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tables/table1.xml" ContentType="application/vnd.openxmlformats-officedocument.spreadsheetml.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Ex4.xml" ContentType="application/vnd.ms-office.chartex+xml"/>
  <Override PartName="/xl/charts/style15.xml" ContentType="application/vnd.ms-office.chartstyle+xml"/>
  <Override PartName="/xl/charts/colors1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hidePivotFieldList="1"/>
  <mc:AlternateContent xmlns:mc="http://schemas.openxmlformats.org/markup-compatibility/2006">
    <mc:Choice Requires="x15">
      <x15ac:absPath xmlns:x15ac="http://schemas.microsoft.com/office/spreadsheetml/2010/11/ac" url="C:\Users\502765954\Desktop\YouExcel\13-Aug-24\New folder\"/>
    </mc:Choice>
  </mc:AlternateContent>
  <xr:revisionPtr revIDLastSave="0" documentId="8_{481CB5DA-5C4F-42A9-B5AE-D0395B742250}" xr6:coauthVersionLast="47" xr6:coauthVersionMax="47" xr10:uidLastSave="{00000000-0000-0000-0000-000000000000}"/>
  <bookViews>
    <workbookView xWindow="-120" yWindow="-120" windowWidth="29040" windowHeight="15840" tabRatio="815" activeTab="9" xr2:uid="{00000000-000D-0000-FFFF-FFFF00000000}"/>
  </bookViews>
  <sheets>
    <sheet name="cum of sales and profit" sheetId="3" r:id="rId1"/>
    <sheet name="waterfall" sheetId="4" r:id="rId2"/>
    <sheet name="pie" sheetId="6" r:id="rId3"/>
    <sheet name="map" sheetId="7" r:id="rId4"/>
    <sheet name="top5" sheetId="8" r:id="rId5"/>
    <sheet name="YOY" sheetId="10" r:id="rId6"/>
    <sheet name="Sheet10" sheetId="12" r:id="rId7"/>
    <sheet name="kpi" sheetId="9" r:id="rId8"/>
    <sheet name="Data" sheetId="1" r:id="rId9"/>
    <sheet name="layout" sheetId="2" r:id="rId10"/>
  </sheets>
  <definedNames>
    <definedName name="_xlchart.v1.0" hidden="1">waterfall!$D$4:$D$7</definedName>
    <definedName name="_xlchart.v1.1" hidden="1">waterfall!$E$3</definedName>
    <definedName name="_xlchart.v1.10" hidden="1">waterfall!$D$4:$D$7</definedName>
    <definedName name="_xlchart.v1.11" hidden="1">waterfall!$E$3</definedName>
    <definedName name="_xlchart.v1.12" hidden="1">waterfall!$E$4:$E$7</definedName>
    <definedName name="_xlchart.v1.2" hidden="1">waterfall!$E$4:$E$7</definedName>
    <definedName name="_xlchart.v1.3" hidden="1">waterfall!$D$4:$D$7</definedName>
    <definedName name="_xlchart.v1.4" hidden="1">waterfall!$E$3</definedName>
    <definedName name="_xlchart.v1.5" hidden="1">waterfall!$E$4:$E$7</definedName>
    <definedName name="_xlchart.v5.13" hidden="1">map!$D$3</definedName>
    <definedName name="_xlchart.v5.14" hidden="1">map!$D$4:$D$52</definedName>
    <definedName name="_xlchart.v5.15" hidden="1">map!$E$3</definedName>
    <definedName name="_xlchart.v5.16" hidden="1">map!$E$4:$E$52</definedName>
    <definedName name="_xlchart.v5.6" hidden="1">map!$D$3</definedName>
    <definedName name="_xlchart.v5.7" hidden="1">map!$D$4:$D$52</definedName>
    <definedName name="_xlchart.v5.8" hidden="1">map!$E$3</definedName>
    <definedName name="_xlchart.v5.9" hidden="1">map!$E$4:$E$52</definedName>
    <definedName name="Slicer_Region">#N/A</definedName>
    <definedName name="Slicer_Segment">#N/A</definedName>
    <definedName name="Slicer_Year">#N/A</definedName>
  </definedNames>
  <calcPr calcId="191029"/>
  <pivotCaches>
    <pivotCache cacheId="1" r:id="rId11"/>
    <pivotCache cacheId="2" r:id="rId12"/>
  </pivotCaches>
  <fileRecoveryPr repairLoad="1"/>
  <extLst>
    <ext xmlns:x14="http://schemas.microsoft.com/office/spreadsheetml/2009/9/main" uri="{BBE1A952-AA13-448e-AADC-164F8A28A991}">
      <x14:slicerCaches>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5" i="4" l="1"/>
  <c r="D6" i="4"/>
  <c r="D4" i="4"/>
  <c r="D5" i="7"/>
  <c r="D6" i="7"/>
  <c r="D7" i="7"/>
  <c r="D8" i="7"/>
  <c r="D9" i="7"/>
  <c r="D10" i="7"/>
  <c r="D11" i="7"/>
  <c r="D12" i="7"/>
  <c r="D13" i="7"/>
  <c r="D14" i="7"/>
  <c r="D15" i="7"/>
  <c r="D16" i="7"/>
  <c r="D17" i="7"/>
  <c r="D18" i="7"/>
  <c r="D19" i="7"/>
  <c r="D20" i="7"/>
  <c r="D21" i="7"/>
  <c r="D22" i="7"/>
  <c r="D23" i="7"/>
  <c r="D24" i="7"/>
  <c r="D25" i="7"/>
  <c r="D26" i="7"/>
  <c r="D27" i="7"/>
  <c r="D28" i="7"/>
  <c r="D29" i="7"/>
  <c r="D30" i="7"/>
  <c r="D31" i="7"/>
  <c r="D32" i="7"/>
  <c r="D33" i="7"/>
  <c r="D34" i="7"/>
  <c r="D35" i="7"/>
  <c r="D36" i="7"/>
  <c r="D37" i="7"/>
  <c r="D38" i="7"/>
  <c r="D39" i="7"/>
  <c r="D40" i="7"/>
  <c r="D41" i="7"/>
  <c r="D42" i="7"/>
  <c r="D43" i="7"/>
  <c r="D44" i="7"/>
  <c r="D45" i="7"/>
  <c r="D46" i="7"/>
  <c r="D47" i="7"/>
  <c r="D48" i="7"/>
  <c r="D49" i="7"/>
  <c r="D50" i="7"/>
  <c r="D51" i="7"/>
  <c r="D52" i="7"/>
  <c r="D4" i="7"/>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8" i="10"/>
  <c r="E8" i="10"/>
  <c r="D8" i="10"/>
  <c r="C8" i="10"/>
  <c r="B8" i="10"/>
  <c r="E25" i="7"/>
  <c r="E28" i="7"/>
  <c r="E45" i="7"/>
  <c r="E8" i="7"/>
  <c r="E4" i="7"/>
  <c r="E49" i="7"/>
  <c r="E43" i="7"/>
  <c r="E41" i="7"/>
  <c r="E52" i="7"/>
  <c r="E11" i="7"/>
  <c r="E23" i="7"/>
  <c r="E30" i="7"/>
  <c r="E21" i="7"/>
  <c r="E20" i="7"/>
  <c r="E26" i="7"/>
  <c r="H19" i="9"/>
  <c r="E14" i="7"/>
  <c r="E6" i="4"/>
  <c r="E47" i="7"/>
  <c r="E16" i="7"/>
  <c r="E22" i="7"/>
  <c r="E7" i="7"/>
  <c r="E19" i="9"/>
  <c r="E5" i="7"/>
  <c r="E19" i="7"/>
  <c r="E46" i="7"/>
  <c r="E6" i="7"/>
  <c r="E51" i="7"/>
  <c r="E34" i="7"/>
  <c r="E10" i="7"/>
  <c r="E9" i="7"/>
  <c r="E18" i="7"/>
  <c r="E12" i="7"/>
  <c r="E39" i="7"/>
  <c r="E33" i="7"/>
  <c r="E37" i="7"/>
  <c r="E27" i="7"/>
  <c r="E15" i="7"/>
  <c r="K19" i="9"/>
  <c r="E50" i="7"/>
  <c r="E35" i="7"/>
  <c r="E44" i="7"/>
  <c r="E48" i="7"/>
  <c r="E42" i="7"/>
  <c r="E24" i="7"/>
  <c r="E13" i="7"/>
  <c r="N19" i="9"/>
  <c r="E5" i="4"/>
  <c r="E31" i="7"/>
  <c r="E36" i="7"/>
  <c r="E4" i="4"/>
  <c r="E38" i="7"/>
  <c r="B19" i="9"/>
  <c r="E32" i="7"/>
  <c r="E40" i="7"/>
  <c r="E29" i="7"/>
  <c r="E17" i="7"/>
</calcChain>
</file>

<file path=xl/sharedStrings.xml><?xml version="1.0" encoding="utf-8"?>
<sst xmlns="http://schemas.openxmlformats.org/spreadsheetml/2006/main" count="134019" uniqueCount="10958">
  <si>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</si>
  <si>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</si>
  <si>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</si>
  <si>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</si>
  <si>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</si>
  <si>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</si>
  <si>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</si>
  <si>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</si>
  <si>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</si>
  <si>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</si>
  <si>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</si>
  <si>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</si>
  <si>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</si>
  <si>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</si>
  <si>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</si>
  <si>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</si>
  <si>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</si>
  <si>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</si>
  <si>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</si>
  <si>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</si>
  <si>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</si>
  <si>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</si>
  <si>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</si>
  <si>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</si>
  <si>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</si>
  <si>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</si>
  <si>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</si>
  <si>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</si>
  <si>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</si>
  <si>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</si>
  <si>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</si>
  <si>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</si>
  <si>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</si>
  <si>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</si>
  <si>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</si>
  <si>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</si>
  <si>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</si>
  <si>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</si>
  <si>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</si>
  <si>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</si>
  <si>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</si>
  <si>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</si>
  <si>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</si>
  <si>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</si>
  <si>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</si>
  <si>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</si>
  <si>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</si>
  <si>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</si>
  <si>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</si>
  <si>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</si>
  <si>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</si>
  <si>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</si>
  <si>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</si>
  <si>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</si>
  <si>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</si>
  <si>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</si>
  <si>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</si>
  <si>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</si>
  <si>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</si>
  <si>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</si>
  <si>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</si>
  <si>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</si>
  <si>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</si>
  <si>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</si>
  <si>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</si>
  <si>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</si>
  <si>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</si>
  <si>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</si>
  <si>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</si>
  <si>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</si>
  <si>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</si>
  <si>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</si>
  <si>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</si>
  <si>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</si>
  <si>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</si>
  <si>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</si>
  <si>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</si>
  <si>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</si>
  <si>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</si>
  <si>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</si>
  <si>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</si>
  <si>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</si>
  <si>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</si>
  <si>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</si>
  <si>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</si>
  <si>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</si>
  <si>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</si>
  <si>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</si>
  <si>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</si>
  <si>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</si>
  <si>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</si>
  <si>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</si>
  <si>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</si>
  <si>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</si>
  <si>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</si>
  <si>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</si>
  <si>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</si>
  <si>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</si>
  <si>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</si>
  <si>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</si>
  <si>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</si>
  <si>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</si>
  <si>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</si>
  <si>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</si>
  <si>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</si>
  <si>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</si>
  <si>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</si>
  <si>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</si>
  <si>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</si>
  <si>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</si>
  <si>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</si>
  <si>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</si>
  <si>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</si>
  <si>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</si>
  <si>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</si>
  <si>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</si>
  <si>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</si>
  <si>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</si>
  <si>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</si>
  <si>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</si>
  <si>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</si>
  <si>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</si>
  <si>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</si>
  <si>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</si>
  <si>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</si>
  <si>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</si>
  <si>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</si>
  <si>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</si>
  <si>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</si>
  <si>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</si>
  <si>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</si>
  <si>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</si>
  <si>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</si>
  <si>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</si>
  <si>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</si>
  <si>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</si>
  <si>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</si>
  <si>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</si>
  <si>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</si>
  <si>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</si>
  <si>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</si>
  <si>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</si>
  <si>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</si>
  <si>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</si>
  <si>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</si>
  <si>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</si>
  <si>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</si>
  <si>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</si>
  <si>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</si>
  <si>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</si>
  <si>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</si>
  <si>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</si>
  <si>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</si>
  <si>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</si>
  <si>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</si>
  <si>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</si>
  <si>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</si>
  <si>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</si>
  <si>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</si>
  <si>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</si>
  <si>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</si>
  <si>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</si>
  <si>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</si>
  <si>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</si>
  <si>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</si>
  <si>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</si>
  <si>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</si>
  <si>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</si>
  <si>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</si>
  <si>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</si>
  <si>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</si>
  <si>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</si>
  <si>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</si>
  <si>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</si>
  <si>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</si>
  <si>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</si>
  <si>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</si>
  <si>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</si>
  <si>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</si>
  <si>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</si>
  <si>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</si>
  <si>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</si>
  <si>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</si>
  <si>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</si>
  <si>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</si>
  <si>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</si>
  <si>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</si>
  <si>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</si>
  <si>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</si>
  <si>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</si>
  <si>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</si>
  <si>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</si>
  <si>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</si>
  <si>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</si>
  <si>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</si>
  <si>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</si>
  <si>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</si>
  <si>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</si>
  <si>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</si>
  <si>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</si>
  <si>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</si>
  <si>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</si>
  <si>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</si>
  <si>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</si>
  <si>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</si>
  <si>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</si>
  <si>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</si>
  <si>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</si>
  <si>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</si>
  <si>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</si>
  <si>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</si>
  <si>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</si>
  <si>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</si>
  <si>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</si>
  <si>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</si>
  <si>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</si>
  <si>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</si>
  <si>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</si>
  <si>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</si>
  <si>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</si>
  <si>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</si>
  <si>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</si>
  <si>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</si>
  <si>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</si>
  <si>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</si>
  <si>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</si>
  <si>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</si>
  <si>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</si>
  <si>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</si>
  <si>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</si>
  <si>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</si>
  <si>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</si>
  <si>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</si>
  <si>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</si>
  <si>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</si>
  <si>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</si>
  <si>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</si>
  <si>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</si>
  <si>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</si>
  <si>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</si>
  <si>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</si>
  <si>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</si>
  <si>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</si>
  <si>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</si>
  <si>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</si>
  <si>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</si>
  <si>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</si>
  <si>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</si>
  <si>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</si>
  <si>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</si>
  <si>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</si>
  <si>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</si>
  <si>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</si>
  <si>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</si>
  <si>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</si>
  <si>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</si>
  <si>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</si>
  <si>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</si>
  <si>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</si>
  <si>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</si>
  <si>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</si>
  <si>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</si>
  <si>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</si>
  <si>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</si>
  <si>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</si>
  <si>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</si>
  <si>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</si>
  <si>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</si>
  <si>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</si>
  <si>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</si>
  <si>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</si>
  <si>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</si>
  <si>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</si>
  <si>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</si>
  <si>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</si>
  <si>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</si>
  <si>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</si>
  <si>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</si>
  <si>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</si>
  <si>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</si>
  <si>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</si>
  <si>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</si>
  <si>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</si>
  <si>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</si>
  <si>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</si>
  <si>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</si>
  <si>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</si>
  <si>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</si>
  <si>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</si>
  <si>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</si>
  <si>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</si>
  <si>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</si>
  <si>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</si>
  <si>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</si>
  <si>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</si>
  <si>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</si>
  <si>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</si>
  <si>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</si>
  <si>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</si>
  <si>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</si>
  <si>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</si>
  <si>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</si>
  <si>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</si>
  <si>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</si>
  <si>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</si>
  <si>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</si>
  <si>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</si>
  <si>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</si>
  <si>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</si>
  <si>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</si>
  <si>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</si>
  <si>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</si>
  <si>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</si>
  <si>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</si>
  <si>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</si>
  <si>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</si>
  <si>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</si>
  <si>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</si>
  <si>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</si>
  <si>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</si>
  <si>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</si>
  <si>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</si>
  <si>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</si>
  <si>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</si>
  <si>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</si>
  <si>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</si>
  <si>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</si>
  <si>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</si>
  <si>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</si>
  <si>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</si>
  <si>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</si>
  <si>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</si>
  <si>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</si>
  <si>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</si>
  <si>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</si>
  <si>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</si>
  <si>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</si>
  <si>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</si>
  <si>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</si>
  <si>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</si>
  <si>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</si>
  <si>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</si>
  <si>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</si>
  <si>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</si>
  <si>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</si>
  <si>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</si>
  <si>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</si>
  <si>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</si>
  <si>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</si>
  <si>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</si>
  <si>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</si>
  <si>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</si>
  <si>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</si>
  <si>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</si>
  <si>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</si>
  <si>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</si>
  <si>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</si>
  <si>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</si>
  <si>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</si>
  <si>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</si>
  <si>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</si>
  <si>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</si>
  <si>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</si>
  <si>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</si>
  <si>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</si>
  <si>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</si>
  <si>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</si>
  <si>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</si>
  <si>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</si>
  <si>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</si>
  <si>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</si>
  <si>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</si>
  <si>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</si>
  <si>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</si>
  <si>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</si>
  <si>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</si>
  <si>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</si>
  <si>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</si>
  <si>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</si>
  <si>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</si>
  <si>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</si>
  <si>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</si>
  <si>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</si>
  <si>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</si>
  <si>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</si>
  <si>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</si>
  <si>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</si>
  <si>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</si>
  <si>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</si>
  <si>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</si>
  <si>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</si>
  <si>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</si>
  <si>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</si>
  <si>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</si>
  <si>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</si>
  <si>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</si>
  <si>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</si>
  <si>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</si>
  <si>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</si>
  <si>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</si>
  <si>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</si>
  <si>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</si>
  <si>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</si>
  <si>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</si>
  <si>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</si>
  <si>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</si>
  <si>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</si>
  <si>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</si>
  <si>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</si>
  <si>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</si>
  <si>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</si>
  <si>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</si>
  <si>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</si>
  <si>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</si>
  <si>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</si>
  <si>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</si>
  <si>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</si>
  <si>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</si>
  <si>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</si>
  <si>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</si>
  <si>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</si>
  <si>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</si>
  <si>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</si>
  <si>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</si>
  <si>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</si>
  <si>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</si>
  <si>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</si>
  <si>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</si>
  <si>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</si>
  <si>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</si>
  <si>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</si>
  <si>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</si>
  <si>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</si>
  <si>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</si>
  <si>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</si>
  <si>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</si>
  <si>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</si>
  <si>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</si>
  <si>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</si>
  <si>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</si>
  <si>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</si>
  <si>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</si>
  <si>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</si>
  <si>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</si>
  <si>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</si>
  <si>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</si>
  <si>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</si>
  <si>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</si>
  <si>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</si>
  <si>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</si>
  <si>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</si>
  <si>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</si>
  <si>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</si>
  <si>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</si>
  <si>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</si>
  <si>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</si>
  <si>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</si>
  <si>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</si>
  <si>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</si>
  <si>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</si>
  <si>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</si>
  <si>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</si>
  <si>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</si>
  <si>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</si>
  <si>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</si>
  <si>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</si>
  <si>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</si>
  <si>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</si>
  <si>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</si>
  <si>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</si>
  <si>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</si>
  <si>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</si>
  <si>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</si>
  <si>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</si>
  <si>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</si>
  <si>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</si>
  <si>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</si>
  <si>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</si>
  <si>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</si>
  <si>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</si>
  <si>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</si>
  <si>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</si>
  <si>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</si>
  <si>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</si>
  <si>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</si>
  <si>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</si>
  <si>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</si>
  <si>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</si>
  <si>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</si>
  <si>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</si>
  <si>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</si>
  <si>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</si>
  <si>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</si>
  <si>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</si>
  <si>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</si>
  <si>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</si>
  <si>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</si>
  <si>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</si>
  <si>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</si>
  <si>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</si>
  <si>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</si>
  <si>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</si>
  <si>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</si>
  <si>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</si>
  <si>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</si>
  <si>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</si>
  <si>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</si>
  <si>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</si>
  <si>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</si>
  <si>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</si>
  <si>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</si>
  <si>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</si>
  <si>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</si>
  <si>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</si>
  <si>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</si>
  <si>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</si>
  <si>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</si>
  <si>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</si>
  <si>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</si>
  <si>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</si>
  <si>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</si>
  <si>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</si>
  <si>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</si>
  <si>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</si>
  <si>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</si>
  <si>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</si>
  <si>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</si>
  <si>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</si>
  <si>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</si>
  <si>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</si>
  <si>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</si>
  <si>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</si>
  <si>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</si>
  <si>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</si>
  <si>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</si>
  <si>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</si>
  <si>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</si>
  <si>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</si>
  <si>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</si>
  <si>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</si>
  <si>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</si>
  <si>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</si>
  <si>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</si>
  <si>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</si>
  <si>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</si>
  <si>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</si>
  <si>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</si>
  <si>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</si>
  <si>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</si>
  <si>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</si>
  <si>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</si>
  <si>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</si>
  <si>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</si>
  <si>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</si>
  <si>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</si>
  <si>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</si>
  <si>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</si>
  <si>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</si>
  <si>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</si>
  <si>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</si>
  <si>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</si>
  <si>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</si>
  <si>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</si>
  <si>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</si>
  <si>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</si>
  <si>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</si>
  <si>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</si>
  <si>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</si>
  <si>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</si>
  <si>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</si>
  <si>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</si>
  <si>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</si>
  <si>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</si>
  <si>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</si>
  <si>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</si>
  <si>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</si>
  <si>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</si>
  <si>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</si>
  <si>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</si>
  <si>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</si>
  <si>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</si>
  <si>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</si>
  <si>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</si>
  <si>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</si>
  <si>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</si>
  <si>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</si>
  <si>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</si>
  <si>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</si>
  <si>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</si>
  <si>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</si>
  <si>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</si>
  <si>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</si>
  <si>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</si>
  <si>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</si>
  <si>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</si>
  <si>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</si>
  <si>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</si>
  <si>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</si>
  <si>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</si>
  <si>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</si>
  <si>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</si>
  <si>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</si>
  <si>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</si>
  <si>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</si>
  <si>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</si>
  <si>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</si>
  <si>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</si>
  <si>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</si>
  <si>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</si>
  <si>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</si>
  <si>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</si>
  <si>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</si>
  <si>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</si>
  <si>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</si>
  <si>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</si>
  <si>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</si>
  <si>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</si>
  <si>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</si>
  <si>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</si>
  <si>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</si>
  <si>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</si>
  <si>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</si>
  <si>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</si>
  <si>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</si>
  <si>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</si>
  <si>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</si>
  <si>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</si>
  <si>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</si>
  <si>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</si>
  <si>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</si>
  <si>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</si>
  <si>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</si>
  <si>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</si>
  <si>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</si>
  <si>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</si>
  <si>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</si>
  <si>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</si>
  <si>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</si>
  <si>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</si>
  <si>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</si>
  <si>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</si>
  <si>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</si>
  <si>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</si>
  <si>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</si>
  <si>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</si>
  <si>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</si>
  <si>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</si>
  <si>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</si>
  <si>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</si>
  <si>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</si>
  <si>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</si>
  <si>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</si>
  <si>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</si>
  <si>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</si>
  <si>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</si>
  <si>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</si>
  <si>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</si>
  <si>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</si>
  <si>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</si>
  <si>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</si>
  <si>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</si>
  <si>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</si>
  <si>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</si>
  <si>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</si>
  <si>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</si>
  <si>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</si>
  <si>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</si>
  <si>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</si>
  <si>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</si>
  <si>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</si>
  <si>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</si>
  <si>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</si>
  <si>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</si>
  <si>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</si>
  <si>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</si>
  <si>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</si>
  <si>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</si>
  <si>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</si>
  <si>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</si>
  <si>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</si>
  <si>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</si>
  <si>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</si>
  <si>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</si>
  <si>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</si>
  <si>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</si>
  <si>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</si>
  <si>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</si>
  <si>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</si>
  <si>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</si>
  <si>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</si>
  <si>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</si>
  <si>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</si>
  <si>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</si>
  <si>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</si>
  <si>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</si>
  <si>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</si>
  <si>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</si>
  <si>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</si>
  <si>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</si>
  <si>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</si>
  <si>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</si>
  <si>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</si>
  <si>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</si>
  <si>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</si>
  <si>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</si>
  <si>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</si>
  <si>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</si>
  <si>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</si>
  <si>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</si>
  <si>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</si>
  <si>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</si>
  <si>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</si>
  <si>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</si>
  <si>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</si>
  <si>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</si>
  <si>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</si>
  <si>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</si>
  <si>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</si>
  <si>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</si>
  <si>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</si>
  <si>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</si>
  <si>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</si>
  <si>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</si>
  <si>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</si>
  <si>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</si>
  <si>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</si>
  <si>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</si>
  <si>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</si>
  <si>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</si>
  <si>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</si>
  <si>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</si>
  <si>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</si>
  <si>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</si>
  <si>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</si>
  <si>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</si>
  <si>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</si>
  <si>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</si>
  <si>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</si>
  <si>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</si>
  <si>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</si>
  <si>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</si>
  <si>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</si>
  <si>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</si>
  <si>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</si>
  <si>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</si>
  <si>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</si>
  <si>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</si>
  <si>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</si>
  <si>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</si>
  <si>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</si>
  <si>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</si>
  <si>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</si>
  <si>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</si>
  <si>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</si>
  <si>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</si>
  <si>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</si>
  <si>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</si>
  <si>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</si>
  <si>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</si>
  <si>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</si>
  <si>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</si>
  <si>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</si>
  <si>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</si>
  <si>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</si>
  <si>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</si>
  <si>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</si>
  <si>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</si>
  <si>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</si>
  <si>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</si>
  <si>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</si>
  <si>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</si>
  <si>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</si>
  <si>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</si>
  <si>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</si>
  <si>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</si>
  <si>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</si>
  <si>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</si>
  <si>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</si>
  <si>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</si>
  <si>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</si>
  <si>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</si>
  <si>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</si>
  <si>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</si>
  <si>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</si>
  <si>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</si>
  <si>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</si>
  <si>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</si>
  <si>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</si>
  <si>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</si>
  <si>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</si>
  <si>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</si>
  <si>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</si>
  <si>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</si>
  <si>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</si>
  <si>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</si>
  <si>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</si>
  <si>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</si>
  <si>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</si>
  <si>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</si>
  <si>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</si>
  <si>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</si>
  <si>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</si>
  <si>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</si>
  <si>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</si>
  <si>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</si>
  <si>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</si>
  <si>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</si>
  <si>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</si>
  <si>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</si>
  <si>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</si>
  <si>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</si>
  <si>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</si>
  <si>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</si>
  <si>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</si>
  <si>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</si>
  <si>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</si>
  <si>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</si>
  <si>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</si>
  <si>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</si>
  <si>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</si>
  <si>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</si>
  <si>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</si>
  <si>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</si>
  <si>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</si>
  <si>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</si>
  <si>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</si>
  <si>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</si>
  <si>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</si>
  <si>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</si>
  <si>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</si>
  <si>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</si>
  <si>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</si>
  <si>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</si>
  <si>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</si>
  <si>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</si>
  <si>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</si>
  <si>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</si>
  <si>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</si>
  <si>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</si>
  <si>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</si>
  <si>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</si>
  <si>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</si>
  <si>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</si>
  <si>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</si>
  <si>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</si>
  <si>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</si>
  <si>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</si>
  <si>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</si>
  <si>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</si>
  <si>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</si>
  <si>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</si>
  <si>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</si>
  <si>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</si>
  <si>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</si>
  <si>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</si>
  <si>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</si>
  <si>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</si>
  <si>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</si>
  <si>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</si>
  <si>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</si>
  <si>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</si>
  <si>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</si>
  <si>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</si>
  <si>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</si>
  <si>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</si>
  <si>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</si>
  <si>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</si>
  <si>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</si>
  <si>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</si>
  <si>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</si>
  <si>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</si>
  <si>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</si>
  <si>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</si>
  <si>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</si>
  <si>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</si>
  <si>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</si>
  <si>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</si>
  <si>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</si>
  <si>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</si>
  <si>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</si>
  <si>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</si>
  <si>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</si>
  <si>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</si>
  <si>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</si>
  <si>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</si>
  <si>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</si>
  <si>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</si>
  <si>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</si>
  <si>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</si>
  <si>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</si>
  <si>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</si>
  <si>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</si>
  <si>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</si>
  <si>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</si>
  <si>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</si>
  <si>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</si>
  <si>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</si>
  <si>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</si>
  <si>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</si>
  <si>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</si>
  <si>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</si>
  <si>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</si>
  <si>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</si>
  <si>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</si>
  <si>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</si>
  <si>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</si>
  <si>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</si>
  <si>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</si>
  <si>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</si>
  <si>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</si>
  <si>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</si>
  <si>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</si>
  <si>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</si>
  <si>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</si>
  <si>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</si>
  <si>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</si>
  <si>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</si>
  <si>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</si>
  <si>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</si>
  <si>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</si>
  <si>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</si>
  <si>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</si>
  <si>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</si>
  <si>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</si>
  <si>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</si>
  <si>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</si>
  <si>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</si>
  <si>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</si>
  <si>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</si>
  <si>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</si>
  <si>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</si>
  <si>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</si>
  <si>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</si>
  <si>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</si>
  <si>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</si>
  <si>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</si>
  <si>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</si>
  <si>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</si>
  <si>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</si>
  <si>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</si>
  <si>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</si>
  <si>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</si>
  <si>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</si>
  <si>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</si>
  <si>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</si>
  <si>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</si>
  <si>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</si>
  <si>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</si>
  <si>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</si>
  <si>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</si>
  <si>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</si>
  <si>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</si>
  <si>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</si>
  <si>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</si>
  <si>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</si>
  <si>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</si>
  <si>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</si>
  <si>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</si>
  <si>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</si>
  <si>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</si>
  <si>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</si>
  <si>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</si>
  <si>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</si>
  <si>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</si>
  <si>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</si>
  <si>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</si>
  <si>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</si>
  <si>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</si>
  <si>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</si>
  <si>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</si>
  <si>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</si>
  <si>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</si>
  <si>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</si>
  <si>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</si>
  <si>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</si>
  <si>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</si>
  <si>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</si>
  <si>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</si>
  <si>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</si>
  <si>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</si>
  <si>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</si>
  <si>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</si>
  <si>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</si>
  <si>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</si>
  <si>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</si>
  <si>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</si>
  <si>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</si>
  <si>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</si>
  <si>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</si>
  <si>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</si>
  <si>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</si>
  <si>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</si>
  <si>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</si>
  <si>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</si>
  <si>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</si>
  <si>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</si>
  <si>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</si>
  <si>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</si>
  <si>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</si>
  <si>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</si>
  <si>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</si>
  <si>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</si>
  <si>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</si>
  <si>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</si>
  <si>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</si>
  <si>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</si>
  <si>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</si>
  <si>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</si>
  <si>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</si>
  <si>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</si>
  <si>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</si>
  <si>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</si>
  <si>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</si>
  <si>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</si>
  <si>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</si>
  <si>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</si>
  <si>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</si>
  <si>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</si>
  <si>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</si>
  <si>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</si>
  <si>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</si>
  <si>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</si>
  <si>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</si>
  <si>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</si>
  <si>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</si>
  <si>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</si>
  <si>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</si>
  <si>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</si>
  <si>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</si>
  <si>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</si>
  <si>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</si>
  <si>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</si>
  <si>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</si>
  <si>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</si>
  <si>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</si>
  <si>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</si>
  <si>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</si>
  <si>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</si>
  <si>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</si>
  <si>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</si>
  <si>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</si>
  <si>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</si>
  <si>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</si>
  <si>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</si>
  <si>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</si>
  <si>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</si>
  <si>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</si>
  <si>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</si>
  <si>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</si>
  <si>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</si>
  <si>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</si>
  <si>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</si>
  <si>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</si>
  <si>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</si>
  <si>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</si>
  <si>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</si>
  <si>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</si>
  <si>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</si>
  <si>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</si>
  <si>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</si>
  <si>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</si>
  <si>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</si>
  <si>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</si>
  <si>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</si>
  <si>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</si>
  <si>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</si>
  <si>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</si>
  <si>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</si>
  <si>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</si>
  <si>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</si>
  <si>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</si>
  <si>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</si>
  <si>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</si>
  <si>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</si>
  <si>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</si>
  <si>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</si>
  <si>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</si>
  <si>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</si>
  <si>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</si>
  <si>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</si>
  <si>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</si>
  <si>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</si>
  <si>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</si>
  <si>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</si>
  <si>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</si>
  <si>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</si>
  <si>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</si>
  <si>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</si>
  <si>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</si>
  <si>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</si>
  <si>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</si>
  <si>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</si>
  <si>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</si>
  <si>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</si>
  <si>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</si>
  <si>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</si>
  <si>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</si>
  <si>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</si>
  <si>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</si>
  <si>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</si>
  <si>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</si>
  <si>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</si>
  <si>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</si>
  <si>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</si>
  <si>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</si>
  <si>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</si>
  <si>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</si>
  <si>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</si>
  <si>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</si>
  <si>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</si>
  <si>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</si>
  <si>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</si>
  <si>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</si>
  <si>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</si>
  <si>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</si>
  <si>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</si>
  <si>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</si>
  <si>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</si>
  <si>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</si>
  <si>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</si>
  <si>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</si>
  <si>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</si>
  <si>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</si>
  <si>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</si>
  <si>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</si>
  <si>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</si>
  <si>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</si>
  <si>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</si>
  <si>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</si>
  <si>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</si>
  <si>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</si>
  <si>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</si>
  <si>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</si>
  <si>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</si>
  <si>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</si>
  <si>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</si>
  <si>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</si>
  <si>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</si>
  <si>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</si>
  <si>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</si>
  <si>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</si>
  <si>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</si>
  <si>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</si>
  <si>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</si>
  <si>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</si>
  <si>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</si>
  <si>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</si>
  <si>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</si>
  <si>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</si>
  <si>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</si>
  <si>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</si>
  <si>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</si>
  <si>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</si>
  <si>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</si>
  <si>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</si>
  <si>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</si>
  <si>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</si>
  <si>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</si>
  <si>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</si>
  <si>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</si>
  <si>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</si>
  <si>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</si>
  <si>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</si>
  <si>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</si>
  <si>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</si>
  <si>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</si>
  <si>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</si>
  <si>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</si>
  <si>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</si>
  <si>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</si>
  <si>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</si>
  <si>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</si>
  <si>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</si>
  <si>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</si>
  <si>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</si>
  <si>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</si>
  <si>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</si>
  <si>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</si>
  <si>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</si>
  <si>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</si>
  <si>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</si>
  <si>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</si>
  <si>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</si>
  <si>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</si>
  <si>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</si>
  <si>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</si>
  <si>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</si>
  <si>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</si>
  <si>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</si>
  <si>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</si>
  <si>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</si>
  <si>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</si>
  <si>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</si>
  <si>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</si>
  <si>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</si>
  <si>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</si>
  <si>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</si>
  <si>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</si>
  <si>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</si>
  <si>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</si>
  <si>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</si>
  <si>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</si>
  <si>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</si>
  <si>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</si>
  <si>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</si>
  <si>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</si>
  <si>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</si>
  <si>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</si>
  <si>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</si>
  <si>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</si>
  <si>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</si>
  <si>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</si>
  <si>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</si>
  <si>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</si>
  <si>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</si>
  <si>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</si>
  <si>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</si>
  <si>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</si>
  <si>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</si>
  <si>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</si>
  <si>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</si>
  <si>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</si>
  <si>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</si>
  <si>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</si>
  <si>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</si>
  <si>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</si>
  <si>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</si>
  <si>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</si>
  <si>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</si>
  <si>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</si>
  <si>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</si>
  <si>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</si>
  <si>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</si>
  <si>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</si>
  <si>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</si>
  <si>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</si>
  <si>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</si>
  <si>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</si>
  <si>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</si>
  <si>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</si>
  <si>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</si>
  <si>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</si>
  <si>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</si>
  <si>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</si>
  <si>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</si>
  <si>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</si>
  <si>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</si>
  <si>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</si>
  <si>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</si>
  <si>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</si>
  <si>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</si>
  <si>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</si>
  <si>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</si>
  <si>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</si>
  <si>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</si>
  <si>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</si>
  <si>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</si>
  <si>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</si>
  <si>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</si>
  <si>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</si>
  <si>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</si>
  <si>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</si>
  <si>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</si>
  <si>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</si>
  <si>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</si>
  <si>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</si>
  <si>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</si>
  <si>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</si>
  <si>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</si>
  <si>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</si>
  <si>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</si>
  <si>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</si>
  <si>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</si>
  <si>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</si>
  <si>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</si>
  <si>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</si>
  <si>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</si>
  <si>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</si>
  <si>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</si>
  <si>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</si>
  <si>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</si>
  <si>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</si>
  <si>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</si>
  <si>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</si>
  <si>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</si>
  <si>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</si>
  <si>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</si>
  <si>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</si>
  <si>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</si>
  <si>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</si>
  <si>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</si>
  <si>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</si>
  <si>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</si>
  <si>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</si>
  <si>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</si>
  <si>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</si>
  <si>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</si>
  <si>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</si>
  <si>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</si>
  <si>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</si>
  <si>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</si>
  <si>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</si>
  <si>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</si>
  <si>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</si>
  <si>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</si>
  <si>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</si>
  <si>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</si>
  <si>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</si>
  <si>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</si>
  <si>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</si>
  <si>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</si>
  <si>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</si>
  <si>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</si>
  <si>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</si>
  <si>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</si>
  <si>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</si>
  <si>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</si>
  <si>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</si>
  <si>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</si>
  <si>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</si>
  <si>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</si>
  <si>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</si>
  <si>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</si>
  <si>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</si>
  <si>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</si>
  <si>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</si>
  <si>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</si>
  <si>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</si>
  <si>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</si>
  <si>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</si>
  <si>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</si>
  <si>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</si>
  <si>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</si>
  <si>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</si>
  <si>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</si>
  <si>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</si>
  <si>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</si>
  <si>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</si>
  <si>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</si>
  <si>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</si>
  <si>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</si>
  <si>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</si>
  <si>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</si>
  <si>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</si>
  <si>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</si>
  <si>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</si>
  <si>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</si>
  <si>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</si>
  <si>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</si>
  <si>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</si>
  <si>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</si>
  <si>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</si>
  <si>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</si>
  <si>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</si>
  <si>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</si>
  <si>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</si>
  <si>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</si>
  <si>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</si>
  <si>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</si>
  <si>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</si>
  <si>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</si>
  <si>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</si>
  <si>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</si>
  <si>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</si>
  <si>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</si>
  <si>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</si>
  <si>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</si>
  <si>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</si>
  <si>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</si>
  <si>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</si>
  <si>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</si>
  <si>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</si>
  <si>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</si>
  <si>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</si>
  <si>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</si>
  <si>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</si>
  <si>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</si>
  <si>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</si>
  <si>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</si>
  <si>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</si>
  <si>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</si>
  <si>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</si>
  <si>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</si>
  <si>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</si>
  <si>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</si>
  <si>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</si>
  <si>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</si>
  <si>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</si>
  <si>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</si>
  <si>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</si>
  <si>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</si>
  <si>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</si>
  <si>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</si>
  <si>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</si>
  <si>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</si>
  <si>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</si>
  <si>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</si>
  <si>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</si>
  <si>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</si>
  <si>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</si>
  <si>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</si>
  <si>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</si>
  <si>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</si>
  <si>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</si>
  <si>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</si>
  <si>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</si>
  <si>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</si>
  <si>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</si>
  <si>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</si>
  <si>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</si>
  <si>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</si>
  <si>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</si>
  <si>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</si>
  <si>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</si>
  <si>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</si>
  <si>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</si>
  <si>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</si>
  <si>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</si>
  <si>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</si>
  <si>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</si>
  <si>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</si>
  <si>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</si>
  <si>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</si>
  <si>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</si>
  <si>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</si>
  <si>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</si>
  <si>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</si>
  <si>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</si>
  <si>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</si>
  <si>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</si>
  <si>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</si>
  <si>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</si>
  <si>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</si>
  <si>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</si>
  <si>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</si>
  <si>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</si>
  <si>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</si>
  <si>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</si>
  <si>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</si>
  <si>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</si>
  <si>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</si>
  <si>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</si>
  <si>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</si>
  <si>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</si>
  <si>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</si>
  <si>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</si>
  <si>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</si>
  <si>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</si>
  <si>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</si>
  <si>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</si>
  <si>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</si>
  <si>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</si>
  <si>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</si>
  <si>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</si>
  <si>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</si>
  <si>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</si>
  <si>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</si>
  <si>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</si>
  <si>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</si>
  <si>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</si>
  <si>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</si>
  <si>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</si>
  <si>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</si>
  <si>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</si>
  <si>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</si>
  <si>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</si>
  <si>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</si>
  <si>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</si>
  <si>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</si>
  <si>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</si>
  <si>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</si>
  <si>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</si>
  <si>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</si>
  <si>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</si>
  <si>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</si>
  <si>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</si>
  <si>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</si>
  <si>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</si>
  <si>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</si>
  <si>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</si>
  <si>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</si>
  <si>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</si>
  <si>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</si>
  <si>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</si>
  <si>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</si>
  <si>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</si>
  <si>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</si>
  <si>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</si>
  <si>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</si>
  <si>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</si>
  <si>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</si>
  <si>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</si>
  <si>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</si>
  <si>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</si>
  <si>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</si>
  <si>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</si>
  <si>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</si>
  <si>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</si>
  <si>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</si>
  <si>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</si>
  <si>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</si>
  <si>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</si>
  <si>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</si>
  <si>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</si>
  <si>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</si>
  <si>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</si>
  <si>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</si>
  <si>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</si>
  <si>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</si>
  <si>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</si>
  <si>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</si>
  <si>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</si>
  <si>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</si>
  <si>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</si>
  <si>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</si>
  <si>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</si>
  <si>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</si>
  <si>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</si>
  <si>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</si>
  <si>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</si>
  <si>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</si>
  <si>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</si>
  <si>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</si>
  <si>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</si>
  <si>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</si>
  <si>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</si>
  <si>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</si>
  <si>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</si>
  <si>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</si>
  <si>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</si>
  <si>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</si>
  <si>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</si>
  <si>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</si>
  <si>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</si>
  <si>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</si>
  <si>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</si>
  <si>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</si>
  <si>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</si>
  <si>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</si>
  <si>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</si>
  <si>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</si>
  <si>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</si>
  <si>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</si>
  <si>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</si>
  <si>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</si>
  <si>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</si>
  <si>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</si>
  <si>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</si>
  <si>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</si>
  <si>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</si>
  <si>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</si>
  <si>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</si>
  <si>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</si>
  <si>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</si>
  <si>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</si>
  <si>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</si>
  <si>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</si>
  <si>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</si>
  <si>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</si>
  <si>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</si>
  <si>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</si>
  <si>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</si>
  <si>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</si>
  <si>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</si>
  <si>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</si>
  <si>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</si>
  <si>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</si>
  <si>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</si>
  <si>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</si>
  <si>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</si>
  <si>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</si>
  <si>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</si>
  <si>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</si>
  <si>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</si>
  <si>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</si>
  <si>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</si>
  <si>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</si>
  <si>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</si>
  <si>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</si>
  <si>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</si>
  <si>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</si>
  <si>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</si>
  <si>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</si>
  <si>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</si>
  <si>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</si>
  <si>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</si>
  <si>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</si>
  <si>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</si>
  <si>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</si>
  <si>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</si>
  <si>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</si>
  <si>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</si>
  <si>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</si>
  <si>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</si>
  <si>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</si>
  <si>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</si>
  <si>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</si>
  <si>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</si>
  <si>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</si>
  <si>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</si>
  <si>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</si>
  <si>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</si>
  <si>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</si>
  <si>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</si>
  <si>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</si>
  <si>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</si>
  <si>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</si>
  <si>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</si>
  <si>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</si>
  <si>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</si>
  <si>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</si>
  <si>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</si>
  <si>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</si>
  <si>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</si>
  <si>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</si>
  <si>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</si>
  <si>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</si>
  <si>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</si>
  <si>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</si>
  <si>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</si>
  <si>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</si>
  <si>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</si>
  <si>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</si>
  <si>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</si>
  <si>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</si>
  <si>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</si>
  <si>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</si>
  <si>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</si>
  <si>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</si>
  <si>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</si>
  <si>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</si>
  <si>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</si>
  <si>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</si>
  <si>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</si>
  <si>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</si>
  <si>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</si>
  <si>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</si>
  <si>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</si>
  <si>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</si>
  <si>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</si>
  <si>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</si>
  <si>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</si>
  <si>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</si>
  <si>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</si>
  <si>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</si>
  <si>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</si>
  <si>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</si>
  <si>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</si>
  <si>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</si>
  <si>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</si>
  <si>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</si>
  <si>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</si>
  <si>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</si>
  <si>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</si>
  <si>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</si>
  <si>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</si>
  <si>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</si>
  <si>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</si>
  <si>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</si>
  <si>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</si>
  <si>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</si>
  <si>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</si>
  <si>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</si>
  <si>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</si>
  <si>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</si>
  <si>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</si>
  <si>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</si>
  <si>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</si>
  <si>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</si>
  <si>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</si>
  <si>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</si>
  <si>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</si>
  <si>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</si>
  <si>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</si>
  <si>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</si>
  <si>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</si>
  <si>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</si>
  <si>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</si>
  <si>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</si>
  <si>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</si>
  <si>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</si>
  <si>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</si>
  <si>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</si>
  <si>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</si>
  <si>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</si>
  <si>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</si>
  <si>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</si>
  <si>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</si>
  <si>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</si>
  <si>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</si>
  <si>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</si>
  <si>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</si>
  <si>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</si>
  <si>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</si>
  <si>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</si>
  <si>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</si>
  <si>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</si>
  <si>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</si>
  <si>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</si>
  <si>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</si>
  <si>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</si>
  <si>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</si>
  <si>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</si>
  <si>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</si>
  <si>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</si>
  <si>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</si>
  <si>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</si>
  <si>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</si>
  <si>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</si>
  <si>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</si>
  <si>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</si>
  <si>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</si>
  <si>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</si>
  <si>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</si>
  <si>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</si>
  <si>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</si>
  <si>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</si>
  <si>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</si>
  <si>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</si>
  <si>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</si>
  <si>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</si>
  <si>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</si>
  <si>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</si>
  <si>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</si>
  <si>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</si>
  <si>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</si>
  <si>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</si>
  <si>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</si>
  <si>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</si>
  <si>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</si>
  <si>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</si>
  <si>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</si>
  <si>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</si>
  <si>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</si>
  <si>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</si>
  <si>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</si>
  <si>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</si>
  <si>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</si>
  <si>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</si>
  <si>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</si>
  <si>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</si>
  <si>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</si>
  <si>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</si>
  <si>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</si>
  <si>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</si>
  <si>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</si>
  <si>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</si>
  <si>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</si>
  <si>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</si>
  <si>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</si>
  <si>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</si>
  <si>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</si>
  <si>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</si>
  <si>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</si>
  <si>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</si>
  <si>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</si>
  <si>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</si>
  <si>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</si>
  <si>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</si>
  <si>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</si>
  <si>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</si>
  <si>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</si>
  <si>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</si>
  <si>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</si>
  <si>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</si>
  <si>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</si>
  <si>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</si>
  <si>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</si>
  <si>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</si>
  <si>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</si>
  <si>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</si>
  <si>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</si>
  <si>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</si>
  <si>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</si>
  <si>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</si>
  <si>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</si>
  <si>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</si>
  <si>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</si>
  <si>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</si>
  <si>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</si>
  <si>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</si>
  <si>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</si>
  <si>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</si>
  <si>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</si>
  <si>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</si>
  <si>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</si>
  <si>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</si>
  <si>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</si>
  <si>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</si>
  <si>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</si>
  <si>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</si>
  <si>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</si>
  <si>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</si>
  <si>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</si>
  <si>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</si>
  <si>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</si>
  <si>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</si>
  <si>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</si>
  <si>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</si>
  <si>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</si>
  <si>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</si>
  <si>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</si>
  <si>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</si>
  <si>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</si>
  <si>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</si>
  <si>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</si>
  <si>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</si>
  <si>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</si>
  <si>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</si>
  <si>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</si>
  <si>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</si>
  <si>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</si>
  <si>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</si>
  <si>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</si>
  <si>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</si>
  <si>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</si>
  <si>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</si>
  <si>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</si>
  <si>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</si>
  <si>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</si>
  <si>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</si>
  <si>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</si>
  <si>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</si>
  <si>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</si>
  <si>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</si>
  <si>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</si>
  <si>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</si>
  <si>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</si>
  <si>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</si>
  <si>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</si>
  <si>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</si>
  <si>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</si>
  <si>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</si>
  <si>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</si>
  <si>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</si>
  <si>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</si>
  <si>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</si>
  <si>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</si>
  <si>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</si>
  <si>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</si>
  <si>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</si>
  <si>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</si>
  <si>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</si>
  <si>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</si>
  <si>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</si>
  <si>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</si>
  <si>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</si>
  <si>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</si>
  <si>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</si>
  <si>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</si>
  <si>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</si>
  <si>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</si>
  <si>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</si>
  <si>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</si>
  <si>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</si>
  <si>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</si>
  <si>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</si>
  <si>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</si>
  <si>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</si>
  <si>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</si>
  <si>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</si>
  <si>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</si>
  <si>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</si>
  <si>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</si>
  <si>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</si>
  <si>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</si>
  <si>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</si>
  <si>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</si>
  <si>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</si>
  <si>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</si>
  <si>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</si>
  <si>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</si>
  <si>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</si>
  <si>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</si>
  <si>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</si>
  <si>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</si>
  <si>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</si>
  <si>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</si>
  <si>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</si>
  <si>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</si>
  <si>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</si>
  <si>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</si>
  <si>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</si>
  <si>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</si>
  <si>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</si>
  <si>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</si>
  <si>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</si>
  <si>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</si>
  <si>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</si>
  <si>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</si>
  <si>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</si>
  <si>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</si>
  <si>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</si>
  <si>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</si>
  <si>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</si>
  <si>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</si>
  <si>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</si>
  <si>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</si>
  <si>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</si>
  <si>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</si>
  <si>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</si>
  <si>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</si>
  <si>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</si>
  <si>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</si>
  <si>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</si>
  <si>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</si>
  <si>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</si>
  <si>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</si>
  <si>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</si>
  <si>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</si>
  <si>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</si>
  <si>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</si>
  <si>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</si>
  <si>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</si>
  <si>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</si>
  <si>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</si>
  <si>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</si>
  <si>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</si>
  <si>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</si>
  <si>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</si>
  <si>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</si>
  <si>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</si>
  <si>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</si>
  <si>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</si>
  <si>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</si>
  <si>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</si>
  <si>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</si>
  <si>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</si>
  <si>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</si>
  <si>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</si>
  <si>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</si>
  <si>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</si>
  <si>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</si>
  <si>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</si>
  <si>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</si>
  <si>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</si>
  <si>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</si>
  <si>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</si>
  <si>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</si>
  <si>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</si>
  <si>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</si>
  <si>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</si>
  <si>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</si>
  <si>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</si>
  <si>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</si>
  <si>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</si>
  <si>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</si>
  <si>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</si>
  <si>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</si>
  <si>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</si>
  <si>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</si>
  <si>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</si>
  <si>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</si>
  <si>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</si>
  <si>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</si>
  <si>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</si>
  <si>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</si>
  <si>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</si>
  <si>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</si>
  <si>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</si>
  <si>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</si>
  <si>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</si>
  <si>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</si>
  <si>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</si>
  <si>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</si>
  <si>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</si>
  <si>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</si>
  <si>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</si>
  <si>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</si>
  <si>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</si>
  <si>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</si>
  <si>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</si>
  <si>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</si>
  <si>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</si>
  <si>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</si>
  <si>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</si>
  <si>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</si>
  <si>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</si>
  <si>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</si>
  <si>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</si>
  <si>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</si>
  <si>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</si>
  <si>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</si>
  <si>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</si>
  <si>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</si>
  <si>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</si>
  <si>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</si>
  <si>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</si>
  <si>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</si>
  <si>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</si>
  <si>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</si>
  <si>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</si>
  <si>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</si>
  <si>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</si>
  <si>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</si>
  <si>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</si>
  <si>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</si>
  <si>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</si>
  <si>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</si>
  <si>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</si>
  <si>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</si>
  <si>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</si>
  <si>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</si>
  <si>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</si>
  <si>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</si>
  <si>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</si>
  <si>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</si>
  <si>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</si>
  <si>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</si>
  <si>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</si>
  <si>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</si>
  <si>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</si>
  <si>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</si>
  <si>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</si>
  <si>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</si>
  <si>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</si>
  <si>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</si>
  <si>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</si>
  <si>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</si>
  <si>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</si>
  <si>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</si>
  <si>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</si>
  <si>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</si>
  <si>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</si>
  <si>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</si>
  <si>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</si>
  <si>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</si>
  <si>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</si>
  <si>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</si>
  <si>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</si>
  <si>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</si>
  <si>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</si>
  <si>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</si>
  <si>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</si>
  <si>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</si>
  <si>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</si>
  <si>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</si>
  <si>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</si>
  <si>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</si>
  <si>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</si>
  <si>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</si>
  <si>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</si>
  <si>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</si>
  <si>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</si>
  <si>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</si>
  <si>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</si>
  <si>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</si>
  <si>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</si>
  <si>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</si>
  <si>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</si>
  <si>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</si>
  <si>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</si>
  <si>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</si>
  <si>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</si>
  <si>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</si>
  <si>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</si>
  <si>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</si>
  <si>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</si>
  <si>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</si>
  <si>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</si>
  <si>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</si>
  <si>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</si>
  <si>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</si>
  <si>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</si>
  <si>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</si>
  <si>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</si>
  <si>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</si>
  <si>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</si>
  <si>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</si>
  <si>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</si>
  <si>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</si>
  <si>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</si>
  <si>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</si>
  <si>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</si>
  <si>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</si>
  <si>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</si>
  <si>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</si>
  <si>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</si>
  <si>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</si>
  <si>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</si>
  <si>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</si>
  <si>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</si>
  <si>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</si>
  <si>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</si>
  <si>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</si>
  <si>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</si>
  <si>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</si>
  <si>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</si>
  <si>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</si>
  <si>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</si>
  <si>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</si>
  <si>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</si>
  <si>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</si>
  <si>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</si>
  <si>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</si>
  <si>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</si>
  <si>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</si>
  <si>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</si>
  <si>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</si>
  <si>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</si>
  <si>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</si>
  <si>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</si>
  <si>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</si>
  <si>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</si>
  <si>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</si>
  <si>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</si>
  <si>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</si>
  <si>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</si>
  <si>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</si>
  <si>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</si>
  <si>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</si>
  <si>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</si>
  <si>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</si>
  <si>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</si>
  <si>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</si>
  <si>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</si>
  <si>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</si>
  <si>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</si>
  <si>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</si>
  <si>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</si>
  <si>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</si>
  <si>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</si>
  <si>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</si>
  <si>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</si>
  <si>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</si>
  <si>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</si>
  <si>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</si>
  <si>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</si>
  <si>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</si>
  <si>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</si>
  <si>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</si>
  <si>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</si>
  <si>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</si>
  <si>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</si>
  <si>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</si>
  <si>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</si>
  <si>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</si>
  <si>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</si>
  <si>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</si>
  <si>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</si>
  <si>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</si>
  <si>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</si>
  <si>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</si>
  <si>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</si>
  <si>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</si>
  <si>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</si>
  <si>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</si>
  <si>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</si>
  <si>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</si>
  <si>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</si>
  <si>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</si>
  <si>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</si>
  <si>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</si>
  <si>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</si>
  <si>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</si>
  <si>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</si>
  <si>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</si>
  <si>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</si>
  <si>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</si>
  <si>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</si>
  <si>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</si>
  <si>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</si>
  <si>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</si>
  <si>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</si>
  <si>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</si>
  <si>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</si>
  <si>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</si>
  <si>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</si>
  <si>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</si>
  <si>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</si>
  <si>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</si>
  <si>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</si>
  <si>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</si>
  <si>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</si>
  <si>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</si>
  <si>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</si>
  <si>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</si>
  <si>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</si>
  <si>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</si>
  <si>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</si>
  <si>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</si>
  <si>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</si>
  <si>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</si>
  <si>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</si>
  <si>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</si>
  <si>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</si>
  <si>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</si>
  <si>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</si>
  <si>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</si>
  <si>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</si>
  <si>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</si>
  <si>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</si>
  <si>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</si>
  <si>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</si>
  <si>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</si>
  <si>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</si>
  <si>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</si>
  <si>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</si>
  <si>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</si>
  <si>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</si>
  <si>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</si>
  <si>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</si>
  <si>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</si>
  <si>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</si>
  <si>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</si>
  <si>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</si>
  <si>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</si>
  <si>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</si>
  <si>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</si>
  <si>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</si>
  <si>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</si>
  <si>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</si>
  <si>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</si>
  <si>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</si>
  <si>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</si>
  <si>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</si>
  <si>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</si>
  <si>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</si>
  <si>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</si>
  <si>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</si>
  <si>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</si>
  <si>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</si>
  <si>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</si>
  <si>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</si>
  <si>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</si>
  <si>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</si>
  <si>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</si>
  <si>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</si>
  <si>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</si>
  <si>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</si>
  <si>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</si>
  <si>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</si>
  <si>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</si>
  <si>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</si>
  <si>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</si>
  <si>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</si>
  <si>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</si>
  <si>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</si>
  <si>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</si>
  <si>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</si>
  <si>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</si>
  <si>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</si>
  <si>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</si>
  <si>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</si>
  <si>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</si>
  <si>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</si>
  <si>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</si>
  <si>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</si>
  <si>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</si>
  <si>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</si>
  <si>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</si>
  <si>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</si>
  <si>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</si>
  <si>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</si>
  <si>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</si>
  <si>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</si>
  <si>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</si>
  <si>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</si>
  <si>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</si>
  <si>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</si>
  <si>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</si>
  <si>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</si>
  <si>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</si>
  <si>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</si>
  <si>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</si>
  <si>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</si>
  <si>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</si>
  <si>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</si>
  <si>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</si>
  <si>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</si>
  <si>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</si>
  <si>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</si>
  <si>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</si>
  <si>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</si>
  <si>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</si>
  <si>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</si>
  <si>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</si>
  <si>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</si>
  <si>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</si>
  <si>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</si>
  <si>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</si>
  <si>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</si>
  <si>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</si>
  <si>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</si>
  <si>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</si>
  <si>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</si>
  <si>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</si>
  <si>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</si>
  <si>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</si>
  <si>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</si>
  <si>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</si>
  <si>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</si>
  <si>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</si>
  <si>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</si>
  <si>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</si>
  <si>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</si>
  <si>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</si>
  <si>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</si>
  <si>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</si>
  <si>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</si>
  <si>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</si>
  <si>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</si>
  <si>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</si>
  <si>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</si>
  <si>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</si>
  <si>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</si>
  <si>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</si>
  <si>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</si>
  <si>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</si>
  <si>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</si>
  <si>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</si>
  <si>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</si>
  <si>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</si>
  <si>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</si>
  <si>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</si>
  <si>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</si>
  <si>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</si>
  <si>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</si>
  <si>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</si>
  <si>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</si>
  <si>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</si>
  <si>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</si>
  <si>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</si>
  <si>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</si>
  <si>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</si>
  <si>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</si>
  <si>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</si>
  <si>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</si>
  <si>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</si>
  <si>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</si>
  <si>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</si>
  <si>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</si>
  <si>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</si>
  <si>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</si>
  <si>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</si>
  <si>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</si>
  <si>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</si>
  <si>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</si>
  <si>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</si>
  <si>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</si>
  <si>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</si>
  <si>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</si>
  <si>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</si>
  <si>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</si>
  <si>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</si>
  <si>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</si>
  <si>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</si>
  <si>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</si>
  <si>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</si>
  <si>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</si>
  <si>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</si>
  <si>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</si>
  <si>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</si>
  <si>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</si>
  <si>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</si>
  <si>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</si>
  <si>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</si>
  <si>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</si>
  <si>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</si>
  <si>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</si>
  <si>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</si>
  <si>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</si>
  <si>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</si>
  <si>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</si>
  <si>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</si>
  <si>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</si>
  <si>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</si>
  <si>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</si>
  <si>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</si>
  <si>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</si>
  <si>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</si>
  <si>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</si>
  <si>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</si>
  <si>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</si>
  <si>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</si>
  <si>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</si>
  <si>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</si>
  <si>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</si>
  <si>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</si>
  <si>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</si>
  <si>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</si>
  <si>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</si>
  <si>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</si>
  <si>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</si>
  <si>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</si>
  <si>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</si>
  <si>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</si>
  <si>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</si>
  <si>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</si>
  <si>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</si>
  <si>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</si>
  <si>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</si>
  <si>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</si>
  <si>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</si>
  <si>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</si>
  <si>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</si>
  <si>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</si>
  <si>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</si>
  <si>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</si>
  <si>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</si>
  <si>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</si>
  <si>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</si>
  <si>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</si>
  <si>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</si>
  <si>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</si>
  <si>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</si>
  <si>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</si>
  <si>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</si>
  <si>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</si>
  <si>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</si>
  <si>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</si>
  <si>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</si>
  <si>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</si>
  <si>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</si>
  <si>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</si>
  <si>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</si>
  <si>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</si>
  <si>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</si>
  <si>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</si>
  <si>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</si>
  <si>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</si>
  <si>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</si>
  <si>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</si>
  <si>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</si>
  <si>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</si>
  <si>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</si>
  <si>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</si>
  <si>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</si>
  <si>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</si>
  <si>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</si>
  <si>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</si>
  <si>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</si>
  <si>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</si>
  <si>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</si>
  <si>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</si>
  <si>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</si>
  <si>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</si>
  <si>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</si>
  <si>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</si>
  <si>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</si>
  <si>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</si>
  <si>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</si>
  <si>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</si>
  <si>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</si>
  <si>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</si>
  <si>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</si>
  <si>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</si>
  <si>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</si>
  <si>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</si>
  <si>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</si>
  <si>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</si>
  <si>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</si>
  <si>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</si>
  <si>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</si>
  <si>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</si>
  <si>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</si>
  <si>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</si>
  <si>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</si>
  <si>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</si>
  <si>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</si>
  <si>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</si>
  <si>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</si>
  <si>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</si>
  <si>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</si>
  <si>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</si>
  <si>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</si>
  <si>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</si>
  <si>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</si>
  <si>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</si>
  <si>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</si>
  <si>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</si>
  <si>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</si>
  <si>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</si>
  <si>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</si>
  <si>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</si>
  <si>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</si>
  <si>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</si>
  <si>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</si>
  <si>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</si>
  <si>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</si>
  <si>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</si>
  <si>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</si>
  <si>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</si>
  <si>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</si>
  <si>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</si>
  <si>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</si>
  <si>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</si>
  <si>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</si>
  <si>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</si>
  <si>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</si>
  <si>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</si>
  <si>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</si>
  <si>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</si>
  <si>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</si>
  <si>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</si>
  <si>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</si>
  <si>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</si>
  <si>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</si>
  <si>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</si>
  <si>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</si>
  <si>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</si>
  <si>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</si>
  <si>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</si>
  <si>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</si>
  <si>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</si>
  <si>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</si>
  <si>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</si>
  <si>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</si>
  <si>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</si>
  <si>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</si>
  <si>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</si>
  <si>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</si>
  <si>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</si>
  <si>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</si>
  <si>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</si>
  <si>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</si>
  <si>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</si>
  <si>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</si>
  <si>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</si>
  <si>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</si>
  <si>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</si>
  <si>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</si>
  <si>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</si>
  <si>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</si>
  <si>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</si>
  <si>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</si>
  <si>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</si>
  <si>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</si>
  <si>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</si>
  <si>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</si>
  <si>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</si>
  <si>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</si>
  <si>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</si>
  <si>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</si>
  <si>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</si>
  <si>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</si>
  <si>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</si>
  <si>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</si>
  <si>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</si>
  <si>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</si>
  <si>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</si>
  <si>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</si>
  <si>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</si>
  <si>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</si>
  <si>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</si>
  <si>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</si>
  <si>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</si>
  <si>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</si>
  <si>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</si>
  <si>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</si>
  <si>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</si>
  <si>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</si>
  <si>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</si>
  <si>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</si>
  <si>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</si>
  <si>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</si>
  <si>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</si>
  <si>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</si>
  <si>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</si>
  <si>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</si>
  <si>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</si>
  <si>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</si>
  <si>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</si>
  <si>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</si>
  <si>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</si>
  <si>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</si>
  <si>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</si>
  <si>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</si>
  <si>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</si>
  <si>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</si>
  <si>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</si>
  <si>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</si>
  <si>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</si>
  <si>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</si>
  <si>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</si>
  <si>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</si>
  <si>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</si>
  <si>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</si>
  <si>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</si>
  <si>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</si>
  <si>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</si>
  <si>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</si>
  <si>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</si>
  <si>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</si>
  <si>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</si>
  <si>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</si>
  <si>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</si>
  <si>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</si>
  <si>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</si>
  <si>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</si>
  <si>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</si>
  <si>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</si>
  <si>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</si>
  <si>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</si>
  <si>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</si>
  <si>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</si>
  <si>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</si>
  <si>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</si>
  <si>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</si>
  <si>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</si>
  <si>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</si>
  <si>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</si>
  <si>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</si>
  <si>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</si>
  <si>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</si>
  <si>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</si>
  <si>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</si>
  <si>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</si>
  <si>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</si>
  <si>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</si>
  <si>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</si>
  <si>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</si>
  <si>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</si>
  <si>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</si>
  <si>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</si>
  <si>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</si>
  <si>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</si>
  <si>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</si>
  <si>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</si>
  <si>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</si>
  <si>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</si>
  <si>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</si>
  <si>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</si>
  <si>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</si>
  <si>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</si>
  <si>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</si>
  <si>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</si>
  <si>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</si>
  <si>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</si>
  <si>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</si>
  <si>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</si>
  <si>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</si>
  <si>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</si>
  <si>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</si>
  <si>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</si>
  <si>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</si>
  <si>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</si>
  <si>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</si>
  <si>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</si>
  <si>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</si>
  <si>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</si>
  <si>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</si>
  <si>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</si>
  <si>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</si>
  <si>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</si>
  <si>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</si>
  <si>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</si>
  <si>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</si>
  <si>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</si>
  <si>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</si>
  <si>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</si>
  <si>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</si>
  <si>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</si>
  <si>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</si>
  <si>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</si>
  <si>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</si>
  <si>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</si>
  <si>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</si>
  <si>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</si>
  <si>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</si>
  <si>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</si>
  <si>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</si>
  <si>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</si>
  <si>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</si>
  <si>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</si>
  <si>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</si>
  <si>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</si>
  <si>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</si>
  <si>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</si>
  <si>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</si>
  <si>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</si>
  <si>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</si>
  <si>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</si>
  <si>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</si>
  <si>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</si>
  <si>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</si>
  <si>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</si>
  <si>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</si>
  <si>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</si>
  <si>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</si>
  <si>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</si>
  <si>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</si>
  <si>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</si>
  <si>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</si>
  <si>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</si>
  <si>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</si>
  <si>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</si>
  <si>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</si>
  <si>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</si>
  <si>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</si>
  <si>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</si>
  <si>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</si>
  <si>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</si>
  <si>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</si>
  <si>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</si>
  <si>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</si>
  <si>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</si>
  <si>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</si>
  <si>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</si>
  <si>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</si>
  <si>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</si>
  <si>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</si>
  <si>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</si>
  <si>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</si>
  <si>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</si>
  <si>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</si>
  <si>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</si>
  <si>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</si>
  <si>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</si>
  <si>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</si>
  <si>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</si>
  <si>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</si>
  <si>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</si>
  <si>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</si>
  <si>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</si>
  <si>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</si>
  <si>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</si>
  <si>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</si>
  <si>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</si>
  <si>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</si>
  <si>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</si>
  <si>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</si>
  <si>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</si>
  <si>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</si>
  <si>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</si>
  <si>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</si>
  <si>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</si>
  <si>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</si>
  <si>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</si>
  <si>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</si>
  <si>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</si>
  <si>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</si>
  <si>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</si>
  <si>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</si>
  <si>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</si>
  <si>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</si>
  <si>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</si>
  <si>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</si>
  <si>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</si>
  <si>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</si>
  <si>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</si>
  <si>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</si>
  <si>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</si>
  <si>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</si>
  <si>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</si>
  <si>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</si>
  <si>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</si>
  <si>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</si>
  <si>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</si>
  <si>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</si>
  <si>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</si>
  <si>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</si>
  <si>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</si>
  <si>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</si>
  <si>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</si>
  <si>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</si>
  <si>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</si>
  <si>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</si>
  <si>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</si>
  <si>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</si>
  <si>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</si>
  <si>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</si>
  <si>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</si>
  <si>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</si>
  <si>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</si>
  <si>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</si>
  <si>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</si>
  <si>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</si>
  <si>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</si>
  <si>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</si>
  <si>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</si>
  <si>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</si>
  <si>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</si>
  <si>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</si>
  <si>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</si>
  <si>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</si>
  <si>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</si>
  <si>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</si>
  <si>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</si>
  <si>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</si>
  <si>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</si>
  <si>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</si>
  <si>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</si>
  <si>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</si>
  <si>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</si>
  <si>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</si>
  <si>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</si>
  <si>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</si>
  <si>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</si>
  <si>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</si>
  <si>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</si>
  <si>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</si>
  <si>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</si>
  <si>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</si>
  <si>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</si>
  <si>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</si>
  <si>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</si>
  <si>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</si>
  <si>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</si>
  <si>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</si>
  <si>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</si>
  <si>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</si>
  <si>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</si>
  <si>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</si>
  <si>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</si>
  <si>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</si>
  <si>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</si>
  <si>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</si>
  <si>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</si>
  <si>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</si>
  <si>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</si>
  <si>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</si>
  <si>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</si>
  <si>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</si>
  <si>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</si>
  <si>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</si>
  <si>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</si>
  <si>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</si>
  <si>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</si>
  <si>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</si>
  <si>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</si>
  <si>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</si>
  <si>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</si>
  <si>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</si>
  <si>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</si>
  <si>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</si>
  <si>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</si>
  <si>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</si>
  <si>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</si>
  <si>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</si>
  <si>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</si>
  <si>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</si>
  <si>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</si>
  <si>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</si>
  <si>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</si>
  <si>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</si>
  <si>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</si>
  <si>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</si>
  <si>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</si>
  <si>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</si>
  <si>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</si>
  <si>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</si>
  <si>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</si>
  <si>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</si>
  <si>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</si>
  <si>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</si>
  <si>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</si>
  <si>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</si>
  <si>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</si>
  <si>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</si>
  <si>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</si>
  <si>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</si>
  <si>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</si>
  <si>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</si>
  <si>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</si>
  <si>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</si>
  <si>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</si>
  <si>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</si>
  <si>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</si>
  <si>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</si>
  <si>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</si>
  <si>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</si>
  <si>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</si>
  <si>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</si>
  <si>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</si>
  <si>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</si>
  <si>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</si>
  <si>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</si>
  <si>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</si>
  <si>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</si>
  <si>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</si>
  <si>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</si>
  <si>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</si>
  <si>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</si>
  <si>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</si>
  <si>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</si>
  <si>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</si>
  <si>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</si>
  <si>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</si>
  <si>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</si>
  <si>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</si>
  <si>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</si>
  <si>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</si>
  <si>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</si>
  <si>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</si>
  <si>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</si>
  <si>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</si>
  <si>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</si>
  <si>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</si>
  <si>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</si>
  <si>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</si>
  <si>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</si>
  <si>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</si>
  <si>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</si>
  <si>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</si>
  <si>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</si>
  <si>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</si>
  <si>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</si>
  <si>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</si>
  <si>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</si>
  <si>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</si>
  <si>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</si>
  <si>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</si>
  <si>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</si>
  <si>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</si>
  <si>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</si>
  <si>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</si>
  <si>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</si>
  <si>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</si>
  <si>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</si>
  <si>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</si>
  <si>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</si>
  <si>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</si>
  <si>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</si>
  <si>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</si>
  <si>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</si>
  <si>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</si>
  <si>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</si>
  <si>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</si>
  <si>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</si>
  <si>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</si>
  <si>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</si>
  <si>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</si>
  <si>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</si>
  <si>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</si>
  <si>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</si>
  <si>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</si>
  <si>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</si>
  <si>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</si>
  <si>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</si>
  <si>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</si>
  <si>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</si>
  <si>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</si>
  <si>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</si>
  <si>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</si>
  <si>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</si>
  <si>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</si>
  <si>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</si>
  <si>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</si>
  <si>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</si>
  <si>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</si>
  <si>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</si>
  <si>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</si>
  <si>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</si>
  <si>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</si>
  <si>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</si>
  <si>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</si>
  <si>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</si>
  <si>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</si>
  <si>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</si>
  <si>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</si>
  <si>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</si>
  <si>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</si>
  <si>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</si>
  <si>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</si>
  <si>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</si>
  <si>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</si>
  <si>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</si>
  <si>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</si>
  <si>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</si>
  <si>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</si>
  <si>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</si>
  <si>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</si>
  <si>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</si>
  <si>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</si>
  <si>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</si>
  <si>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</si>
  <si>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</si>
  <si>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</si>
  <si>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</si>
  <si>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</si>
  <si>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</si>
  <si>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</si>
  <si>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</si>
  <si>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</si>
  <si>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</si>
  <si>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</si>
  <si>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</si>
  <si>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</si>
  <si>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</si>
  <si>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</si>
  <si>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</si>
  <si>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</si>
  <si>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</si>
  <si>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</si>
  <si>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</si>
  <si>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</si>
  <si>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</si>
  <si>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</si>
  <si>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</si>
  <si>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</si>
  <si>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</si>
  <si>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</si>
  <si>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</si>
  <si>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</si>
  <si>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</si>
  <si>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</si>
  <si>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</si>
  <si>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</si>
  <si>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</si>
  <si>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</si>
  <si>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</si>
  <si>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</si>
  <si>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</si>
  <si>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</si>
  <si>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</si>
  <si>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</si>
  <si>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</si>
  <si>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</si>
  <si>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</si>
  <si>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</si>
  <si>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</si>
  <si>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</si>
  <si>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</si>
  <si>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</si>
  <si>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</si>
  <si>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</si>
  <si>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</si>
  <si>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</si>
  <si>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</si>
  <si>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</si>
  <si>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</si>
  <si>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</si>
  <si>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</si>
  <si>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</si>
  <si>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</si>
  <si>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</si>
  <si>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</si>
  <si>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</si>
  <si>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</si>
  <si>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</si>
  <si>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</si>
  <si>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</si>
  <si>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</si>
  <si>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</si>
  <si>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</si>
  <si>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</si>
  <si>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</si>
  <si>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</si>
  <si>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</si>
  <si>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</si>
  <si>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</si>
  <si>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</si>
  <si>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</si>
  <si>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</si>
  <si>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</si>
  <si>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</si>
  <si>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</si>
  <si>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</si>
  <si>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</si>
  <si>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</si>
  <si>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</si>
  <si>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</si>
  <si>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</si>
  <si>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</si>
  <si>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</si>
  <si>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</si>
  <si>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</si>
  <si>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</si>
  <si>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</si>
  <si>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</si>
  <si>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</si>
  <si>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</si>
  <si>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</si>
  <si>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</si>
  <si>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</si>
  <si>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</si>
  <si>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</si>
  <si>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</si>
  <si>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</si>
  <si>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</si>
  <si>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</si>
  <si>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</si>
  <si>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</si>
  <si>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</si>
  <si>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</si>
  <si>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</si>
  <si>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</si>
  <si>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</si>
  <si>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</si>
  <si>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</si>
  <si>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</si>
  <si>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</si>
  <si>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</si>
  <si>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</si>
  <si>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</si>
  <si>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</si>
  <si>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</si>
  <si>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</si>
  <si>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</si>
  <si>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</si>
  <si>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</si>
  <si>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</si>
  <si>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</si>
  <si>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</si>
  <si>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</si>
  <si>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</si>
  <si>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</si>
  <si>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</si>
  <si>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</si>
  <si>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</si>
  <si>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</si>
  <si>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</si>
  <si>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</si>
  <si>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</si>
  <si>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</si>
  <si>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</si>
  <si>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</si>
  <si>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</si>
  <si>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</si>
  <si>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</si>
  <si>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</si>
  <si>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</si>
  <si>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</si>
  <si>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</si>
  <si>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</si>
  <si>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</si>
  <si>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</si>
  <si>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</si>
  <si>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</si>
  <si>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</si>
  <si>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</si>
  <si>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</si>
  <si>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</si>
  <si>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</si>
  <si>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</si>
  <si>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</si>
  <si>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</si>
  <si>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</si>
  <si>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</si>
  <si>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</si>
  <si>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</si>
  <si>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</si>
  <si>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</si>
  <si>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</si>
  <si>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</si>
  <si>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</si>
  <si>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</si>
  <si>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</si>
  <si>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</si>
  <si>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</si>
  <si>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</si>
  <si>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</si>
  <si>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</si>
  <si>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</si>
  <si>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</si>
  <si>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</si>
  <si>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</si>
  <si>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</si>
  <si>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</si>
  <si>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</si>
  <si>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</si>
  <si>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</si>
  <si>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</si>
  <si>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</si>
  <si>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</si>
  <si>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</si>
  <si>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</si>
  <si>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</si>
  <si>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</si>
  <si>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</si>
  <si>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</si>
  <si>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</si>
  <si>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</si>
  <si>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</si>
  <si>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</si>
  <si>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</si>
  <si>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</si>
  <si>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</si>
  <si>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</si>
  <si>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</si>
  <si>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</si>
  <si>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</si>
  <si>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</si>
  <si>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</si>
  <si>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</si>
  <si>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</si>
  <si>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</si>
  <si>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</si>
  <si>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</si>
  <si>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</si>
  <si>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</si>
  <si>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</si>
  <si>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</si>
  <si>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</si>
  <si>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</si>
  <si>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</si>
  <si>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</si>
  <si>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</si>
  <si>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</si>
  <si>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</si>
  <si>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</si>
  <si>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</si>
  <si>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</si>
  <si>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</si>
  <si>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</si>
  <si>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</si>
  <si>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</si>
  <si>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</si>
  <si>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</si>
  <si>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</si>
  <si>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</si>
  <si>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</si>
  <si>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</si>
  <si>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</si>
  <si>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</si>
  <si>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</si>
  <si>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</si>
  <si>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</si>
  <si>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</si>
  <si>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</si>
  <si>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</si>
  <si>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</si>
  <si>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</si>
  <si>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</si>
  <si>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</si>
  <si>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</si>
  <si>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</si>
  <si>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</si>
  <si>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</si>
  <si>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</si>
  <si>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</si>
  <si>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</si>
  <si>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</si>
  <si>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</si>
  <si>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</si>
  <si>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</si>
  <si>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</si>
  <si>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</si>
  <si>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</si>
  <si>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</si>
  <si>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</si>
  <si>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</si>
  <si>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</si>
  <si>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</si>
  <si>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</si>
  <si>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</si>
  <si>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</si>
  <si>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</si>
  <si>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</si>
  <si>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</si>
  <si>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</si>
  <si>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</si>
  <si>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</si>
  <si>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</si>
  <si>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</si>
  <si>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</si>
  <si>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</si>
  <si>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</si>
  <si>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</si>
  <si>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</si>
  <si>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</si>
  <si>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</si>
  <si>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</si>
  <si>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</si>
  <si>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</si>
  <si>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</si>
  <si>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</si>
  <si>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</si>
  <si>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</si>
  <si>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</si>
  <si>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</si>
  <si>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</si>
  <si>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</si>
  <si>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</si>
  <si>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</si>
  <si>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</si>
  <si>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</si>
  <si>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</si>
  <si>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</si>
  <si>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</si>
  <si>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</si>
  <si>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</si>
  <si>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</si>
  <si>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</si>
  <si>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</si>
  <si>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</si>
  <si>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</si>
  <si>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</si>
  <si>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</si>
  <si>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</si>
  <si>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</si>
  <si>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</si>
  <si>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</si>
  <si>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</si>
  <si>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</si>
  <si>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</si>
  <si>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</si>
  <si>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</si>
  <si>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</si>
  <si>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</si>
  <si>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</si>
  <si>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</si>
  <si>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</si>
  <si>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</si>
  <si>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</si>
  <si>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</si>
  <si>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</si>
  <si>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</si>
  <si>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</si>
  <si>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</si>
  <si>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</si>
  <si>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</si>
  <si>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</si>
  <si>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</si>
  <si>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</si>
  <si>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</si>
  <si>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</si>
  <si>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</si>
  <si>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</si>
  <si>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</si>
  <si>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</si>
  <si>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</si>
  <si>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</si>
  <si>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</si>
  <si>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</si>
  <si>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</si>
  <si>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</si>
  <si>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</si>
  <si>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</si>
  <si>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</si>
  <si>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</si>
  <si>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</si>
  <si>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</si>
  <si>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</si>
  <si>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</si>
  <si>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</si>
  <si>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</si>
  <si>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</si>
  <si>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</si>
  <si>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</si>
  <si>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</si>
  <si>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</si>
  <si>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</si>
  <si>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</si>
  <si>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</si>
  <si>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</si>
  <si>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</si>
  <si>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</si>
  <si>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</si>
  <si>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</si>
  <si>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</si>
  <si>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</si>
  <si>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</si>
  <si>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</si>
  <si>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</si>
  <si>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</si>
  <si>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</si>
  <si>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</si>
  <si>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</si>
  <si>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</si>
  <si>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</si>
  <si>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</si>
  <si>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</si>
  <si>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</si>
  <si>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</si>
  <si>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</si>
  <si>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</si>
  <si>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</si>
  <si>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</si>
  <si>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</si>
  <si>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</si>
  <si>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</si>
  <si>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</si>
  <si>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</si>
  <si>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</si>
  <si>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</si>
  <si>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</si>
  <si>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</si>
  <si>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</si>
  <si>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</si>
  <si>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</si>
  <si>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</si>
  <si>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</si>
  <si>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</si>
  <si>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</si>
  <si>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</si>
  <si>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</si>
  <si>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</si>
  <si>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</si>
  <si>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</si>
  <si>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</si>
  <si>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</si>
  <si>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</si>
  <si>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</si>
  <si>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</si>
  <si>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</si>
  <si>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</si>
  <si>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</si>
  <si>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</si>
  <si>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</si>
  <si>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</si>
  <si>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</si>
  <si>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</si>
  <si>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</si>
  <si>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</si>
  <si>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</si>
  <si>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</si>
  <si>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</si>
  <si>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</si>
  <si>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</si>
  <si>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</si>
  <si>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</si>
  <si>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</si>
  <si>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</si>
  <si>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</si>
  <si>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</si>
  <si>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</si>
  <si>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</si>
  <si>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</si>
  <si>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</si>
  <si>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</si>
  <si>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</si>
  <si>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</si>
  <si>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</si>
  <si>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</si>
  <si>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</si>
  <si>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</si>
  <si>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</si>
  <si>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</si>
  <si>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</si>
  <si>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</si>
  <si>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</si>
  <si>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</si>
  <si>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</si>
  <si>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</si>
  <si>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</si>
  <si>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</si>
  <si>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</si>
  <si>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</si>
  <si>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</si>
  <si>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</si>
  <si>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</si>
  <si>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</si>
  <si>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</si>
  <si>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</si>
  <si>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</si>
  <si>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</si>
  <si>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</si>
  <si>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</si>
  <si>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</si>
  <si>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</si>
  <si>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</si>
  <si>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</si>
  <si>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</si>
  <si>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</si>
  <si>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</si>
  <si>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</si>
  <si>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</si>
  <si>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</si>
  <si>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</si>
  <si>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</si>
  <si>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</si>
  <si>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</si>
  <si>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</si>
  <si>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</si>
  <si>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</si>
  <si>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</si>
  <si>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</si>
  <si>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</si>
  <si>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</si>
  <si>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</si>
  <si>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</si>
  <si>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</si>
  <si>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</si>
  <si>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</si>
  <si>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</si>
  <si>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</si>
  <si>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</si>
  <si>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</si>
  <si>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</si>
  <si>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</si>
  <si>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</si>
  <si>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</si>
  <si>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</si>
  <si>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</si>
  <si>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</si>
  <si>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</si>
  <si>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</si>
  <si>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</si>
  <si>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</si>
  <si>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</si>
  <si>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</si>
  <si>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</si>
  <si>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</si>
  <si>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</si>
  <si>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</si>
  <si>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</si>
  <si>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</si>
  <si>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</si>
  <si>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</si>
  <si>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</si>
  <si>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</si>
  <si>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</si>
  <si>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</si>
  <si>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</si>
  <si>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</si>
  <si>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</si>
  <si>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</si>
  <si>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</si>
  <si>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</si>
  <si>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</si>
  <si>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</si>
  <si>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</si>
  <si>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</si>
  <si>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</si>
  <si>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</si>
  <si>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</si>
  <si>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</si>
  <si>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</si>
  <si>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</si>
  <si>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</si>
  <si>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</si>
  <si>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</si>
  <si>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</si>
  <si>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</si>
  <si>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</si>
  <si>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</si>
  <si>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</si>
  <si>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</si>
  <si>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</si>
  <si>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</si>
  <si>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</si>
  <si>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</si>
  <si>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</si>
  <si>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</si>
  <si>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</si>
  <si>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</si>
  <si>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</si>
  <si>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</si>
  <si>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</si>
  <si>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</si>
  <si>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</si>
  <si>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</si>
  <si>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</si>
  <si>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</si>
  <si>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</si>
  <si>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</si>
  <si>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</si>
  <si>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</si>
  <si>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</si>
  <si>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</si>
  <si>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</si>
  <si>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</si>
  <si>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</si>
  <si>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</si>
  <si>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</si>
  <si>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</si>
  <si>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</si>
  <si>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</si>
  <si>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</si>
  <si>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</si>
  <si>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</si>
  <si>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</si>
  <si>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</si>
  <si>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</si>
  <si>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</si>
  <si>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</si>
  <si>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</si>
  <si>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</si>
  <si>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</si>
  <si>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</si>
  <si>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</si>
  <si>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</si>
  <si>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</si>
  <si>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</si>
  <si>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</si>
  <si>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</si>
  <si>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</si>
  <si>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</si>
  <si>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</si>
  <si>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</si>
  <si>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</si>
  <si>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</si>
  <si>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</si>
  <si>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</si>
  <si>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</si>
  <si>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</si>
  <si>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</si>
  <si>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</si>
  <si>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</si>
  <si>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</si>
  <si>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</si>
  <si>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</si>
  <si>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</si>
  <si>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</si>
  <si>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</si>
  <si>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</si>
  <si>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</si>
  <si>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</si>
  <si>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</si>
  <si>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</si>
  <si>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</si>
  <si>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</si>
  <si>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</si>
  <si>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</si>
  <si>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</si>
  <si>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</si>
  <si>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</si>
  <si>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</si>
  <si>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</si>
  <si>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</si>
  <si>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</si>
  <si>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</si>
  <si>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</si>
  <si>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</si>
  <si>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</si>
  <si>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</si>
  <si>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</si>
  <si>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</si>
  <si>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</si>
  <si>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</si>
  <si>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</si>
  <si>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</si>
  <si>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</si>
  <si>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</si>
  <si>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</si>
  <si>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</si>
  <si>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</si>
  <si>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</si>
  <si>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</si>
  <si>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</si>
  <si>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</si>
  <si>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</si>
  <si>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</si>
  <si>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</si>
  <si>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</si>
  <si>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</si>
  <si>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</si>
  <si>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</si>
  <si>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</si>
  <si>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</si>
  <si>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</si>
  <si>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</si>
  <si>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</si>
  <si>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</si>
  <si>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</si>
  <si>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</si>
  <si>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</si>
  <si>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</si>
  <si>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</si>
  <si>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</si>
  <si>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</si>
  <si>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</si>
  <si>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</si>
  <si>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</si>
  <si>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</si>
  <si>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</si>
  <si>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</si>
  <si>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</si>
  <si>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</si>
  <si>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</si>
  <si>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</si>
  <si>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</si>
  <si>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</si>
  <si>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</si>
  <si>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</si>
  <si>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</si>
  <si>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</si>
  <si>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</si>
  <si>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</si>
  <si>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</si>
  <si>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</si>
  <si>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</si>
  <si>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</si>
  <si>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</si>
  <si>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</si>
  <si>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</si>
  <si>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</si>
  <si>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</si>
  <si>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</si>
  <si>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</si>
  <si>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</si>
  <si>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</si>
  <si>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</si>
  <si>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</si>
  <si>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</si>
  <si>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</si>
  <si>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</si>
  <si>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</si>
  <si>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</si>
  <si>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</si>
  <si>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</si>
  <si>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</si>
  <si>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</si>
  <si>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</si>
  <si>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</si>
  <si>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</si>
  <si>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</si>
  <si>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</si>
  <si>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</si>
  <si>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</si>
  <si>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</si>
  <si>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</si>
  <si>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</si>
  <si>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</si>
  <si>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</si>
  <si>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</si>
  <si>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</si>
  <si>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</si>
  <si>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</si>
  <si>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</si>
  <si>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</si>
  <si>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</si>
  <si>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</si>
  <si>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</si>
  <si>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</si>
  <si>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</si>
  <si>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</si>
  <si>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</si>
  <si>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</si>
  <si>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</si>
  <si>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</si>
  <si>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</si>
  <si>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</si>
  <si>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</si>
  <si>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</si>
  <si>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</si>
  <si>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</si>
  <si>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</si>
  <si>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</si>
  <si>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</si>
  <si>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</si>
  <si>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</si>
  <si>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</si>
  <si>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</si>
  <si>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</si>
  <si>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</si>
  <si>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</si>
  <si>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</si>
  <si>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</si>
  <si>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</si>
  <si>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</si>
  <si>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</si>
  <si>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</si>
  <si>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</si>
  <si>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</si>
  <si>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</si>
  <si>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</si>
  <si>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</si>
  <si>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</si>
  <si>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</si>
  <si>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</si>
  <si>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</si>
  <si>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</si>
  <si>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</si>
  <si>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</si>
  <si>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</si>
  <si>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</si>
  <si>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</si>
  <si>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</si>
  <si>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</si>
  <si>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</si>
  <si>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</si>
  <si>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</si>
  <si>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</si>
  <si>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</si>
  <si>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</si>
  <si>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</si>
  <si>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</si>
  <si>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</si>
  <si>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</si>
  <si>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</si>
  <si>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</si>
  <si>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</si>
  <si>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</si>
  <si>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</si>
  <si>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</si>
  <si>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</si>
  <si>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</si>
  <si>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</si>
  <si>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</si>
  <si>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</si>
  <si>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</si>
  <si>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</si>
  <si>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</si>
  <si>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</si>
  <si>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</si>
  <si>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</si>
  <si>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</si>
  <si>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</si>
  <si>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</si>
  <si>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</si>
  <si>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</si>
  <si>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</si>
  <si>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</si>
  <si>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</si>
  <si>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</si>
  <si>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</si>
  <si>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</si>
  <si>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</si>
  <si>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</si>
  <si>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</si>
  <si>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</si>
  <si>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</si>
  <si>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</si>
  <si>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</si>
  <si>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</si>
  <si>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</si>
  <si>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</si>
  <si>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</si>
  <si>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</si>
  <si>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</si>
  <si>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</si>
  <si>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</si>
  <si>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</si>
  <si>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</si>
  <si>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</si>
  <si>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</si>
  <si>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</si>
  <si>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</si>
  <si>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</si>
  <si>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</si>
  <si>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</si>
  <si>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</si>
  <si>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</si>
  <si>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</si>
  <si>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</si>
  <si>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</si>
  <si>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</si>
  <si>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</si>
  <si>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</si>
  <si>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</si>
  <si>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</si>
  <si>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</si>
  <si>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</si>
  <si>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</si>
  <si>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</si>
  <si>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</si>
  <si>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</si>
  <si>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</si>
  <si>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</si>
  <si>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</si>
  <si>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</si>
  <si>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</si>
  <si>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</si>
  <si>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</si>
  <si>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</si>
  <si>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</si>
  <si>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</si>
  <si>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</si>
  <si>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</si>
  <si>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</si>
  <si>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</si>
  <si>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</si>
  <si>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</si>
  <si>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</si>
  <si>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</si>
  <si>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</si>
  <si>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</si>
  <si>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</si>
  <si>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</si>
  <si>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</si>
  <si>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</si>
  <si>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</si>
  <si>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</si>
  <si>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</si>
  <si>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</si>
  <si>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</si>
  <si>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</si>
  <si>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</si>
  <si>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</si>
  <si>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</si>
  <si>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</si>
  <si>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</si>
  <si>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</si>
  <si>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</si>
  <si>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</si>
  <si>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</si>
  <si>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</si>
  <si>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</si>
  <si>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</si>
  <si>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</si>
  <si>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</si>
  <si>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</si>
  <si>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</si>
  <si>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</si>
  <si>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</si>
  <si>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</si>
  <si>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</si>
  <si>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</si>
  <si>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</si>
  <si>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</si>
  <si>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</si>
  <si>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</si>
  <si>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</si>
  <si>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</si>
  <si>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</si>
  <si>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</si>
  <si>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</si>
  <si>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</si>
  <si>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</si>
  <si>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</si>
  <si>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</si>
  <si>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</si>
  <si>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</si>
  <si>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</si>
  <si>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</si>
  <si>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</si>
  <si>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</si>
  <si>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</si>
  <si>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</si>
  <si>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</si>
  <si>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</si>
  <si>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</si>
  <si>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</si>
  <si>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</si>
  <si>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</si>
  <si>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</si>
  <si>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</si>
  <si>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</si>
  <si>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</si>
  <si>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</si>
  <si>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</si>
  <si>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</si>
  <si>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</si>
  <si>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</si>
  <si>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</si>
  <si>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</si>
  <si>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</si>
  <si>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</si>
  <si>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</si>
  <si>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</si>
  <si>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</si>
  <si>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</si>
  <si>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</si>
  <si>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</si>
  <si>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</si>
  <si>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</si>
  <si>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</si>
  <si>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</si>
  <si>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</si>
  <si>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</si>
  <si>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</si>
  <si>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</si>
  <si>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</si>
  <si>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</si>
  <si>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</si>
  <si>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</si>
  <si>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</si>
  <si>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</si>
  <si>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</si>
  <si>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</si>
  <si>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</si>
  <si>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</si>
  <si>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</si>
  <si>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</si>
  <si>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</si>
  <si>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</si>
  <si>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</si>
  <si>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</si>
  <si>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</si>
  <si>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</si>
  <si>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</si>
  <si>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</si>
  <si>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</si>
  <si>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</si>
  <si>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</si>
  <si>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</si>
  <si>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</si>
  <si>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</si>
  <si>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</si>
  <si>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</si>
  <si>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</si>
  <si>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</si>
  <si>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</si>
  <si>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</si>
  <si>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</si>
  <si>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</si>
  <si>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</si>
  <si>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</si>
  <si>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</si>
  <si>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</si>
  <si>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</si>
  <si>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</si>
  <si>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</si>
  <si>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</si>
  <si>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</si>
  <si>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</si>
  <si>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</si>
  <si>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</si>
  <si>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</si>
  <si>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</si>
  <si>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</si>
  <si>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</si>
  <si>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</si>
  <si>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</si>
  <si>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</si>
  <si>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</si>
  <si>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</si>
  <si>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</si>
  <si>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</si>
  <si>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</si>
  <si>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</si>
  <si>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</si>
  <si>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</si>
  <si>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</si>
  <si>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</si>
  <si>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</si>
  <si>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</si>
  <si>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</si>
  <si>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</si>
  <si>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</si>
  <si>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</si>
  <si>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</si>
  <si>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</si>
  <si>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</si>
  <si>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</si>
  <si>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</si>
  <si>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</si>
  <si>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</si>
  <si>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</si>
  <si>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</si>
  <si>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</si>
  <si>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</si>
  <si>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</si>
  <si>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</si>
  <si>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</si>
  <si>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</si>
  <si>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</si>
  <si>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</si>
  <si>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</si>
  <si>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</si>
  <si>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</si>
  <si>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</si>
  <si>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</si>
  <si>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</si>
  <si>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</si>
  <si>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</si>
  <si>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</si>
  <si>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</si>
  <si>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</si>
  <si>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</si>
  <si>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</si>
  <si>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</si>
  <si>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</si>
  <si>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</si>
  <si>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</si>
  <si>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</si>
  <si>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</si>
  <si>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</si>
  <si>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</si>
  <si>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</si>
  <si>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</si>
  <si>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</si>
  <si>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</si>
  <si>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</si>
  <si>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</si>
  <si>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</si>
  <si>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</si>
  <si>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</si>
  <si>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</si>
  <si>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</si>
  <si>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</si>
  <si>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</si>
  <si>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</si>
  <si>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</si>
  <si>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</si>
  <si>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</si>
  <si>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</si>
  <si>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</si>
  <si>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</si>
  <si>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</si>
  <si>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</si>
  <si>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</si>
  <si>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</si>
  <si>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</si>
  <si>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</si>
  <si>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</si>
  <si>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</si>
  <si>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</si>
  <si>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</si>
  <si>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</si>
  <si>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</si>
  <si>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</si>
  <si>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</si>
  <si>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</si>
  <si>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</si>
  <si>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</si>
  <si>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</si>
  <si>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</si>
  <si>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</si>
  <si>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</si>
  <si>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</si>
  <si>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</si>
  <si>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</si>
  <si>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</si>
  <si>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</si>
  <si>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</si>
  <si>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</si>
  <si>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</si>
  <si>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</si>
  <si>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</si>
  <si>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</si>
  <si>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</si>
  <si>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</si>
  <si>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</si>
  <si>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</si>
  <si>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</si>
  <si>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</si>
  <si>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</si>
  <si>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</si>
  <si>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</si>
  <si>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</si>
  <si>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</si>
  <si>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</si>
  <si>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</si>
  <si>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</si>
  <si>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</si>
  <si>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</si>
  <si>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</si>
  <si>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</si>
  <si>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</si>
  <si>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</si>
  <si>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</si>
  <si>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</si>
  <si>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</si>
  <si>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</si>
  <si>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</si>
  <si>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</si>
  <si>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</si>
  <si>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</si>
  <si>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</si>
  <si>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</si>
  <si>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</si>
  <si>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</si>
  <si>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</si>
  <si>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</si>
  <si>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</si>
  <si>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</si>
  <si>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</si>
  <si>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</si>
  <si>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</si>
  <si>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</si>
  <si>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</si>
  <si>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</si>
  <si>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</si>
  <si>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</si>
  <si>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</si>
  <si>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</si>
  <si>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</si>
  <si>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</si>
  <si>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</si>
  <si>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</si>
  <si>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</si>
  <si>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</si>
  <si>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</si>
  <si>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</si>
  <si>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</si>
  <si>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</si>
  <si>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</si>
  <si>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</si>
  <si>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</si>
  <si>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</si>
  <si>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</si>
  <si>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</si>
  <si>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</si>
  <si>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</si>
  <si>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</si>
  <si>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</si>
  <si>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</si>
  <si>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</si>
  <si>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</si>
  <si>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</si>
  <si>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</si>
  <si>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</si>
  <si>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</si>
  <si>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</si>
  <si>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</si>
  <si>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</si>
  <si>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</si>
  <si>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</si>
  <si>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</si>
  <si>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</si>
  <si>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</si>
  <si>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</si>
  <si>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</si>
  <si>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</si>
  <si>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</si>
  <si>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</si>
  <si>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</si>
  <si>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</si>
  <si>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</si>
  <si>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</si>
  <si>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</si>
  <si>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</si>
  <si>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</si>
  <si>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</si>
  <si>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</si>
  <si>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</si>
  <si>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</si>
  <si>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</si>
  <si>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</si>
  <si>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</si>
  <si>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</si>
  <si>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</si>
  <si>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</si>
  <si>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</si>
  <si>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</si>
  <si>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</si>
  <si>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</si>
  <si>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</si>
  <si>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</si>
  <si>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</si>
  <si>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</si>
  <si>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</si>
  <si>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</si>
  <si>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</si>
  <si>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</si>
  <si>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</si>
  <si>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</si>
  <si>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</si>
  <si>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</si>
  <si>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</si>
  <si>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</si>
  <si>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</si>
  <si>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</si>
  <si>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</si>
  <si>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</si>
  <si>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</si>
  <si>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</si>
  <si>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</si>
  <si>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</si>
  <si>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</si>
  <si>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</si>
  <si>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</si>
  <si>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</si>
  <si>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</si>
  <si>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</si>
  <si>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</si>
  <si>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</si>
  <si>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</si>
  <si>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</si>
  <si>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</si>
  <si>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</si>
  <si>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</si>
  <si>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</si>
  <si>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</si>
  <si>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</si>
  <si>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</si>
  <si>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</si>
  <si>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</si>
  <si>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</si>
  <si>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</si>
  <si>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</si>
  <si>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</si>
  <si>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</si>
  <si>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</si>
  <si>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</si>
  <si>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</si>
  <si>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</si>
  <si>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</si>
  <si>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</si>
  <si>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</si>
  <si>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</si>
  <si>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</si>
  <si>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</si>
  <si>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</si>
  <si>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</si>
  <si>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</si>
  <si>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</si>
  <si>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</si>
  <si>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</si>
  <si>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</si>
  <si>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</si>
  <si>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</si>
  <si>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</si>
  <si>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</si>
  <si>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</si>
  <si>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</si>
  <si>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</si>
  <si>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</si>
  <si>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</si>
  <si>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</si>
  <si>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</si>
  <si>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</si>
  <si>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</si>
  <si>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</si>
  <si>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</si>
  <si>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</si>
  <si>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</si>
  <si>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</si>
  <si>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</si>
  <si>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</si>
  <si>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</si>
  <si>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</si>
  <si>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</si>
  <si>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</si>
  <si>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</si>
  <si>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</si>
  <si>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</si>
  <si>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</si>
  <si>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</si>
  <si>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</si>
  <si>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</si>
  <si>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</si>
  <si>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</si>
  <si>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</si>
  <si>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</si>
  <si>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</si>
  <si>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</si>
  <si>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</si>
  <si>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</si>
  <si>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</si>
  <si>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</si>
  <si>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</si>
  <si>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</si>
  <si>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</si>
  <si>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</si>
  <si>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</si>
  <si>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</si>
  <si>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</si>
  <si>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</si>
  <si>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</si>
  <si>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</si>
  <si>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</si>
  <si>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</si>
  <si>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</si>
  <si>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</si>
  <si>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</si>
  <si>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</si>
  <si>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</si>
  <si>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</si>
  <si>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</si>
  <si>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</si>
  <si>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</si>
  <si>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</si>
  <si>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</si>
  <si>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</si>
  <si>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</si>
  <si>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</si>
  <si>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</si>
  <si>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</si>
  <si>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</si>
  <si>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</si>
  <si>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</si>
  <si>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</si>
  <si>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</si>
  <si>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</si>
  <si>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</si>
  <si>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</si>
  <si>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</si>
  <si>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</si>
  <si>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</si>
  <si>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</si>
  <si>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</si>
  <si>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</si>
  <si>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</si>
  <si>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</si>
  <si>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</si>
  <si>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</si>
  <si>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</si>
  <si>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</si>
  <si>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</si>
  <si>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</si>
  <si>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</si>
  <si>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</si>
  <si>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</si>
  <si>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</si>
  <si>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</si>
  <si>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</si>
  <si>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</si>
  <si>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</si>
  <si>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</si>
  <si>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</si>
  <si>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</si>
  <si>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</si>
  <si>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</si>
  <si>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</si>
  <si>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</si>
  <si>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</si>
  <si>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</si>
  <si>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</si>
  <si>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</si>
  <si>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</si>
  <si>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</si>
  <si>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</si>
  <si>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</si>
  <si>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</si>
  <si>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</si>
  <si>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</si>
  <si>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</si>
  <si>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</si>
  <si>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</si>
  <si>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</si>
  <si>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</si>
  <si>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</si>
  <si>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</si>
  <si>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</si>
  <si>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</si>
  <si>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</si>
  <si>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</si>
  <si>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</si>
  <si>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</si>
  <si>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</si>
  <si>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</si>
  <si>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</si>
  <si>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</si>
  <si>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</si>
  <si>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</si>
  <si>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</si>
  <si>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</si>
  <si>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</si>
  <si>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</si>
  <si>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</si>
  <si>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</si>
  <si>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</si>
  <si>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</si>
  <si>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</si>
  <si>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</si>
  <si>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</si>
  <si>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</si>
  <si>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</si>
  <si>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</si>
  <si>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</si>
  <si>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</si>
  <si>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</si>
  <si>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</si>
  <si>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</si>
  <si>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</si>
  <si>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</si>
  <si>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</si>
  <si>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</si>
  <si>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</si>
  <si>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</si>
  <si>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</si>
  <si>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</si>
  <si>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</si>
  <si>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</si>
  <si>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</si>
  <si>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</si>
  <si>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</si>
  <si>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</si>
  <si>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</si>
  <si>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</si>
  <si>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</si>
  <si>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</si>
  <si>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</si>
  <si>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</si>
  <si>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</si>
  <si>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</si>
  <si>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</si>
  <si>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</si>
  <si>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</si>
  <si>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</si>
  <si>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</si>
  <si>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</si>
  <si>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</si>
  <si>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</si>
  <si>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</si>
  <si>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</si>
  <si>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</si>
  <si>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</si>
  <si>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</si>
  <si>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</si>
  <si>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</si>
  <si>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</si>
  <si>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</si>
  <si>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</si>
  <si>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</si>
  <si>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</si>
  <si>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</si>
  <si>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</si>
  <si>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</si>
  <si>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</si>
  <si>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</si>
  <si>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</si>
  <si>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</si>
  <si>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</si>
  <si>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</si>
  <si>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</si>
  <si>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</si>
  <si>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</si>
  <si>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</si>
  <si>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</si>
  <si>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</si>
  <si>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</si>
  <si>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</si>
  <si>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</si>
  <si>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</si>
  <si>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</si>
  <si>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</si>
  <si>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</si>
  <si>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</si>
  <si>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</si>
  <si>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</si>
  <si>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</si>
  <si>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</si>
  <si>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</si>
  <si>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</si>
  <si>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</si>
  <si>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</si>
  <si>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</si>
  <si>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</si>
  <si>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</si>
  <si>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</si>
  <si>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</si>
  <si>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</si>
  <si>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</si>
  <si>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</si>
  <si>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</si>
  <si>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</si>
  <si>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</si>
  <si>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</si>
  <si>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</si>
  <si>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</si>
  <si>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</si>
  <si>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</si>
  <si>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</si>
  <si>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</si>
  <si>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</si>
  <si>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</si>
  <si>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</si>
  <si>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</si>
  <si>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</si>
  <si>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</si>
  <si>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</si>
  <si>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</si>
  <si>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</si>
  <si>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</si>
  <si>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</si>
  <si>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</si>
  <si>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</si>
  <si>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</si>
  <si>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</si>
  <si>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</si>
  <si>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</si>
  <si>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</si>
  <si>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</si>
  <si>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</si>
  <si>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</si>
  <si>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</si>
  <si>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</si>
  <si>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</si>
  <si>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</si>
  <si>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</si>
  <si>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</si>
  <si>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</si>
  <si>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</si>
  <si>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</si>
  <si>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</si>
  <si>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</si>
  <si>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</si>
  <si>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</si>
  <si>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</si>
  <si>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</si>
  <si>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</si>
  <si>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</si>
  <si>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</si>
  <si>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</si>
  <si>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</si>
  <si>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</si>
  <si>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</si>
  <si>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</si>
  <si>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</si>
  <si>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</si>
  <si>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</si>
  <si>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</si>
  <si>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</si>
  <si>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</si>
  <si>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</si>
  <si>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</si>
  <si>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</si>
  <si>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</si>
  <si>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</si>
  <si>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</si>
  <si>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</si>
  <si>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</si>
  <si>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</si>
  <si>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</si>
  <si>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</si>
  <si>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</si>
  <si>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</si>
  <si>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</si>
  <si>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</si>
  <si>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</si>
  <si>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</si>
  <si>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</si>
  <si>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</si>
  <si>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</si>
  <si>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</si>
  <si>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</si>
  <si>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</si>
  <si>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</si>
  <si>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</si>
  <si>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</si>
  <si>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</si>
  <si>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</si>
  <si>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</si>
  <si>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</si>
  <si>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</si>
  <si>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</si>
  <si>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</si>
  <si>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</si>
  <si>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</si>
  <si>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</si>
  <si>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</si>
  <si>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</si>
  <si>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</si>
  <si>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</si>
  <si>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</si>
  <si>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</si>
  <si>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</si>
  <si>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</si>
  <si>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</si>
  <si>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</si>
  <si>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</si>
  <si>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</si>
  <si>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</si>
  <si>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</si>
  <si>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</si>
  <si>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</si>
  <si>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</si>
  <si>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</si>
  <si>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</si>
  <si>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</si>
  <si>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</si>
  <si>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</si>
  <si>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</si>
  <si>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</si>
  <si>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</si>
  <si>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</si>
  <si>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</si>
  <si>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</si>
  <si>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</si>
  <si>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</si>
  <si>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</si>
  <si>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</si>
  <si>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</si>
  <si>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</si>
  <si>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</si>
  <si>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</si>
  <si>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</si>
  <si>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</si>
  <si>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</si>
  <si>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</si>
  <si>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</si>
  <si>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</si>
  <si>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</si>
  <si>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</si>
  <si>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</si>
  <si>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</si>
  <si>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</si>
  <si>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</si>
  <si>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</si>
  <si>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</si>
  <si>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</si>
  <si>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</si>
  <si>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</si>
  <si>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</si>
  <si>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</si>
  <si>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</si>
  <si>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</si>
  <si>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</si>
  <si>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</si>
  <si>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</si>
  <si>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</si>
  <si>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</si>
  <si>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</si>
  <si>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</si>
  <si>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</si>
  <si>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</si>
  <si>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</si>
  <si>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</si>
  <si>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</si>
  <si>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</si>
  <si>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</si>
  <si>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</si>
  <si>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</si>
  <si>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</si>
  <si>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</si>
  <si>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</si>
  <si>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</si>
  <si>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</si>
  <si>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</si>
  <si>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</si>
  <si>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</si>
  <si>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</si>
  <si>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</si>
  <si>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</si>
  <si>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</si>
  <si>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</si>
  <si>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</si>
  <si>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</si>
  <si>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</si>
  <si>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</si>
  <si>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</si>
  <si>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</si>
  <si>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</si>
  <si>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</si>
  <si>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</si>
  <si>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</si>
  <si>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</si>
  <si>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</si>
  <si>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</si>
  <si>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</si>
  <si>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</si>
  <si>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</si>
  <si>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</si>
  <si>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</si>
  <si>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</si>
  <si>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</si>
  <si>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</si>
  <si>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</si>
  <si>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</si>
  <si>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</si>
  <si>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</si>
  <si>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</si>
  <si>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</si>
  <si>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</si>
  <si>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</si>
  <si>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</si>
  <si>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</si>
  <si>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</si>
  <si>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</si>
  <si>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</si>
  <si>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</si>
  <si>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</si>
  <si>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</si>
  <si>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</si>
  <si>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</si>
  <si>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</si>
  <si>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</si>
  <si>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</si>
  <si>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</si>
  <si>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</si>
  <si>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</si>
  <si>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</si>
  <si>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</si>
  <si>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</si>
  <si>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</si>
  <si>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</si>
  <si>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</si>
  <si>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</si>
  <si>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</si>
  <si>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</si>
  <si>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</si>
  <si>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</si>
  <si>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</si>
  <si>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</si>
  <si>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</si>
  <si>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</si>
  <si>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</si>
  <si>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</si>
  <si>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</si>
  <si>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</si>
  <si>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</si>
  <si>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</si>
  <si>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</si>
  <si>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</si>
  <si>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</si>
  <si>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</si>
  <si>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</si>
  <si>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</si>
  <si>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</si>
  <si>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</si>
  <si>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</si>
  <si>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</si>
  <si>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</si>
  <si>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</si>
  <si>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</si>
  <si>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</si>
  <si>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</si>
  <si>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</si>
  <si>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</si>
  <si>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</si>
  <si>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</si>
  <si>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</si>
  <si>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</si>
  <si>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</si>
  <si>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</si>
  <si>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</si>
  <si>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</si>
  <si>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</si>
  <si>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</si>
  <si>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</si>
  <si>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</si>
  <si>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</si>
  <si>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</si>
  <si>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</si>
  <si>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</si>
  <si>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</si>
  <si>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</si>
  <si>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</si>
  <si>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</si>
  <si>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</si>
  <si>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</si>
  <si>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</si>
  <si>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</si>
  <si>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</si>
  <si>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</si>
  <si>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</si>
  <si>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</si>
  <si>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</si>
  <si>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</si>
  <si>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</si>
  <si>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</si>
  <si>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</si>
  <si>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</si>
  <si>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</si>
  <si>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</si>
  <si>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</si>
  <si>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</si>
  <si>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</si>
  <si>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</si>
  <si>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</si>
  <si>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</si>
  <si>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</si>
  <si>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</si>
  <si>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</si>
  <si>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</si>
  <si>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</si>
  <si>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</si>
  <si>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</si>
  <si>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</si>
  <si>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</si>
  <si>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</si>
  <si>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</si>
  <si>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</si>
  <si>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</si>
  <si>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</si>
  <si>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</si>
  <si>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</si>
  <si>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</si>
  <si>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</si>
  <si>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</si>
  <si>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</si>
  <si>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</si>
  <si>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</si>
  <si>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</si>
  <si>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</si>
  <si>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</si>
  <si>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</si>
  <si>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</si>
  <si>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</si>
  <si>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</si>
  <si>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</si>
  <si>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</si>
  <si>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</si>
  <si>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</si>
  <si>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</si>
  <si>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</si>
  <si>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</si>
  <si>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</si>
  <si>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</si>
  <si>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</si>
  <si>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</si>
  <si>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</si>
  <si>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</si>
  <si>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</si>
  <si>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</si>
  <si>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</si>
  <si>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</si>
  <si>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</si>
  <si>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</si>
  <si>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</si>
  <si>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</si>
  <si>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</si>
  <si>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</si>
  <si>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</si>
  <si>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</si>
  <si>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</si>
  <si>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</si>
  <si>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</si>
  <si>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</si>
  <si>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</si>
  <si>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</si>
  <si>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</si>
  <si>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</si>
  <si>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</si>
  <si>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</si>
  <si>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</si>
  <si>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</si>
  <si>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</si>
  <si>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</si>
  <si>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</si>
  <si>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</si>
  <si>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</si>
  <si>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</si>
  <si>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</si>
  <si>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</si>
  <si>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</si>
  <si>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</si>
  <si>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</si>
  <si>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</si>
  <si>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</si>
  <si>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</si>
  <si>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</si>
  <si>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</si>
  <si>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</si>
  <si>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</si>
  <si>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</si>
  <si>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</si>
  <si>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</si>
  <si>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</si>
  <si>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</si>
  <si>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</si>
  <si>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</si>
  <si>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</si>
  <si>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</si>
  <si>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</si>
  <si>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</si>
  <si>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</si>
  <si>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</si>
  <si>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</si>
  <si>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</si>
  <si>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</si>
  <si>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</si>
  <si>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</si>
  <si>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</si>
  <si>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</si>
  <si>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</si>
  <si>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</si>
  <si>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</si>
  <si>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</si>
  <si>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</si>
  <si>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</si>
  <si>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</si>
  <si>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</si>
  <si>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</si>
  <si>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</si>
  <si>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</si>
  <si>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</si>
  <si>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</si>
  <si>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</si>
  <si>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</si>
  <si>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</si>
  <si>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</si>
  <si>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</si>
  <si>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</si>
  <si>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</si>
  <si>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</si>
  <si>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</si>
  <si>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</si>
  <si>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</si>
  <si>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</si>
  <si>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</si>
  <si>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</si>
  <si>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</si>
  <si>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</si>
  <si>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</si>
  <si>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</si>
  <si>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</si>
  <si>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</si>
  <si>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</si>
  <si>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</si>
  <si>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</si>
  <si>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</si>
  <si>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</si>
  <si>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</si>
  <si>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</si>
  <si>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</si>
  <si>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</si>
  <si>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</si>
  <si>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</si>
  <si>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</si>
  <si>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</si>
  <si>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</si>
  <si>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</si>
  <si>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</si>
  <si>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</si>
  <si>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</si>
  <si>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</si>
  <si>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</si>
  <si>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</si>
  <si>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</si>
  <si>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</si>
  <si>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</si>
  <si>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</si>
  <si>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</si>
  <si>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</si>
  <si>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</si>
  <si>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</si>
  <si>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</si>
  <si>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</si>
  <si>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</si>
  <si>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</si>
  <si>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</si>
  <si>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</si>
  <si>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</si>
  <si>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</si>
  <si>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</si>
  <si>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</si>
  <si>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</si>
  <si>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</si>
  <si>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</si>
  <si>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</si>
  <si>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</si>
  <si>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</si>
  <si>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</si>
  <si>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</si>
  <si>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</si>
  <si>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</si>
  <si>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</si>
  <si>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</si>
  <si>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</si>
  <si>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</si>
  <si>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</si>
  <si>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</si>
  <si>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</si>
  <si>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</si>
  <si>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</si>
  <si>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</si>
  <si>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</si>
  <si>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</si>
  <si>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</si>
  <si>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</si>
  <si>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</si>
  <si>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</si>
  <si>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</si>
  <si>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</si>
  <si>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</si>
  <si>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</si>
  <si>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</si>
  <si>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</si>
  <si>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</si>
  <si>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</si>
  <si>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</si>
  <si>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</si>
  <si>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</si>
  <si>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</si>
  <si>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</si>
  <si>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</si>
  <si>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</si>
  <si>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</si>
  <si>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</si>
  <si>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</si>
  <si>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</si>
  <si>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</si>
  <si>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</si>
  <si>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</si>
  <si>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</si>
  <si>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</si>
  <si>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</si>
  <si>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</si>
  <si>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</si>
  <si>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</si>
  <si>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</si>
  <si>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</si>
  <si>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</si>
  <si>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</si>
  <si>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</si>
  <si>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</si>
  <si>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</si>
  <si>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</si>
  <si>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</si>
  <si>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</si>
  <si>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</si>
  <si>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</si>
  <si>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</si>
  <si>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</si>
  <si>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</si>
  <si>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</si>
  <si>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</si>
  <si>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</si>
  <si>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</si>
  <si>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</si>
  <si>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</si>
  <si>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</si>
  <si>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</si>
  <si>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</si>
  <si>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</si>
  <si>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</si>
  <si>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</si>
  <si>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</si>
  <si>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</si>
  <si>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</si>
  <si>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</si>
  <si>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</si>
  <si>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</si>
  <si>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</si>
  <si>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</si>
  <si>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</si>
  <si>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</si>
  <si>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</si>
  <si>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</si>
  <si>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</si>
  <si>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</si>
  <si>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</si>
  <si>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</si>
  <si>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</si>
  <si>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</si>
  <si>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</si>
  <si>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</si>
  <si>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</si>
  <si>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</si>
  <si>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</si>
  <si>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</si>
  <si>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</si>
  <si>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</si>
  <si>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</si>
  <si>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</si>
  <si>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</si>
  <si>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</si>
  <si>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</si>
  <si>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</si>
  <si>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</si>
  <si>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</si>
  <si>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</si>
  <si>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</si>
  <si>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</si>
  <si>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</si>
  <si>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</si>
  <si>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</si>
  <si>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</si>
  <si>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</si>
  <si>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</si>
  <si>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</si>
  <si>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</si>
  <si>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</si>
  <si>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</si>
  <si>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</si>
  <si>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</si>
  <si>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</si>
  <si>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</si>
  <si>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</si>
  <si>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</si>
  <si>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</si>
  <si>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</si>
  <si>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</si>
  <si>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</si>
  <si>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</si>
  <si>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</si>
  <si>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</si>
  <si>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</si>
  <si>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</si>
  <si>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</si>
  <si>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</si>
  <si>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</si>
  <si>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</si>
  <si>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</si>
  <si>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</si>
  <si>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</si>
  <si>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</si>
  <si>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</si>
  <si>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</si>
  <si>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</si>
  <si>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</si>
  <si>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</si>
  <si>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</si>
  <si>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</si>
  <si>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</si>
  <si>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</si>
  <si>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</si>
  <si>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</si>
  <si>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</si>
  <si>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</si>
  <si>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</si>
  <si>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</si>
  <si>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</si>
  <si>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</si>
  <si>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</si>
  <si>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</si>
  <si>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</si>
  <si>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</si>
  <si>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</si>
  <si>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</si>
  <si>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</si>
  <si>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</si>
  <si>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</si>
  <si>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</si>
  <si>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</si>
  <si>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</si>
  <si>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</si>
  <si>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</si>
  <si>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</si>
  <si>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</si>
  <si>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</si>
  <si>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</si>
  <si>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</si>
  <si>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</si>
  <si>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</si>
  <si>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</si>
  <si>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</si>
  <si>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</si>
  <si>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</si>
  <si>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</si>
  <si>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</si>
  <si>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</si>
  <si>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</si>
  <si>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</si>
  <si>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</si>
  <si>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</si>
  <si>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</si>
  <si>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</si>
  <si>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</si>
  <si>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</si>
  <si>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</si>
  <si>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</si>
  <si>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</si>
  <si>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</si>
  <si>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</si>
  <si>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</si>
  <si>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</si>
  <si>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</si>
  <si>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</si>
  <si>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</si>
  <si>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</si>
  <si>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</si>
  <si>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</si>
  <si>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</si>
  <si>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</si>
  <si>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</si>
  <si>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</si>
  <si>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</si>
  <si>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</si>
  <si>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</si>
  <si>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</si>
  <si>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</si>
  <si>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</si>
  <si>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</si>
  <si>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</si>
  <si>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</si>
  <si>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</si>
  <si>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</si>
  <si>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</si>
  <si>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</si>
  <si>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</si>
  <si>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</si>
  <si>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</si>
  <si>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</si>
  <si>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</si>
  <si>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</si>
  <si>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</si>
  <si>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</si>
  <si>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</si>
  <si>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</si>
  <si>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</si>
  <si>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</si>
  <si>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</si>
  <si>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</si>
  <si>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</si>
  <si>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</si>
  <si>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</si>
  <si>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</si>
  <si>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</si>
  <si>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</si>
  <si>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</si>
  <si>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</si>
  <si>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</si>
  <si>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</si>
  <si>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</si>
  <si>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</si>
  <si>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</si>
  <si>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</si>
  <si>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</si>
  <si>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</si>
  <si>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</si>
  <si>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</si>
  <si>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</si>
  <si>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</si>
  <si>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</si>
  <si>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</si>
  <si>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</si>
  <si>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</si>
  <si>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</si>
  <si>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</si>
  <si>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</si>
  <si>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</si>
  <si>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</si>
  <si>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</si>
  <si>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</si>
  <si>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</si>
  <si>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</si>
  <si>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</si>
  <si>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</si>
  <si>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</si>
  <si>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</si>
  <si>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</si>
  <si>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</si>
  <si>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</si>
  <si>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</si>
  <si>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</si>
  <si>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</si>
  <si>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</si>
  <si>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</si>
  <si>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</si>
  <si>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</si>
  <si>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</si>
  <si>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</si>
  <si>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</si>
  <si>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</si>
  <si>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</si>
  <si>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</si>
  <si>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</si>
  <si>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</si>
  <si>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</si>
  <si>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</si>
  <si>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</si>
  <si>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</si>
  <si>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</si>
  <si>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</si>
  <si>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</si>
  <si>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</si>
  <si>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</si>
  <si>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</si>
  <si>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</si>
  <si>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</si>
  <si>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</si>
  <si>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</si>
  <si>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</si>
  <si>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</si>
  <si>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</si>
  <si>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</si>
  <si>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</si>
  <si>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</si>
  <si>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</si>
  <si>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</si>
  <si>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</si>
  <si>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</si>
  <si>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</si>
  <si>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</si>
  <si>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</si>
  <si>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</si>
  <si>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</si>
  <si>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</si>
  <si>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</si>
  <si>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</si>
  <si>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</si>
  <si>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</si>
  <si>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</si>
  <si>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</si>
  <si>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</si>
  <si>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</si>
  <si>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</si>
  <si>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</si>
  <si>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</si>
  <si>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</si>
  <si>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</si>
  <si>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</si>
  <si>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</si>
  <si>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</si>
  <si>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</si>
  <si>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</si>
  <si>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</si>
  <si>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</si>
  <si>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</si>
  <si>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</si>
  <si>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</si>
  <si>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</si>
  <si>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</si>
  <si>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</si>
  <si>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</si>
  <si>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</si>
  <si>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</si>
  <si>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</si>
  <si>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</si>
  <si>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</si>
  <si>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</si>
  <si>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</si>
  <si>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</si>
  <si>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</si>
  <si>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</si>
  <si>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</si>
  <si>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</si>
  <si>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</si>
  <si>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</si>
  <si>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</si>
  <si>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</si>
  <si>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</si>
  <si>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</si>
  <si>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</si>
  <si>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</si>
  <si>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</si>
  <si>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</si>
  <si>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</si>
  <si>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</si>
  <si>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</si>
  <si>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</si>
  <si>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</si>
  <si>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</si>
  <si>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</si>
  <si>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</si>
  <si>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</si>
  <si>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</si>
  <si>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</si>
  <si>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</si>
  <si>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</si>
  <si>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</si>
  <si>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</si>
  <si>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</si>
  <si>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</si>
  <si>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</si>
  <si>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</si>
  <si>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</si>
  <si>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</si>
  <si>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</si>
  <si>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</si>
  <si>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</si>
  <si>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</si>
  <si>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</si>
  <si>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</si>
  <si>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</si>
  <si>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</si>
  <si>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</si>
  <si>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</si>
  <si>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</si>
  <si>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</si>
  <si>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</si>
  <si>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</si>
  <si>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</si>
  <si>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</si>
  <si>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</si>
  <si>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</si>
  <si>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</si>
  <si>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</si>
  <si>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</si>
  <si>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</si>
  <si>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</si>
  <si>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</si>
  <si>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</si>
  <si>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</si>
  <si>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</si>
  <si>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</si>
  <si>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</si>
  <si>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</si>
  <si>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</si>
  <si>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</si>
  <si>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</si>
  <si>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</si>
  <si>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</si>
  <si>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</si>
  <si>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</si>
  <si>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</si>
  <si>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</si>
  <si>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</si>
  <si>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</si>
  <si>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</si>
  <si>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</si>
  <si>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</si>
  <si>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</si>
  <si>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</si>
  <si>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</si>
  <si>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</si>
  <si>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</si>
  <si>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</si>
  <si>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</si>
  <si>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</si>
  <si>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</si>
  <si>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</si>
  <si>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</si>
  <si>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</si>
  <si>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</si>
  <si>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</si>
  <si>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</si>
  <si>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</si>
  <si>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</si>
  <si>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</si>
  <si>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</si>
  <si>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</si>
  <si>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</si>
  <si>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</si>
  <si>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</si>
  <si>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</si>
  <si>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</si>
  <si>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</si>
  <si>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</si>
  <si>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</si>
  <si>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</si>
  <si>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</si>
  <si>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</si>
  <si>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</si>
  <si>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</si>
  <si>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</si>
  <si>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</si>
  <si>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</si>
  <si>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</si>
  <si>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</si>
  <si>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</si>
  <si>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</si>
  <si>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</si>
  <si>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</si>
  <si>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</si>
  <si>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</si>
  <si>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</si>
  <si>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</si>
  <si>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</si>
  <si>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</si>
  <si>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</si>
  <si>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</si>
  <si>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</si>
  <si>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</si>
  <si>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</si>
  <si>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</si>
  <si>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</si>
  <si>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</si>
  <si>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</si>
  <si>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</si>
  <si>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</si>
  <si>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</si>
  <si>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</si>
  <si>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</si>
  <si>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</si>
  <si>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</si>
  <si>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</si>
  <si>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</si>
  <si>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</si>
  <si>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</si>
  <si>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</si>
  <si>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</si>
  <si>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</si>
  <si>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</si>
  <si>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</si>
  <si>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</si>
  <si>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</si>
  <si>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</si>
  <si>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</si>
  <si>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</si>
  <si>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</si>
  <si>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</si>
  <si>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</si>
  <si>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</si>
  <si>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</si>
  <si>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</si>
  <si>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</si>
  <si>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</si>
  <si>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</si>
  <si>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</si>
  <si>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</si>
  <si>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</si>
  <si>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</si>
  <si>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</si>
  <si>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</si>
  <si>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</si>
  <si>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</si>
  <si>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</si>
  <si>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</si>
  <si>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</si>
  <si>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</si>
  <si>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</si>
  <si>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</si>
  <si>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</si>
  <si>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</si>
  <si>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</si>
  <si>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</si>
  <si>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</si>
  <si>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</si>
  <si>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</si>
  <si>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</si>
  <si>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</si>
  <si>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</si>
  <si>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</si>
  <si>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</si>
  <si>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</si>
  <si>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</si>
  <si>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</si>
  <si>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</si>
  <si>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</si>
  <si>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</si>
  <si>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</si>
  <si>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</si>
  <si>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</si>
  <si>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</si>
  <si>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</si>
  <si>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</si>
  <si>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</si>
  <si>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</si>
  <si>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</si>
  <si>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</si>
  <si>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</si>
  <si>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</si>
  <si>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</si>
  <si>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</si>
  <si>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</si>
  <si>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</si>
  <si>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</si>
  <si>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</si>
  <si>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</si>
  <si>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</si>
  <si>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</si>
  <si>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</si>
  <si>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</si>
  <si>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</si>
  <si>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</si>
  <si>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</si>
  <si>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</si>
  <si>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</si>
  <si>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</si>
  <si>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</si>
  <si>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</si>
  <si>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</si>
  <si>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</si>
  <si>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</si>
  <si>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</si>
  <si>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</si>
  <si>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</si>
  <si>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</si>
  <si>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</si>
  <si>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</si>
  <si>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</si>
  <si>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</si>
  <si>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</si>
  <si>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</si>
  <si>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</si>
  <si>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</si>
  <si>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</si>
  <si>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</si>
  <si>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</si>
  <si>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</si>
  <si>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</si>
  <si>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</si>
  <si>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</si>
  <si>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</si>
  <si>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</si>
  <si>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</si>
  <si>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</si>
  <si>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</si>
  <si>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</si>
  <si>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</si>
  <si>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</si>
  <si>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</si>
  <si>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</si>
  <si>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</si>
  <si>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</si>
  <si>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</si>
  <si>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</si>
  <si>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</si>
  <si>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</si>
  <si>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</si>
  <si>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</si>
  <si>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</si>
  <si>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</si>
  <si>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</si>
  <si>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</si>
  <si>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</si>
  <si>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</si>
  <si>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</si>
  <si>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</si>
  <si>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</si>
  <si>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</si>
  <si>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</si>
  <si>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</si>
  <si>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</si>
  <si>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</si>
  <si>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</si>
  <si>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</si>
  <si>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</si>
  <si>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</si>
  <si>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</si>
  <si>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</si>
  <si>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</si>
  <si>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</si>
  <si>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</si>
  <si>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</si>
  <si>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</si>
  <si>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</si>
  <si>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</si>
  <si>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</si>
  <si>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</si>
  <si>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</si>
  <si>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</si>
  <si>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</si>
  <si>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</si>
  <si>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</si>
  <si>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</si>
  <si>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</si>
  <si>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</si>
  <si>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</si>
  <si>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</si>
  <si>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</si>
  <si>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</si>
  <si>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</si>
  <si>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</si>
  <si>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</si>
  <si>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</si>
  <si>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</si>
  <si>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</si>
  <si>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</si>
  <si>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</si>
  <si>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</si>
  <si>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</si>
  <si>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</si>
  <si>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</si>
  <si>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</si>
  <si>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</si>
  <si>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</si>
  <si>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</si>
  <si>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</si>
  <si>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</si>
  <si>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</si>
  <si>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</si>
  <si>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</si>
  <si>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</si>
  <si>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</si>
  <si>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</si>
  <si>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</si>
  <si>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</si>
  <si>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</si>
  <si>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</si>
  <si>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</si>
  <si>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</si>
  <si>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</si>
  <si>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</si>
  <si>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</si>
  <si>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</si>
  <si>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</si>
  <si>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</si>
  <si>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</si>
  <si>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</si>
  <si>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</si>
  <si>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</si>
  <si>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</si>
  <si>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</si>
  <si>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</si>
  <si>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</si>
  <si>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</si>
  <si>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</si>
  <si>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</si>
  <si>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</si>
  <si>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</si>
  <si>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</si>
  <si>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</si>
  <si>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</si>
  <si>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</si>
  <si>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</si>
  <si>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</si>
  <si>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</si>
  <si>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</si>
  <si>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</si>
  <si>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</si>
  <si>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</si>
  <si>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</si>
  <si>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</si>
  <si>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</si>
  <si>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</si>
  <si>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</si>
  <si>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</si>
  <si>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</si>
  <si>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</si>
  <si>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</si>
  <si>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</si>
  <si>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</si>
  <si>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</si>
  <si>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</si>
  <si>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</si>
  <si>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</si>
  <si>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</si>
  <si>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</si>
  <si>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</si>
  <si>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</si>
  <si>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</si>
  <si>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</si>
  <si>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</si>
  <si>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</si>
  <si>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</si>
  <si>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</si>
  <si>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</si>
  <si>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</si>
  <si>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</si>
  <si>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</si>
  <si>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</si>
  <si>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</si>
  <si>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</si>
  <si>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</si>
  <si>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</si>
  <si>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</si>
  <si>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</si>
  <si>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</si>
  <si>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</si>
  <si>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</si>
  <si>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</si>
  <si>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</si>
  <si>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</si>
  <si>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</si>
  <si>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</si>
  <si>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</si>
  <si>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</si>
  <si>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</si>
  <si>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</si>
  <si>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</si>
  <si>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</si>
  <si>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</si>
  <si>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</si>
  <si>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</si>
  <si>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</si>
  <si>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</si>
  <si>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</si>
  <si>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</si>
  <si>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</si>
  <si>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</si>
  <si>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</si>
  <si>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</si>
  <si>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</si>
  <si>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</si>
  <si>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</si>
  <si>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</si>
  <si>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</si>
  <si>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</si>
  <si>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</si>
  <si>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</si>
  <si>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</si>
  <si>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</si>
  <si>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</si>
  <si>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</si>
  <si>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</si>
  <si>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</si>
  <si>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</si>
  <si>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</si>
  <si>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</si>
  <si>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</si>
  <si>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</si>
  <si>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</si>
  <si>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</si>
  <si>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</si>
  <si>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</si>
  <si>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</si>
  <si>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</si>
  <si>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</si>
  <si>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</si>
  <si>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</si>
  <si>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</si>
  <si>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</si>
  <si>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</si>
  <si>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</si>
  <si>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</si>
  <si>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</si>
  <si>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</si>
  <si>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</si>
  <si>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</si>
  <si>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</si>
  <si>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</si>
  <si>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</si>
  <si>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</si>
  <si>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</si>
  <si>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</si>
  <si>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</si>
  <si>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</si>
  <si>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</si>
  <si>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</si>
  <si>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</si>
  <si>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</si>
  <si>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</si>
  <si>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</si>
  <si>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</si>
  <si>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</si>
  <si>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</si>
  <si>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</si>
  <si>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</si>
  <si>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</si>
  <si>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</si>
  <si>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</si>
  <si>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</si>
  <si>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</si>
  <si>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</si>
  <si>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</si>
  <si>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</si>
  <si>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</si>
  <si>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</si>
  <si>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</si>
  <si>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</si>
  <si>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</si>
  <si>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</si>
  <si>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</si>
  <si>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</si>
  <si>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</si>
  <si>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</si>
  <si>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</si>
  <si>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</si>
  <si>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</si>
  <si>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</si>
  <si>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</si>
  <si>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</si>
  <si>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</si>
  <si>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</si>
  <si>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</si>
  <si>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</si>
  <si>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</si>
  <si>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</si>
  <si>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</si>
  <si>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</si>
  <si>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</si>
  <si>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</si>
  <si>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</si>
  <si>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</si>
  <si>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</si>
  <si>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</si>
  <si>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</si>
  <si>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</si>
  <si>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</si>
  <si>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</si>
  <si>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</si>
  <si>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</si>
  <si>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</si>
  <si>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</si>
  <si>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</si>
  <si>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</si>
  <si>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</si>
  <si>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</si>
  <si>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</si>
  <si>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</si>
  <si>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</si>
  <si>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</si>
  <si>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</si>
  <si>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</si>
  <si>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</si>
  <si>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</si>
  <si>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</si>
  <si>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</si>
  <si>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</si>
  <si>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</si>
  <si>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</si>
  <si>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</si>
  <si>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</si>
  <si>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</si>
  <si>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</si>
  <si>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</si>
  <si>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</si>
  <si>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</si>
  <si>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</si>
  <si>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</si>
  <si>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</si>
  <si>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</si>
  <si>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</si>
  <si>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</si>
  <si>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</si>
  <si>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</si>
  <si>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</si>
  <si>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</si>
  <si>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</si>
  <si>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</si>
  <si>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</si>
  <si>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</si>
  <si>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</si>
  <si>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</si>
  <si>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</si>
  <si>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</si>
  <si>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</si>
  <si>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</si>
  <si>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</si>
  <si>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</si>
  <si>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</si>
  <si>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</si>
  <si>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</si>
  <si>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</si>
  <si>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</si>
  <si>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</si>
  <si>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</si>
  <si>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</si>
  <si>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</si>
  <si>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</si>
  <si>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</si>
  <si>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</si>
  <si>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</si>
  <si>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</si>
  <si>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</si>
  <si>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</si>
  <si>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</si>
  <si>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</si>
  <si>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</si>
  <si>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</si>
  <si>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</si>
  <si>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</si>
  <si>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</si>
  <si>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</si>
  <si>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</si>
  <si>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</si>
  <si>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</si>
  <si>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</si>
  <si>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</si>
  <si>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</si>
  <si>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</si>
  <si>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</si>
  <si>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</si>
  <si>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</si>
  <si>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</si>
  <si>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</si>
  <si>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</si>
  <si>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</si>
  <si>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</si>
  <si>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</si>
  <si>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</si>
  <si>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</si>
  <si>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</si>
  <si>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</si>
  <si>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</si>
  <si>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</si>
  <si>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</si>
  <si>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</si>
  <si>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</si>
  <si>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</si>
  <si>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</si>
  <si>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</si>
  <si>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</si>
  <si>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</si>
  <si>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</si>
  <si>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</si>
  <si>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</si>
  <si>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</si>
  <si>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</si>
  <si>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</si>
  <si>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</si>
  <si>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</si>
  <si>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</si>
  <si>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</si>
  <si>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</si>
  <si>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</si>
  <si>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</si>
  <si>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</si>
  <si>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</si>
  <si>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</si>
  <si>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</si>
  <si>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</si>
  <si>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</si>
  <si>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</si>
  <si>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</si>
  <si>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</si>
  <si>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</si>
  <si>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</si>
  <si>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</si>
  <si>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</si>
  <si>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</si>
  <si>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</si>
  <si>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</si>
  <si>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</si>
  <si>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</si>
  <si>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</si>
  <si>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</si>
  <si>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</si>
  <si>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</si>
  <si>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</si>
  <si>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</si>
  <si>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</si>
  <si>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</si>
  <si>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</si>
  <si>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</si>
  <si>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</si>
  <si>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</si>
  <si>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</si>
  <si>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</si>
  <si>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</si>
  <si>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</si>
  <si>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</si>
  <si>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</si>
  <si>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</si>
  <si>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</si>
  <si>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</si>
  <si>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</si>
  <si>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</si>
  <si>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</si>
  <si>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</si>
  <si>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</si>
  <si>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</si>
  <si>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</si>
  <si>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</si>
  <si>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</si>
  <si>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</si>
  <si>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</si>
  <si>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</si>
  <si>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</si>
  <si>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</si>
  <si>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</si>
  <si>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</si>
  <si>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</si>
  <si>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</si>
  <si>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</si>
  <si>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</si>
  <si>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</si>
  <si>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</si>
  <si>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</si>
  <si>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</si>
  <si>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</si>
  <si>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</si>
  <si>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</si>
  <si>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</si>
  <si>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</si>
  <si>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</si>
  <si>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</si>
  <si>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</si>
  <si>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</si>
  <si>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</si>
  <si>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</si>
  <si>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</si>
  <si>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</si>
  <si>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</si>
  <si>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</si>
  <si>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</si>
  <si>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</si>
  <si>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</si>
  <si>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</si>
  <si>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</si>
  <si>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</si>
  <si>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</si>
  <si>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</si>
  <si>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</si>
  <si>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</si>
  <si>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</si>
  <si>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</si>
  <si>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</si>
  <si>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</si>
  <si>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</si>
  <si>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</si>
  <si>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</si>
  <si>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</si>
  <si>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</si>
  <si>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</si>
  <si>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</si>
  <si>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</si>
  <si>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</si>
  <si>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</si>
  <si>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</si>
  <si>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</si>
  <si>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</si>
  <si>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</si>
  <si>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</si>
  <si>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</si>
  <si>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</si>
  <si>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</si>
  <si>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</si>
  <si>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</si>
  <si>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</si>
  <si>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</si>
  <si>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</si>
  <si>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</si>
  <si>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</si>
  <si>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</si>
  <si>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</si>
  <si>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</si>
  <si>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</si>
  <si>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</si>
  <si>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</si>
  <si>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</si>
  <si>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</si>
  <si>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</si>
  <si>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</si>
  <si>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</si>
  <si>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</si>
  <si>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</si>
  <si>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</si>
  <si>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</si>
  <si>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</si>
  <si>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</si>
  <si>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</si>
  <si>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</si>
  <si>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</si>
  <si>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</si>
  <si>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</si>
  <si>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</si>
  <si>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</si>
  <si>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</si>
  <si>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</si>
  <si>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</si>
  <si>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</si>
  <si>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</si>
  <si>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</si>
  <si>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</si>
  <si>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</si>
  <si>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</si>
  <si>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</si>
  <si>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</si>
  <si>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</si>
  <si>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</si>
  <si>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</si>
  <si>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</si>
  <si>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</si>
  <si>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</si>
  <si>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</si>
  <si>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</si>
  <si>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</si>
  <si>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</si>
  <si>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</si>
  <si>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</si>
  <si>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</si>
  <si>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</si>
  <si>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</si>
  <si>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</si>
  <si>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</si>
  <si>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</si>
  <si>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</si>
  <si>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</si>
  <si>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</si>
  <si>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</si>
  <si>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</si>
  <si>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</si>
  <si>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</si>
  <si>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</si>
  <si>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</si>
  <si>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</si>
  <si>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</si>
  <si>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</si>
  <si>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</si>
  <si>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</si>
  <si>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</si>
  <si>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</si>
  <si>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</si>
  <si>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</si>
  <si>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</si>
  <si>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</si>
  <si>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</si>
  <si>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</si>
  <si>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</si>
  <si>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</si>
  <si>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</si>
  <si>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</si>
  <si>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</si>
  <si>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</si>
  <si>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</si>
  <si>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</si>
  <si>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</si>
  <si>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</si>
  <si>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</si>
  <si>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</si>
  <si>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</si>
  <si>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</si>
  <si>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</si>
  <si>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</si>
  <si>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</si>
  <si>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</si>
  <si>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</si>
  <si>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</si>
  <si>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</si>
  <si>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</si>
  <si>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</si>
  <si>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</si>
  <si>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</si>
  <si>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</si>
  <si>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</si>
  <si>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</si>
  <si>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</si>
  <si>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</si>
  <si>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</si>
  <si>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</si>
  <si>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</si>
  <si>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</si>
  <si>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</si>
  <si>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</si>
  <si>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</si>
  <si>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</si>
  <si>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</si>
  <si>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</si>
  <si>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</si>
  <si>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</si>
  <si>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</si>
  <si>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</si>
  <si>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</si>
  <si>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</si>
  <si>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</si>
  <si>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</si>
  <si>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</si>
  <si>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</si>
  <si>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</si>
  <si>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</si>
  <si>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</si>
  <si>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</si>
  <si>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</si>
  <si>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</si>
  <si>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</si>
  <si>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</si>
  <si>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</si>
  <si>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</si>
  <si>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</si>
  <si>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</si>
  <si>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</si>
  <si>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</si>
  <si>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</si>
  <si>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</si>
  <si>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</si>
  <si>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</si>
  <si>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</si>
  <si>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</si>
  <si>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</si>
  <si>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</si>
  <si>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</si>
  <si>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</si>
  <si>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</si>
  <si>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</si>
  <si>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</si>
  <si>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</si>
  <si>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</si>
  <si>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</si>
  <si>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</si>
  <si>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</si>
  <si>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</si>
  <si>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</si>
  <si>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</si>
  <si>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</si>
  <si>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</si>
  <si>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</si>
  <si>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</si>
  <si>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</si>
  <si>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</si>
  <si>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</si>
  <si>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</si>
  <si>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</si>
  <si>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</si>
  <si>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</si>
  <si>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</si>
  <si>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</si>
  <si>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</si>
  <si>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</si>
  <si>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</si>
  <si>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</si>
  <si>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</si>
  <si>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</si>
  <si>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</si>
  <si>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</si>
  <si>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</si>
  <si>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</si>
  <si>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</si>
  <si>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</si>
  <si>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</si>
  <si>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</si>
  <si>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</si>
  <si>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</si>
  <si>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</si>
  <si>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</si>
  <si>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</si>
  <si>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</si>
  <si>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</si>
  <si>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</si>
  <si>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</si>
  <si>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</si>
  <si>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</si>
  <si>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</si>
  <si>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</si>
  <si>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</si>
  <si>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</si>
  <si>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</si>
  <si>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</si>
  <si>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</si>
  <si>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</si>
  <si>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</si>
  <si>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</si>
  <si>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</si>
  <si>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</si>
  <si>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</si>
  <si>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</si>
  <si>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</si>
  <si>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</si>
  <si>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</si>
  <si>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</si>
  <si>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</si>
  <si>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</si>
  <si>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</si>
  <si>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</si>
  <si>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</si>
  <si>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</si>
  <si>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</si>
  <si>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</si>
  <si>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</si>
  <si>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</si>
  <si>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</si>
  <si>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</si>
  <si>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</si>
  <si>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</si>
  <si>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</si>
  <si>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</si>
  <si>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</si>
  <si>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</si>
  <si>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</si>
  <si>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</si>
  <si>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</si>
  <si>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</si>
  <si>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</si>
  <si>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</si>
  <si>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</si>
  <si>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</si>
  <si>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</si>
  <si>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</si>
  <si>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</si>
  <si>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</si>
  <si>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</si>
  <si>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</si>
  <si>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</si>
  <si>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</si>
  <si>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</si>
  <si>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</si>
  <si>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</si>
  <si>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</si>
  <si>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</si>
  <si>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</si>
  <si>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</si>
  <si>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</si>
  <si>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</si>
  <si>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</si>
  <si>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</si>
  <si>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</si>
  <si>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</si>
  <si>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</si>
  <si>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</si>
  <si>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</si>
  <si>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</si>
  <si>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</si>
  <si>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</si>
  <si>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</si>
  <si>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</si>
  <si>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</si>
  <si>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</si>
  <si>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</si>
  <si>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</si>
  <si>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</si>
  <si>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</si>
  <si>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</si>
  <si>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</si>
  <si>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</si>
  <si>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</si>
  <si>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</si>
  <si>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</si>
  <si>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</si>
  <si>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</si>
  <si>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</si>
  <si>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</si>
  <si>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</si>
  <si>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</si>
  <si>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</si>
  <si>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</si>
  <si>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</si>
  <si>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</si>
  <si>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</si>
  <si>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</si>
  <si>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</si>
  <si>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</si>
  <si>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</si>
  <si>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</si>
  <si>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</si>
  <si>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</si>
  <si>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</si>
  <si>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</si>
  <si>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</si>
  <si>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</si>
  <si>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</si>
  <si>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</si>
  <si>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</si>
  <si>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</si>
  <si>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</si>
  <si>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</si>
  <si>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</si>
  <si>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</si>
  <si>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</si>
  <si>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</si>
  <si>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</si>
  <si>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</si>
  <si>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</si>
  <si>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</si>
  <si>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</si>
  <si>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</si>
  <si>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</si>
  <si>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</si>
  <si>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</si>
  <si>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</si>
  <si>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</si>
  <si>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</si>
  <si>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</si>
  <si>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</si>
  <si>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</si>
  <si>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</si>
  <si>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</si>
  <si>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</si>
  <si>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</si>
  <si>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</si>
  <si>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</si>
  <si>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</si>
  <si>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</si>
  <si>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</si>
  <si>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</si>
  <si>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</si>
  <si>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</si>
  <si>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</si>
  <si>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</si>
  <si>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</si>
  <si>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</si>
  <si>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</si>
  <si>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</si>
  <si>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</si>
  <si>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</si>
  <si>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</si>
  <si>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</si>
  <si>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</si>
  <si>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</si>
  <si>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</si>
  <si>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</si>
  <si>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</si>
  <si>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</si>
  <si>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</si>
  <si>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</si>
  <si>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</si>
  <si>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</si>
  <si>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</si>
  <si>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</si>
  <si>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</si>
  <si>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</si>
  <si>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</si>
  <si>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</si>
  <si>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</si>
  <si>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</si>
  <si>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</si>
  <si>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</si>
  <si>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</si>
  <si>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</si>
  <si>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</si>
  <si>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</si>
  <si>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</si>
  <si>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</si>
  <si>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</si>
  <si>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</si>
  <si>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</si>
  <si>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</si>
  <si>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</si>
  <si>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</si>
  <si>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</si>
  <si>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</si>
  <si>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</si>
  <si>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</si>
  <si>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</si>
  <si>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</si>
  <si>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</si>
  <si>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</si>
  <si>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</si>
  <si>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</si>
  <si>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</si>
  <si>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</si>
  <si>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</si>
  <si>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</si>
  <si>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</si>
  <si>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</si>
  <si>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</si>
  <si>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</si>
  <si>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</si>
  <si>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</si>
  <si>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</si>
  <si>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</si>
  <si>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</si>
  <si>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</si>
  <si>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</si>
  <si>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</si>
  <si>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</si>
  <si>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</si>
  <si>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</si>
  <si>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</si>
  <si>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</si>
  <si>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</si>
  <si>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</si>
  <si>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</si>
  <si>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</si>
  <si>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</si>
  <si>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</si>
  <si>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</si>
  <si>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</si>
  <si>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</si>
  <si>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</si>
  <si>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</si>
  <si>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</si>
  <si>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</si>
  <si>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</si>
  <si>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</si>
  <si>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</si>
  <si>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</si>
  <si>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</si>
  <si>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</si>
  <si>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</si>
  <si>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</si>
  <si>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</si>
  <si>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</si>
  <si>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</si>
  <si>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</si>
  <si>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</si>
  <si>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</si>
  <si>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</si>
  <si>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</si>
  <si>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</si>
  <si>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</si>
  <si>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</si>
  <si>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</si>
  <si>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</si>
  <si>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</si>
  <si>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</si>
  <si>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</si>
  <si>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</si>
  <si>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</si>
  <si>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</si>
  <si>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</si>
  <si>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</si>
  <si>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</si>
  <si>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</si>
  <si>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</si>
  <si>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</si>
  <si>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</si>
  <si>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</si>
  <si>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</si>
  <si>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</si>
  <si>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</si>
  <si>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</si>
  <si>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</si>
  <si>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</si>
  <si>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</si>
  <si>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</si>
  <si>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</si>
  <si>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</si>
  <si>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</si>
  <si>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</si>
  <si>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</si>
  <si>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</si>
  <si>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</si>
  <si>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</si>
  <si>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</si>
  <si>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</si>
  <si>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</si>
  <si>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</si>
  <si>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</si>
  <si>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</si>
  <si>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</si>
  <si>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</si>
  <si>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</si>
  <si>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</si>
  <si>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</si>
  <si>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</si>
  <si>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</si>
  <si>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</si>
  <si>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</si>
  <si>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</si>
  <si>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</si>
  <si>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</si>
  <si>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</si>
  <si>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</si>
  <si>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</si>
  <si>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</si>
  <si>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</si>
  <si>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</si>
  <si>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</si>
  <si>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</si>
  <si>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</si>
  <si>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</si>
  <si>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</si>
  <si>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</si>
  <si>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</si>
  <si>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</si>
  <si>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</si>
  <si>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</si>
  <si>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</si>
  <si>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</si>
  <si>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</si>
  <si>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</si>
  <si>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</si>
  <si>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</si>
  <si>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</si>
  <si>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</si>
  <si>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</si>
  <si>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</si>
  <si>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</si>
  <si>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</si>
  <si>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</si>
  <si>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</si>
  <si>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</si>
  <si>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</si>
  <si>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</si>
  <si>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</si>
  <si>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</si>
  <si>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</si>
  <si>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</si>
  <si>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</si>
  <si>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</si>
  <si>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</si>
  <si>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</si>
  <si>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</si>
  <si>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</si>
  <si>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</si>
  <si>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</si>
  <si>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</si>
  <si>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</si>
  <si>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</si>
  <si>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</si>
  <si>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</si>
  <si>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</si>
  <si>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</si>
  <si>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</si>
  <si>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</si>
  <si>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</si>
  <si>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</si>
  <si>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</si>
  <si>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</si>
  <si>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</si>
  <si>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</si>
  <si>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</si>
  <si>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</si>
  <si>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</si>
  <si>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</si>
  <si>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</si>
  <si>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</si>
  <si>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</si>
  <si>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</si>
  <si>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</si>
  <si>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</si>
  <si>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</si>
  <si>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</si>
  <si>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</si>
  <si>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</si>
  <si>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</si>
  <si>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</si>
  <si>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</si>
  <si>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</si>
  <si>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</si>
  <si>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</si>
  <si>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</si>
  <si>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</si>
  <si>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</si>
  <si>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</si>
  <si>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</si>
  <si>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</si>
  <si>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</si>
  <si>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</si>
  <si>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</si>
  <si>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</si>
  <si>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</si>
  <si>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</si>
  <si>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</si>
  <si>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</si>
  <si>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</si>
  <si>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</si>
  <si>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</si>
  <si>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</si>
  <si>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</si>
  <si>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</si>
  <si>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</si>
  <si>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</si>
  <si>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</si>
  <si>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</si>
  <si>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</si>
  <si>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</si>
  <si>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</si>
  <si>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</si>
  <si>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</si>
  <si>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</si>
  <si>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</si>
  <si>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</si>
  <si>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</si>
  <si>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</si>
  <si>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</si>
  <si>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</si>
  <si>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</si>
  <si>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</si>
  <si>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</si>
  <si>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</si>
  <si>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</si>
  <si>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</si>
  <si>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</si>
  <si>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</si>
  <si>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</si>
  <si>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</si>
  <si>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</si>
  <si>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</si>
  <si>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</si>
  <si>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</si>
  <si>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</si>
  <si>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</si>
  <si>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</si>
  <si>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</si>
  <si>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</si>
  <si>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</si>
  <si>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</si>
  <si>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</si>
  <si>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</si>
  <si>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</si>
  <si>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</si>
  <si>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</si>
  <si>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</si>
  <si>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</si>
  <si>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</si>
  <si>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</si>
  <si>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</si>
  <si>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</si>
  <si>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</si>
  <si>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</si>
  <si>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</si>
  <si>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</si>
  <si>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</si>
  <si>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</si>
  <si>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</si>
  <si>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</si>
  <si>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</si>
  <si>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</si>
  <si>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</si>
  <si>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</si>
  <si>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</si>
  <si>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</si>
  <si>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</si>
  <si>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</si>
  <si>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</si>
  <si>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</si>
  <si>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</si>
  <si>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</si>
  <si>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</si>
  <si>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</si>
  <si>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</si>
  <si>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</si>
  <si>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</si>
  <si>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</si>
  <si>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</si>
  <si>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</si>
  <si>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</si>
  <si>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</si>
  <si>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</si>
  <si>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</si>
  <si>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</si>
  <si>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</si>
  <si>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</si>
  <si>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</si>
  <si>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</si>
  <si>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</si>
  <si>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</si>
  <si>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</si>
  <si>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</si>
  <si>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</si>
  <si>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</si>
  <si>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</si>
  <si>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</si>
  <si>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</si>
  <si>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</si>
  <si>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</si>
  <si>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</si>
  <si>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</si>
  <si>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</si>
  <si>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</si>
  <si>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</si>
  <si>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</si>
  <si>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</si>
  <si>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</si>
  <si>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</si>
  <si>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</si>
  <si>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</si>
  <si>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</si>
  <si>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</si>
  <si>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</si>
  <si>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</si>
  <si>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</si>
  <si>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</si>
  <si>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</si>
  <si>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</si>
  <si>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</si>
  <si>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</si>
  <si>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</si>
  <si>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</si>
  <si>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</si>
  <si>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</si>
  <si>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</si>
  <si>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</si>
  <si>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</si>
  <si>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</si>
  <si>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</si>
  <si>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</si>
  <si>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</si>
  <si>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</si>
  <si>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</si>
  <si>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</si>
  <si>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</si>
  <si>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</si>
  <si>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</si>
  <si>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</si>
  <si>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</si>
  <si>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</si>
  <si>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</si>
  <si>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</si>
  <si>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</si>
  <si>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</si>
  <si>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</si>
  <si>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</si>
  <si>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</si>
  <si>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</si>
  <si>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</si>
  <si>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</si>
  <si>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</si>
  <si>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</si>
  <si>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</si>
  <si>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</si>
  <si>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</si>
  <si>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</si>
  <si>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</si>
  <si>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</si>
  <si>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</si>
  <si>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</si>
  <si>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</si>
  <si>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</si>
  <si>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</si>
  <si>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</si>
  <si>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</si>
  <si>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</si>
  <si>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</si>
  <si>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</si>
  <si>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</si>
  <si>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</si>
  <si>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</si>
  <si>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</si>
  <si>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</si>
  <si>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</si>
  <si>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</si>
  <si>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</si>
  <si>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</si>
  <si>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</si>
  <si>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</si>
  <si>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</si>
  <si>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</si>
  <si>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</si>
  <si>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</si>
  <si>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</si>
  <si>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</si>
  <si>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</si>
  <si>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</si>
  <si>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</si>
  <si>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</si>
  <si>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</si>
  <si>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</si>
  <si>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</si>
  <si>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</si>
  <si>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</si>
  <si>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</si>
  <si>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</si>
  <si>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</si>
  <si>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</si>
  <si>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</si>
  <si>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</si>
  <si>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</si>
  <si>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</si>
  <si>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</si>
  <si>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</si>
  <si>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</si>
  <si>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</si>
  <si>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</si>
  <si>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</si>
  <si>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</si>
  <si>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</si>
  <si>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</si>
  <si>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</si>
  <si>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</si>
  <si>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</si>
  <si>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</si>
  <si>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</si>
  <si>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</si>
  <si>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</si>
  <si>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</si>
  <si>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</si>
  <si>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</si>
  <si>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</si>
  <si>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</si>
  <si>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</si>
  <si>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</si>
  <si>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</si>
  <si>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</si>
  <si>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</si>
  <si>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</si>
  <si>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</si>
  <si>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</si>
  <si>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</si>
  <si>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</si>
  <si>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</si>
  <si>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</si>
  <si>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</si>
  <si>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</si>
  <si>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</si>
  <si>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</si>
  <si>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</si>
  <si>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</si>
  <si>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</si>
  <si>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</si>
  <si>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</si>
  <si>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</si>
  <si>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</si>
  <si>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</si>
  <si>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</si>
  <si>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</si>
  <si>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</si>
  <si>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</si>
  <si>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</si>
  <si>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</si>
  <si>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</si>
  <si>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</si>
  <si>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</si>
  <si>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</si>
  <si>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</si>
  <si>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</si>
  <si>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</si>
  <si>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</si>
  <si>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</si>
  <si>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</si>
  <si>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</si>
  <si>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</si>
  <si>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</si>
  <si>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</si>
  <si>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</si>
  <si>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</si>
  <si>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</si>
  <si>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</si>
  <si>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</si>
  <si>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</si>
  <si>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</si>
  <si>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</si>
  <si>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</si>
  <si>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</si>
  <si>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</si>
  <si>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</si>
  <si>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</si>
  <si>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</si>
  <si>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</si>
  <si>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</si>
  <si>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</si>
  <si>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</si>
  <si>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</si>
  <si>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</si>
  <si>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</si>
  <si>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</si>
  <si>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</si>
  <si>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</si>
  <si>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</si>
  <si>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</si>
  <si>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</si>
  <si>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</si>
  <si>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</si>
  <si>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</si>
  <si>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</si>
  <si>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</si>
  <si>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</si>
  <si>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</si>
  <si>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</si>
  <si>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</si>
  <si>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</si>
  <si>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</si>
  <si>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</si>
  <si>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</si>
  <si>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</si>
  <si>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</si>
  <si>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</si>
  <si>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</si>
  <si>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</si>
  <si>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</si>
  <si>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</si>
  <si>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</si>
  <si>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</si>
  <si>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</si>
  <si>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</si>
  <si>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</si>
  <si>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</si>
  <si>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</si>
  <si>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</si>
  <si>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</si>
  <si>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</si>
  <si>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</si>
  <si>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</si>
  <si>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</si>
  <si>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</si>
  <si>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</si>
  <si>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</si>
  <si>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</si>
  <si>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</si>
  <si>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</si>
  <si>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</si>
  <si>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</si>
  <si>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</si>
  <si>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</si>
  <si>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</si>
  <si>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</si>
  <si>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</si>
  <si>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</si>
  <si>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</si>
  <si>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</si>
  <si>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</si>
  <si>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</si>
  <si>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</si>
  <si>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</si>
  <si>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</si>
  <si>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</si>
  <si>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</si>
  <si>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</si>
  <si>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</si>
  <si>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</si>
  <si>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</si>
  <si>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</si>
  <si>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</si>
  <si>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</si>
  <si>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</si>
  <si>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</si>
  <si>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</si>
  <si>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</si>
  <si>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</si>
  <si>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</si>
  <si>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</si>
  <si>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</si>
  <si>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</si>
  <si>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</si>
  <si>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</si>
  <si>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</si>
  <si>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</si>
  <si>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</si>
  <si>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</si>
  <si>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</si>
  <si>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</si>
  <si>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</si>
  <si>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</si>
  <si>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</si>
  <si>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</si>
  <si>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</si>
  <si>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</si>
  <si>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</si>
  <si>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</si>
  <si>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</si>
  <si>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</si>
  <si>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</si>
  <si>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</si>
  <si>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</si>
  <si>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</si>
  <si>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</si>
  <si>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</si>
  <si>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</si>
  <si>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</si>
  <si>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</si>
  <si>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</si>
  <si>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</si>
  <si>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</si>
  <si>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</si>
  <si>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</si>
  <si>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</si>
  <si>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</si>
  <si>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</si>
  <si>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</si>
  <si>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</si>
  <si>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</si>
  <si>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</si>
  <si>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</si>
  <si>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</si>
  <si>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</si>
  <si>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</si>
  <si>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</si>
  <si>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</si>
  <si>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</si>
  <si>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</si>
  <si>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</si>
  <si>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</si>
  <si>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</si>
  <si>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</si>
  <si>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</si>
  <si>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</si>
  <si>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</si>
  <si>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</si>
  <si>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</si>
  <si>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</si>
  <si>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</si>
  <si>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</si>
  <si>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</si>
  <si>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</si>
  <si>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</si>
  <si>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</si>
  <si>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</si>
  <si>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</si>
  <si>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</si>
  <si>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</si>
  <si>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</si>
  <si>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</si>
  <si>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</si>
  <si>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</si>
  <si>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</si>
  <si>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</si>
  <si>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</si>
  <si>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</si>
  <si>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</si>
  <si>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</si>
  <si>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</si>
  <si>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</si>
  <si>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</si>
  <si>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</si>
  <si>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</si>
  <si>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</si>
  <si>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</si>
  <si>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</si>
  <si>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</si>
  <si>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</si>
  <si>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</si>
  <si>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</si>
  <si>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</si>
  <si>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</si>
  <si>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</si>
  <si>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</si>
  <si>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</si>
  <si>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</si>
  <si>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</si>
  <si>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</si>
  <si>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</si>
  <si>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</si>
  <si>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</si>
  <si>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</si>
  <si>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</si>
  <si>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</si>
  <si>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</si>
  <si>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</si>
  <si>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</si>
  <si>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</si>
  <si>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</si>
  <si>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</si>
  <si>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</si>
  <si>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</si>
  <si>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</si>
  <si>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</si>
  <si>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</si>
  <si>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</si>
  <si>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</si>
  <si>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</si>
  <si>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</si>
  <si>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</si>
  <si>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</si>
  <si>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</si>
  <si>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</si>
  <si>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</si>
  <si>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</si>
  <si>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</si>
  <si>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</si>
  <si>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</si>
  <si>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</si>
  <si>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</si>
  <si>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</si>
  <si>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</si>
  <si>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</si>
  <si>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</si>
  <si>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</si>
  <si>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</si>
  <si>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</si>
  <si>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</si>
  <si>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</si>
  <si>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</si>
  <si>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</si>
  <si>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</si>
  <si>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</si>
  <si>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</si>
  <si>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</si>
  <si>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</si>
  <si>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</si>
  <si>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</si>
  <si>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</si>
  <si>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</si>
  <si>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</si>
  <si>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</si>
  <si>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</si>
  <si>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</si>
  <si>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</si>
  <si>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</si>
  <si>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</si>
  <si>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</si>
  <si>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</si>
  <si>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</si>
  <si>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</si>
  <si>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</si>
  <si>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</si>
  <si>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</si>
  <si>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</si>
  <si>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</si>
  <si>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</si>
  <si>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</si>
  <si>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</si>
  <si>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</si>
  <si>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</si>
  <si>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</si>
  <si>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</si>
  <si>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</si>
  <si>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</si>
  <si>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</si>
  <si>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</si>
  <si>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</si>
  <si>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</si>
  <si>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</si>
  <si>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</si>
  <si>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</si>
  <si>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</si>
  <si>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</si>
  <si>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</si>
  <si>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</si>
  <si>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</si>
  <si>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</si>
  <si>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</si>
  <si>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</si>
  <si>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</si>
  <si>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</si>
  <si>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</si>
  <si>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</si>
  <si>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</si>
  <si>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</si>
  <si>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</si>
  <si>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</si>
  <si>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</si>
  <si>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</si>
  <si>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</si>
  <si>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</si>
  <si>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</si>
  <si>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</si>
  <si>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</si>
  <si>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</si>
  <si>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</si>
  <si>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</si>
  <si>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</si>
  <si>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</si>
  <si>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</si>
  <si>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</si>
  <si>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</si>
  <si>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</si>
  <si>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</si>
  <si>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</si>
  <si>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</si>
  <si>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</si>
  <si>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</si>
  <si>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</si>
  <si>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</si>
  <si>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</si>
  <si>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</si>
  <si>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</si>
  <si>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</si>
  <si>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</si>
  <si>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</si>
  <si>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</si>
  <si>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</si>
  <si>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</si>
  <si>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</si>
  <si>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</si>
  <si>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</si>
  <si>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</si>
  <si>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</si>
  <si>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</si>
  <si>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</si>
  <si>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</si>
  <si>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</si>
  <si>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</si>
  <si>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</si>
  <si>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</si>
  <si>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</si>
  <si>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</si>
  <si>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</si>
  <si>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</si>
  <si>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</si>
  <si>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</si>
  <si>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</si>
  <si>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</si>
  <si>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</si>
  <si>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</si>
  <si>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</si>
  <si>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</si>
  <si>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</si>
  <si>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</si>
  <si>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</si>
  <si>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</si>
  <si>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</si>
  <si>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</si>
  <si>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</si>
  <si>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</si>
  <si>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</si>
  <si>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</si>
  <si>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</si>
  <si>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</si>
  <si>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</si>
  <si>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</si>
  <si>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</si>
  <si>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</si>
  <si>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</si>
  <si>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</si>
  <si>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</si>
  <si>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</si>
  <si>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</si>
  <si>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</si>
  <si>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</si>
  <si>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</si>
  <si>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</si>
  <si>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</si>
  <si>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</si>
  <si>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</si>
  <si>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</si>
  <si>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</si>
  <si>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</si>
  <si>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</si>
  <si>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</si>
  <si>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</si>
  <si>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</si>
  <si>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</si>
  <si>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</si>
  <si>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</si>
  <si>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</si>
  <si>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</si>
  <si>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</si>
  <si>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</si>
  <si>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</si>
  <si>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</si>
  <si>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</si>
  <si>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</si>
  <si>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</si>
  <si>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</si>
  <si>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</si>
  <si>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</si>
  <si>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</si>
  <si>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</si>
  <si>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</si>
  <si>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</si>
  <si>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</si>
  <si>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</si>
  <si>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</si>
  <si>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</si>
  <si>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</si>
  <si>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</si>
  <si>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</si>
  <si>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</si>
  <si>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</si>
  <si>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</si>
  <si>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</si>
  <si>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</si>
  <si>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</si>
  <si>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</si>
  <si>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</si>
  <si>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</si>
  <si>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</si>
  <si>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</si>
  <si>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</si>
  <si>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</si>
  <si>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</si>
  <si>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</si>
  <si>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</si>
  <si>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</si>
  <si>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</si>
  <si>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</si>
  <si>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</si>
  <si>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</si>
  <si>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</si>
  <si>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</si>
  <si>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</si>
  <si>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</si>
  <si>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</si>
  <si>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</si>
  <si>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</si>
  <si>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</si>
  <si>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</si>
  <si>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</si>
  <si>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</si>
  <si>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</si>
  <si>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</si>
  <si>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</si>
  <si>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</si>
  <si>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</si>
  <si>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</si>
  <si>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</si>
  <si>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</si>
  <si>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</si>
  <si>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</si>
  <si>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</si>
  <si>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</si>
  <si>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</si>
  <si>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</si>
  <si>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</si>
  <si>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</si>
  <si>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</si>
  <si>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</si>
  <si>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</si>
  <si>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</si>
  <si>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</si>
  <si>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</si>
  <si>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</si>
  <si>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</si>
  <si>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</si>
  <si>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</si>
  <si>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</si>
  <si>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</si>
  <si>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</si>
  <si>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</si>
  <si>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</si>
  <si>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</si>
  <si>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</si>
  <si>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</si>
  <si>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</si>
  <si>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</si>
  <si>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</si>
  <si>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</si>
  <si>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</si>
  <si>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</si>
  <si>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</si>
  <si>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</si>
  <si>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</si>
  <si>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</si>
  <si>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</si>
  <si>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</si>
  <si>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</si>
  <si>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</si>
  <si>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</si>
  <si>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</si>
  <si>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</si>
  <si>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</si>
  <si>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</si>
  <si>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</si>
  <si>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</si>
  <si>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</si>
  <si>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</si>
  <si>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</si>
  <si>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</si>
  <si>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</si>
  <si>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</si>
  <si>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</si>
  <si>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</si>
  <si>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</si>
  <si>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</si>
  <si>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</si>
  <si>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</si>
  <si>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</si>
  <si>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</si>
  <si>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</si>
  <si>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</si>
  <si>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</si>
  <si>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</si>
  <si>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</si>
  <si>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</si>
  <si>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</si>
  <si>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</si>
  <si>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</si>
  <si>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</si>
  <si>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</si>
  <si>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</si>
  <si>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</si>
  <si>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</si>
  <si>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</si>
  <si>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</si>
  <si>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</si>
  <si>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</si>
  <si>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</si>
  <si>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</si>
  <si>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</si>
  <si>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</si>
  <si>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</si>
  <si>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</si>
  <si>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</si>
  <si>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</si>
  <si>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</si>
  <si>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</si>
  <si>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</si>
  <si>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</si>
  <si>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</si>
  <si>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</si>
  <si>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</si>
  <si>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</si>
  <si>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</si>
  <si>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</si>
  <si>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</si>
  <si>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</si>
  <si>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</si>
  <si>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</si>
  <si>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</si>
  <si>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</si>
  <si>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</si>
  <si>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</si>
  <si>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</si>
  <si>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</si>
  <si>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</si>
  <si>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</si>
  <si>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</si>
  <si>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</si>
  <si>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</si>
  <si>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</si>
  <si>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</si>
  <si>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</si>
  <si>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</si>
  <si>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</si>
  <si>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</si>
  <si>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</si>
  <si>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</si>
  <si>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</si>
  <si>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</si>
  <si>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</si>
  <si>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</si>
  <si>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</si>
  <si>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</si>
  <si>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</si>
  <si>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</si>
  <si>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</si>
  <si>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</si>
  <si>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</si>
  <si>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</si>
  <si>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</si>
  <si>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</si>
  <si>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</si>
  <si>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</si>
  <si>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</si>
  <si>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</si>
  <si>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</si>
  <si>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</si>
  <si>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</si>
  <si>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</si>
  <si>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</si>
  <si>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</si>
  <si>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</si>
  <si>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</si>
  <si>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</si>
  <si>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</si>
  <si>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</si>
  <si>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</si>
  <si>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</si>
  <si>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</si>
  <si>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</si>
  <si>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</si>
  <si>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</si>
  <si>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</si>
  <si>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</si>
  <si>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</si>
  <si>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</si>
  <si>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</si>
  <si>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</si>
  <si>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</si>
  <si>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</si>
  <si>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</si>
  <si>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</si>
  <si>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</si>
  <si>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</si>
  <si>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</si>
  <si>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</si>
  <si>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</si>
  <si>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</si>
  <si>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</si>
  <si>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</si>
  <si>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</si>
  <si>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</si>
  <si>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</si>
  <si>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</si>
  <si>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</si>
  <si>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</si>
  <si>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</si>
  <si>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</si>
  <si>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</si>
  <si>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</si>
  <si>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</si>
  <si>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</si>
  <si>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</si>
  <si>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</si>
  <si>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</si>
  <si>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</si>
  <si>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</si>
  <si>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</si>
  <si>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</si>
  <si>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</si>
  <si>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</si>
  <si>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</si>
  <si>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</si>
  <si>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</si>
  <si>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</si>
  <si>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</si>
  <si>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</si>
  <si>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</si>
  <si>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</si>
  <si>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</si>
  <si>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</si>
  <si>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</si>
  <si>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</si>
  <si>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</si>
  <si>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</si>
  <si>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</si>
  <si>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</si>
  <si>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</si>
  <si>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</si>
  <si>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</si>
  <si>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</si>
  <si>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</si>
  <si>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</si>
  <si>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</si>
  <si>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</si>
  <si>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</si>
  <si>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</si>
  <si>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</si>
  <si>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</si>
  <si>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</si>
  <si>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</si>
  <si>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</si>
  <si>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</si>
  <si>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</si>
  <si>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</si>
  <si>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</si>
  <si>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</si>
  <si>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</si>
  <si>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</si>
  <si>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</si>
  <si>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</si>
  <si>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</si>
  <si>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</si>
  <si>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</si>
  <si>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</si>
  <si>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</si>
  <si>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</si>
  <si>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</si>
  <si>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</si>
  <si>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</si>
  <si>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</si>
  <si>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</si>
  <si>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</si>
  <si>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</si>
  <si>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</si>
  <si>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</si>
  <si>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</si>
  <si>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</si>
  <si>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</si>
  <si>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</si>
  <si>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</si>
  <si>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</si>
  <si>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</si>
  <si>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</si>
  <si>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</si>
  <si>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</si>
  <si>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</si>
  <si>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</si>
  <si>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</si>
  <si>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</si>
  <si>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</si>
  <si>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</si>
  <si>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</si>
  <si>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</si>
  <si>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</si>
  <si>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</si>
  <si>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</si>
  <si>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</si>
  <si>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</si>
  <si>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</si>
  <si>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</si>
  <si>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</si>
  <si>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</si>
  <si>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</si>
  <si>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</si>
  <si>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</si>
  <si>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</si>
  <si>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</si>
  <si>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</si>
  <si>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</si>
  <si>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</si>
  <si>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</si>
  <si>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</si>
  <si>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</si>
  <si>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</si>
  <si>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</si>
  <si>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</si>
  <si>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</si>
  <si>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</si>
  <si>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</si>
  <si>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</si>
  <si>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</si>
  <si>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</si>
  <si>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</si>
  <si>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</si>
  <si>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</si>
  <si>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</si>
  <si>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</si>
  <si>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</si>
  <si>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</si>
  <si>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</si>
  <si>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</si>
  <si>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</si>
  <si>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</si>
  <si>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</si>
  <si>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</si>
  <si>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</si>
  <si>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</si>
  <si>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</si>
  <si>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</si>
  <si>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</si>
  <si>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</si>
  <si>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</si>
  <si>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</si>
  <si>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</si>
  <si>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</si>
  <si>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</si>
  <si>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</si>
  <si>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</si>
  <si>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</si>
  <si>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</si>
  <si>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</si>
  <si>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</si>
  <si>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</si>
  <si>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</si>
  <si>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</si>
  <si>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</si>
  <si>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</si>
  <si>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</si>
  <si>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</si>
  <si>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</si>
  <si>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</si>
  <si>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</si>
  <si>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</si>
  <si>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</si>
  <si>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</si>
  <si>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</si>
  <si>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</si>
  <si>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</si>
  <si>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</si>
  <si>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</si>
  <si>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</si>
  <si>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</si>
  <si>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</si>
  <si>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</si>
  <si>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</si>
  <si>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</si>
  <si>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</si>
  <si>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</si>
  <si>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</si>
  <si>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</si>
  <si>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</si>
  <si>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</si>
  <si>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</si>
  <si>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</si>
  <si>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</si>
  <si>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</si>
  <si>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</si>
  <si>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</si>
  <si>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</si>
  <si>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</si>
  <si>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</si>
  <si>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</si>
  <si>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</si>
  <si>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</si>
  <si>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</si>
  <si>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</si>
  <si>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</si>
  <si>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</si>
  <si>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</si>
  <si>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</si>
  <si>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</si>
  <si>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</si>
  <si>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</si>
  <si>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</si>
  <si>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</si>
  <si>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</si>
  <si>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</si>
  <si>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</si>
  <si>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</si>
  <si>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</si>
  <si>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</si>
  <si>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</si>
  <si>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</si>
  <si>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</si>
  <si>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</si>
  <si>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</si>
  <si>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</si>
  <si>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</si>
  <si>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</si>
  <si>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</si>
  <si>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</si>
  <si>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</si>
  <si>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</si>
  <si>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</si>
  <si>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</si>
  <si>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</si>
  <si>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</si>
  <si>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</si>
  <si>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</si>
  <si>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</si>
  <si>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</si>
  <si>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</si>
  <si>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</si>
  <si>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</si>
  <si>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</si>
  <si>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</si>
  <si>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</si>
  <si>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</si>
  <si>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</si>
  <si>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</si>
  <si>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</si>
  <si>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</si>
  <si>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</si>
  <si>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</si>
  <si>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</si>
  <si>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</si>
  <si>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</si>
  <si>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</si>
  <si>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</si>
  <si>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</si>
  <si>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</si>
  <si>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</si>
  <si>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</si>
  <si>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</si>
  <si>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</si>
  <si>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</si>
  <si>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</si>
  <si>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</si>
  <si>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</si>
  <si>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</si>
  <si>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</si>
  <si>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</si>
  <si>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</si>
  <si>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</si>
  <si>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</si>
  <si>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</si>
  <si>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</si>
  <si>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</si>
  <si>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</si>
  <si>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</si>
  <si>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</si>
  <si>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</si>
  <si>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</si>
  <si>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</si>
  <si>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</si>
  <si>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</si>
  <si>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</si>
  <si>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</si>
  <si>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</si>
  <si>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</si>
  <si>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</si>
  <si>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</si>
  <si>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</si>
  <si>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</si>
  <si>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</si>
  <si>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</si>
  <si>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</si>
  <si>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</si>
  <si>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</si>
  <si>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</si>
  <si>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</si>
  <si>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</si>
  <si>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</si>
  <si>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</si>
  <si>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</si>
  <si>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</si>
  <si>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</si>
  <si>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</si>
  <si>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</si>
  <si>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</si>
  <si>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</si>
  <si>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</si>
  <si>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</si>
  <si>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</si>
  <si>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</si>
  <si>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</si>
  <si>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</si>
  <si>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</si>
  <si>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</si>
  <si>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</si>
  <si>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</si>
  <si>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</si>
  <si>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</si>
  <si>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</si>
  <si>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</si>
  <si>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</si>
  <si>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</si>
  <si>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</si>
  <si>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</si>
  <si>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</si>
  <si>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</si>
  <si>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</si>
  <si>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</si>
  <si>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</si>
  <si>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</si>
  <si>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</si>
  <si>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</si>
  <si>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</si>
  <si>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</si>
  <si>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</si>
  <si>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</si>
  <si>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</si>
  <si>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</si>
  <si>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</si>
  <si>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</si>
  <si>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</si>
  <si>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</si>
  <si>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</si>
  <si>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</si>
  <si>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</si>
  <si>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</si>
  <si>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</si>
  <si>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</si>
  <si>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</si>
  <si>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</si>
  <si>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</si>
  <si>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</si>
  <si>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</si>
  <si>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</si>
  <si>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</si>
  <si>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</si>
  <si>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</si>
  <si>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</si>
  <si>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</si>
  <si>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</si>
  <si>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</si>
  <si>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</si>
  <si>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</si>
  <si>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</si>
  <si>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</si>
  <si>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</si>
  <si>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</si>
  <si>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</si>
  <si>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</si>
  <si>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</si>
  <si>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</si>
  <si>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</si>
  <si>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</si>
  <si>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</si>
  <si>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</si>
  <si>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</si>
  <si>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</si>
  <si>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</si>
  <si>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</si>
  <si>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</si>
  <si>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</si>
  <si>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</si>
  <si>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</si>
  <si>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</si>
  <si>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</si>
  <si>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</si>
  <si>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</si>
  <si>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</si>
  <si>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</si>
  <si>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</si>
  <si>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</si>
  <si>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</si>
  <si>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</si>
  <si>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</si>
  <si>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</si>
  <si>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</si>
  <si>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</si>
  <si>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</si>
  <si>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</si>
  <si>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</si>
  <si>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</si>
  <si>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</si>
  <si>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</si>
  <si>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</si>
  <si>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</si>
  <si>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</si>
  <si>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</si>
  <si>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</si>
  <si>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</si>
  <si>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</si>
  <si>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</si>
  <si>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</si>
  <si>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</si>
  <si>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</si>
  <si>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</si>
  <si>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</si>
  <si>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</si>
  <si>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</si>
  <si>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</si>
  <si>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</si>
  <si>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</si>
  <si>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</si>
  <si>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</si>
  <si>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</si>
  <si>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</si>
  <si>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</si>
  <si>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</si>
  <si>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</si>
  <si>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</si>
  <si>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</si>
  <si>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</si>
  <si>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</si>
  <si>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</si>
  <si>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</si>
  <si>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</si>
  <si>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</si>
  <si>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</si>
  <si>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</si>
  <si>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</si>
  <si>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</si>
  <si>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</si>
  <si>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</si>
  <si>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</si>
  <si>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</si>
  <si>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</si>
  <si>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</si>
  <si>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</si>
  <si>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</si>
  <si>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</si>
  <si>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</si>
  <si>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</si>
  <si>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</si>
  <si>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</si>
  <si>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</si>
  <si>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</si>
  <si>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</si>
  <si>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</si>
  <si>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</si>
  <si>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</si>
  <si>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</si>
  <si>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</si>
  <si>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</si>
  <si>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</si>
  <si>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</si>
  <si>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</si>
  <si>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</si>
  <si>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</si>
  <si>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</si>
  <si>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</si>
  <si>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</si>
  <si>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</si>
  <si>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</si>
  <si>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</si>
  <si>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</si>
  <si>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</si>
  <si>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</si>
  <si>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</si>
  <si>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</si>
  <si>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</si>
  <si>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</si>
  <si>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</si>
  <si>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</si>
  <si>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</si>
  <si>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</si>
  <si>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</si>
  <si>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</si>
  <si>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</si>
  <si>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</si>
  <si>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</si>
  <si>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</si>
  <si>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</si>
  <si>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</si>
  <si>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</si>
  <si>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</si>
  <si>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</si>
  <si>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</si>
  <si>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</si>
  <si>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</si>
  <si>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</si>
  <si>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</si>
  <si>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</si>
  <si>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</si>
  <si>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</si>
  <si>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</si>
  <si>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</si>
  <si>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</si>
  <si>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</si>
  <si>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</si>
  <si>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</si>
  <si>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</si>
  <si>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</si>
  <si>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</si>
  <si>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</si>
  <si>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</si>
  <si>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</si>
  <si>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</si>
  <si>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</si>
  <si>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</si>
  <si>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</si>
  <si>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</si>
  <si>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</si>
  <si>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</si>
  <si>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</si>
  <si>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</si>
  <si>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</si>
  <si>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</si>
  <si>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</si>
  <si>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</si>
  <si>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</si>
  <si>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</si>
  <si>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</si>
  <si>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</si>
  <si>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</si>
  <si>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</si>
  <si>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</si>
  <si>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</si>
  <si>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</si>
  <si>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</si>
  <si>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</si>
  <si>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</si>
  <si>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</si>
  <si>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</si>
  <si>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</si>
  <si>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</si>
  <si>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</si>
  <si>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</si>
  <si>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</si>
  <si>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</si>
  <si>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</si>
  <si>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</si>
  <si>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</si>
  <si>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</si>
  <si>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</si>
  <si>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</si>
  <si>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</si>
  <si>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</si>
  <si>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</si>
  <si>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</si>
  <si>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</si>
  <si>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</si>
  <si>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</si>
  <si>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</si>
  <si>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</si>
  <si>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</si>
  <si>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</si>
  <si>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</si>
  <si>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</si>
  <si>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</si>
  <si>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</si>
  <si>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</si>
  <si>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</si>
  <si>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</si>
  <si>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</si>
  <si>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</si>
  <si>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</si>
  <si>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</si>
  <si>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</si>
  <si>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</si>
  <si>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</si>
  <si>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</si>
  <si>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</si>
  <si>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</si>
  <si>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</si>
  <si>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</si>
  <si>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</si>
  <si>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</si>
  <si>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</si>
  <si>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</si>
  <si>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</si>
  <si>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</si>
  <si>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</si>
  <si>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</si>
  <si>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</si>
  <si>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</si>
  <si>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</si>
  <si>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</si>
  <si>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</si>
  <si>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</si>
  <si>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</si>
  <si>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</si>
  <si>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</si>
  <si>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</si>
  <si>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</si>
  <si>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</si>
  <si>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</si>
  <si>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</si>
  <si>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</si>
  <si>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</si>
  <si>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</si>
  <si>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</si>
  <si>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</si>
  <si>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</si>
  <si>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</si>
  <si>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</si>
  <si>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</si>
  <si>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</si>
  <si>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</si>
  <si>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</si>
  <si>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</si>
  <si>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</si>
  <si>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</si>
  <si>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</si>
  <si>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</si>
  <si>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</si>
  <si>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</si>
  <si>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</si>
  <si>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</si>
  <si>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</si>
  <si>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</si>
  <si>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</si>
  <si>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</si>
  <si>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</si>
  <si>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</si>
  <si>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</si>
  <si>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</si>
  <si>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</si>
  <si>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</si>
  <si>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</si>
  <si>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</si>
  <si>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</si>
  <si>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</si>
  <si>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</si>
  <si>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</si>
  <si>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</si>
  <si>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</si>
  <si>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</si>
  <si>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</si>
  <si>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</si>
  <si>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</si>
  <si>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</si>
  <si>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</si>
  <si>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</si>
  <si>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</si>
  <si>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</si>
  <si>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</si>
  <si>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</si>
  <si>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</si>
  <si>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</si>
  <si>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</si>
  <si>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</si>
  <si>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</si>
  <si>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</si>
  <si>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</si>
  <si>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</si>
  <si>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</si>
  <si>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</si>
  <si>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</si>
  <si>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</si>
  <si>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</si>
  <si>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</si>
  <si>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</si>
  <si>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</si>
  <si>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</si>
  <si>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</si>
  <si>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</si>
  <si>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</si>
  <si>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</si>
  <si>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</si>
  <si>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</si>
  <si>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</si>
  <si>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</si>
  <si>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</si>
  <si>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</si>
  <si>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</si>
  <si>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</si>
  <si>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</si>
  <si>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</si>
  <si>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</si>
  <si>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</si>
  <si>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</si>
  <si>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</si>
  <si>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</si>
  <si>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</si>
  <si>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</si>
  <si>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</si>
  <si>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</si>
  <si>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</si>
  <si>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</si>
  <si>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</si>
  <si>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</si>
  <si>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</si>
  <si>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</si>
  <si>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</si>
  <si>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</si>
  <si>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</si>
  <si>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</si>
  <si>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</si>
  <si>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</si>
  <si>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</si>
  <si>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</si>
  <si>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</si>
  <si>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</si>
  <si>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</si>
  <si>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</si>
  <si>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</si>
  <si>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</si>
  <si>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</si>
  <si>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</si>
  <si>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</si>
  <si>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</si>
  <si>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</si>
  <si>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</si>
  <si>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</si>
  <si>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</si>
  <si>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</si>
  <si>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</si>
  <si>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</si>
  <si>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</si>
  <si>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</si>
  <si>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</si>
  <si>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</si>
  <si>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</si>
  <si>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</si>
  <si>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</si>
  <si>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</si>
  <si>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</si>
  <si>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</si>
  <si>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</si>
  <si>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</si>
  <si>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</si>
  <si>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</si>
  <si>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</si>
  <si>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</si>
  <si>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</si>
  <si>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</si>
  <si>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</si>
  <si>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</si>
  <si>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</si>
  <si>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</si>
  <si>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</si>
  <si>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</si>
  <si>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</si>
  <si>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</si>
  <si>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</si>
  <si>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</si>
  <si>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</si>
  <si>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</si>
  <si>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</si>
  <si>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</si>
  <si>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</si>
  <si>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</si>
  <si>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</si>
  <si>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</si>
  <si>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</si>
  <si>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</si>
  <si>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</si>
  <si>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</si>
  <si>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</si>
  <si>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</si>
  <si>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</si>
  <si>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</si>
  <si>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</si>
  <si>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</si>
  <si>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</si>
  <si>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</si>
  <si>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</si>
  <si>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</si>
  <si>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</si>
  <si>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</si>
  <si>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</si>
  <si>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</si>
  <si>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</si>
  <si>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</si>
  <si>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</si>
  <si>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</si>
  <si>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</si>
  <si>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</si>
  <si>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</si>
  <si>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</si>
  <si>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</si>
  <si>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</si>
  <si>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</si>
  <si>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</si>
  <si>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</si>
  <si>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</si>
  <si>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</si>
  <si>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</si>
  <si>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</si>
  <si>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</si>
  <si>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</si>
  <si>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</si>
  <si>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</si>
  <si>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</si>
  <si>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</si>
  <si>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</si>
  <si>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</si>
  <si>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</si>
  <si>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</si>
  <si>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</si>
  <si>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</si>
  <si>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</si>
  <si>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</si>
  <si>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</si>
  <si>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</si>
  <si>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</si>
  <si>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</si>
  <si>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</si>
  <si>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</si>
  <si>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</si>
  <si>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</si>
  <si>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</si>
  <si>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</si>
  <si>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</si>
  <si>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</si>
  <si>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</si>
  <si>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</si>
  <si>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</si>
  <si>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</si>
  <si>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</si>
  <si>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</si>
  <si>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</si>
  <si>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</si>
  <si>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</si>
  <si>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</si>
  <si>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</si>
  <si>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</si>
  <si>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</si>
  <si>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</si>
  <si>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</si>
  <si>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</si>
  <si>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</si>
  <si>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</si>
  <si>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</si>
  <si>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</si>
  <si>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</si>
  <si>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</si>
  <si>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</si>
  <si>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</si>
  <si>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</si>
  <si>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</si>
  <si>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</si>
  <si>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</si>
  <si>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</si>
  <si>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</si>
  <si>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</si>
  <si>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</si>
  <si>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</si>
  <si>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</si>
  <si>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</si>
  <si>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</si>
  <si>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</si>
  <si>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</si>
  <si>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</si>
  <si>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</si>
  <si>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</si>
  <si>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</si>
  <si>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</si>
  <si>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</si>
  <si>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</si>
  <si>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</si>
  <si>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</si>
  <si>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</si>
  <si>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</si>
  <si>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</si>
  <si>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</si>
  <si>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</si>
  <si>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</si>
  <si>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</si>
  <si>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</si>
  <si>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</si>
  <si>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</si>
  <si>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</si>
  <si>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</si>
  <si>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</si>
  <si>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</si>
  <si>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</si>
  <si>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</si>
  <si>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</si>
  <si>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</si>
  <si>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</si>
  <si>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</si>
  <si>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</si>
  <si>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</si>
  <si>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</si>
  <si>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</si>
  <si>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</si>
  <si>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</si>
  <si>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</si>
  <si>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</si>
  <si>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</si>
  <si>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</si>
  <si>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</si>
  <si>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</si>
  <si>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</si>
  <si>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</si>
  <si>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</si>
  <si>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</si>
  <si>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</si>
  <si>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</si>
  <si>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</si>
  <si>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</si>
  <si>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</si>
  <si>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</si>
  <si>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</si>
  <si>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</si>
  <si>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</si>
  <si>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</si>
  <si>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</si>
  <si>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</si>
  <si>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</si>
  <si>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</si>
  <si>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</si>
  <si>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</si>
  <si>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</si>
  <si>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</si>
  <si>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</si>
  <si>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</si>
  <si>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</si>
  <si>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</si>
  <si>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</si>
  <si>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</si>
  <si>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</si>
  <si>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</si>
  <si>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</si>
  <si>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</si>
  <si>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</si>
  <si>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</si>
  <si>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</si>
  <si>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</si>
  <si>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</si>
  <si>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</si>
  <si>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</si>
  <si>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</si>
  <si>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</si>
  <si>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</si>
  <si>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</si>
  <si>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</si>
  <si>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</si>
  <si>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</si>
  <si>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</si>
  <si>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</si>
  <si>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</si>
  <si>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</si>
  <si>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</si>
  <si>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</si>
  <si>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</si>
  <si>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</si>
  <si>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</si>
  <si>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</si>
  <si>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</si>
  <si>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</si>
  <si>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</si>
  <si>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</si>
  <si>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</si>
  <si>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</si>
  <si>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</si>
  <si>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</si>
  <si>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</si>
  <si>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</si>
  <si>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</si>
  <si>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</si>
  <si>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</si>
  <si>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</si>
  <si>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</si>
  <si>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</si>
  <si>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</si>
  <si>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</si>
  <si>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</si>
  <si>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</si>
  <si>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</si>
  <si>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</si>
  <si>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</si>
  <si>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</si>
  <si>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</si>
  <si>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</si>
  <si>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</si>
  <si>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</si>
  <si>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</si>
  <si>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</si>
  <si>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</si>
  <si>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</si>
  <si>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</si>
  <si>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</si>
  <si>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</si>
  <si>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</si>
  <si>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</si>
  <si>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</si>
  <si>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</si>
  <si>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</si>
  <si>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</si>
  <si>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</si>
  <si>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</si>
  <si>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</si>
  <si>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</si>
  <si>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</si>
  <si>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</si>
  <si>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</si>
  <si>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</si>
  <si>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</si>
  <si>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</si>
  <si>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</si>
  <si>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</si>
  <si>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</si>
  <si>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</si>
  <si>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</si>
  <si>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</si>
  <si>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</si>
  <si>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</si>
  <si>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</si>
  <si>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</si>
  <si>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</si>
  <si>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</si>
  <si>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</si>
  <si>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</si>
  <si>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</si>
  <si>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</si>
  <si>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</si>
  <si>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</si>
  <si>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</si>
  <si>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</si>
  <si>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</si>
  <si>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</si>
  <si>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</si>
  <si>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</si>
  <si>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</si>
  <si>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</si>
  <si>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</si>
  <si>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</si>
  <si>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</si>
  <si>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</si>
  <si>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</si>
  <si>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</si>
  <si>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</si>
  <si>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</si>
  <si>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</si>
  <si>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</si>
  <si>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</si>
  <si>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</si>
  <si>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</si>
  <si>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</si>
  <si>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</si>
  <si>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</si>
  <si>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</si>
  <si>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</si>
  <si>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</si>
  <si>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</si>
  <si>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</si>
  <si>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</si>
  <si>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</si>
  <si>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</si>
  <si>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</si>
  <si>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</si>
  <si>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</si>
  <si>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</si>
  <si>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</si>
  <si>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</si>
  <si>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</si>
  <si>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</si>
  <si>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</si>
  <si>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</si>
  <si>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</si>
  <si>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</si>
  <si>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</si>
  <si>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</si>
  <si>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</si>
  <si>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</si>
  <si>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</si>
  <si>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</si>
  <si>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</si>
  <si>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</si>
  <si>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</si>
  <si>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</si>
  <si>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</si>
  <si>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</si>
  <si>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</si>
  <si>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</si>
  <si>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</si>
  <si>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</si>
  <si>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</si>
  <si>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</si>
  <si>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</si>
  <si>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</si>
  <si>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</si>
  <si>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</si>
  <si>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</si>
  <si>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</si>
  <si>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</si>
  <si>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</si>
  <si>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</si>
  <si>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</si>
  <si>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</si>
  <si>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</si>
  <si>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</si>
  <si>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</si>
  <si>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</si>
  <si>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</si>
  <si>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</si>
  <si>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</si>
  <si>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</si>
  <si>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</si>
  <si>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</si>
  <si>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</si>
  <si>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</si>
  <si>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</si>
  <si>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</si>
  <si>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</si>
  <si>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</si>
  <si>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</si>
  <si>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</si>
  <si>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</si>
  <si>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</si>
  <si>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</si>
  <si>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</si>
  <si>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</si>
  <si>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</si>
  <si>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</si>
  <si>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</si>
  <si>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</si>
  <si>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</si>
  <si>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</si>
  <si>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</si>
  <si>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</si>
  <si>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</si>
  <si>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</si>
  <si>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</si>
  <si>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</si>
  <si>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</si>
  <si>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</si>
  <si>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</si>
  <si>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</si>
  <si>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</si>
  <si>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</si>
  <si>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</si>
  <si>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</si>
  <si>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</si>
  <si>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</si>
  <si>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</si>
  <si>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</si>
  <si>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</si>
  <si>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</si>
  <si>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</si>
  <si>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</si>
  <si>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</si>
  <si>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</si>
  <si>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</si>
  <si>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</si>
  <si>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</si>
  <si>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</si>
  <si>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</si>
  <si>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</si>
  <si>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</si>
  <si>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</si>
  <si>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</si>
  <si>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</si>
  <si>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</si>
  <si>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</si>
  <si>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</si>
  <si>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</si>
  <si>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</si>
  <si>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</si>
  <si>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</si>
  <si>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</si>
  <si>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</si>
  <si>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</si>
  <si>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</si>
  <si>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</si>
  <si>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</si>
  <si>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</si>
  <si>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</si>
  <si>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</si>
  <si>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</si>
  <si>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</si>
  <si>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</si>
  <si>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</si>
  <si>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</si>
  <si>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</si>
  <si>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</si>
  <si>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</si>
  <si>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</si>
  <si>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</si>
  <si>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</si>
  <si>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</si>
  <si>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</si>
  <si>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</si>
  <si>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</si>
  <si>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</si>
  <si>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</si>
  <si>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</si>
  <si>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</si>
  <si>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</si>
  <si>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</si>
  <si>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</si>
  <si>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</si>
  <si>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</si>
  <si>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</si>
  <si>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</si>
  <si>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</si>
  <si>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</si>
  <si>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</si>
  <si>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</si>
  <si>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</si>
  <si>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</si>
  <si>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</si>
  <si>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</si>
  <si>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</si>
  <si>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</si>
  <si>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</si>
  <si>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</si>
  <si>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</si>
  <si>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</si>
  <si>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</si>
  <si>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</si>
  <si>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</si>
  <si>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</si>
  <si>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</si>
  <si>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</si>
  <si>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</si>
  <si>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</si>
  <si>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</si>
  <si>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</si>
  <si>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</si>
  <si>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</si>
  <si>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</si>
  <si>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</si>
  <si>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</si>
  <si>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</si>
  <si>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</si>
  <si>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</si>
  <si>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</si>
  <si>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</si>
  <si>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</si>
  <si>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</si>
  <si>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</si>
  <si>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</si>
  <si>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</si>
  <si>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</si>
  <si>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</si>
  <si>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</si>
  <si>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</si>
  <si>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</si>
  <si>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</si>
  <si>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</si>
  <si>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</si>
  <si>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</si>
  <si>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</si>
  <si>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</si>
  <si>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</si>
  <si>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</si>
  <si>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</si>
  <si>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</si>
  <si>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</si>
  <si>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</si>
  <si>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</si>
  <si>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</si>
  <si>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</si>
  <si>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</si>
  <si>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</si>
  <si>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</si>
  <si>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</si>
  <si>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</si>
  <si>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</si>
  <si>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</si>
  <si>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</si>
  <si>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</si>
  <si>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</si>
  <si>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</si>
  <si>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</si>
  <si>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</si>
  <si>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</si>
  <si>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</si>
  <si>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</si>
  <si>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</si>
  <si>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</si>
  <si>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</si>
  <si>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</si>
  <si>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</si>
  <si>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</si>
  <si>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</si>
  <si>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</si>
  <si>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</si>
  <si>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</si>
  <si>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</si>
  <si>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</si>
  <si>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</si>
  <si>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</si>
  <si>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</si>
  <si>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</si>
  <si>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</si>
  <si>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</si>
  <si>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</si>
  <si>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</si>
  <si>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</si>
  <si>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</si>
  <si>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</si>
  <si>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</si>
  <si>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</si>
  <si>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</si>
  <si>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</si>
  <si>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</si>
  <si>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</si>
  <si>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</si>
  <si>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</si>
  <si>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</si>
  <si>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</si>
  <si>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</si>
  <si>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</si>
  <si>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</si>
  <si>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</si>
  <si>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</si>
  <si>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</si>
  <si>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</si>
  <si>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</si>
  <si>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</si>
  <si>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</si>
  <si>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</si>
  <si>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</si>
  <si>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</si>
  <si>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</si>
  <si>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</si>
  <si>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</si>
  <si>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</si>
  <si>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</si>
  <si>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</si>
  <si>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</si>
  <si>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</si>
  <si>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</si>
  <si>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</si>
  <si>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</si>
  <si>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</si>
  <si>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</si>
  <si>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</si>
  <si>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</si>
  <si>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</si>
  <si>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</si>
  <si>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</si>
  <si>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</si>
  <si>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</si>
  <si>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</si>
  <si>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</si>
  <si>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</si>
  <si>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</si>
  <si>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</si>
  <si>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</si>
  <si>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</si>
  <si>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</si>
  <si>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</si>
  <si>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</si>
  <si>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</si>
  <si>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</si>
  <si>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</si>
  <si>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</si>
  <si>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</si>
  <si>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</si>
  <si>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</si>
  <si>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</si>
  <si>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</si>
  <si>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</si>
  <si>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</si>
  <si>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</si>
  <si>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</si>
  <si>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</si>
  <si>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</si>
  <si>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</si>
  <si>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</si>
  <si>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</si>
  <si>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</si>
  <si>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</si>
  <si>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</si>
  <si>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</si>
  <si>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</si>
  <si>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</si>
  <si>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</si>
  <si>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</si>
  <si>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</si>
  <si>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</si>
  <si>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</si>
  <si>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</si>
  <si>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</si>
  <si>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</si>
  <si>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</si>
  <si>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</si>
  <si>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</si>
  <si>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</si>
  <si>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</si>
  <si>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</si>
  <si>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</si>
  <si>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</si>
  <si>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</si>
  <si>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</si>
  <si>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</si>
  <si>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</si>
  <si>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</si>
  <si>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</si>
  <si>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</si>
  <si>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</si>
  <si>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</si>
  <si>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</si>
  <si>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</si>
  <si>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</si>
  <si>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</si>
  <si>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</si>
  <si>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</si>
  <si>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</si>
  <si>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</si>
  <si>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</si>
  <si>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</si>
  <si>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</si>
  <si>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</si>
  <si>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</si>
  <si>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</si>
  <si>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</si>
  <si>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</si>
  <si>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</si>
  <si>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</si>
  <si>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</si>
  <si>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</si>
  <si>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</si>
  <si>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</si>
  <si>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</si>
  <si>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</si>
  <si>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</si>
  <si>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</si>
  <si>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</si>
  <si>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</si>
  <si>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</si>
  <si>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</si>
  <si>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</si>
  <si>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</si>
  <si>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</si>
  <si>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</si>
  <si>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</si>
  <si>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</si>
  <si>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</si>
  <si>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</si>
  <si>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</si>
  <si>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</si>
  <si>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</si>
  <si>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</si>
  <si>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</si>
  <si>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</si>
  <si>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</si>
  <si>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</si>
  <si>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</si>
  <si>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</si>
  <si>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</si>
  <si>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</si>
  <si>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</si>
  <si>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</si>
  <si>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</si>
  <si>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</si>
  <si>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</si>
  <si>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</si>
  <si>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</si>
  <si>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</si>
  <si>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</si>
  <si>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</si>
  <si>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</si>
  <si>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</si>
  <si>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</si>
  <si>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</si>
  <si>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</si>
  <si>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</si>
  <si>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</si>
  <si>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</si>
  <si>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</si>
  <si>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</si>
  <si>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</si>
  <si>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</si>
  <si>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</si>
  <si>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</si>
  <si>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</si>
  <si>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</si>
  <si>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</si>
  <si>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</si>
  <si>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</si>
  <si>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</si>
  <si>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</si>
  <si>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</si>
  <si>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</si>
  <si>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</si>
  <si>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</si>
  <si>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</si>
  <si>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</si>
  <si>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</si>
  <si>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</si>
  <si>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</si>
  <si>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</si>
  <si>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</si>
  <si>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</si>
  <si>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</si>
  <si>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</si>
  <si>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</si>
  <si>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</si>
  <si>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</si>
  <si>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</si>
  <si>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</si>
  <si>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</si>
  <si>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</si>
  <si>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</si>
  <si>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</si>
  <si>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</si>
  <si>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</si>
  <si>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</si>
  <si>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</si>
  <si>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</si>
  <si>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</si>
  <si>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</si>
  <si>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</si>
  <si>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</si>
  <si>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</si>
  <si>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</si>
  <si>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</si>
  <si>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</si>
  <si>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</si>
  <si>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</si>
  <si>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</si>
  <si>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</si>
  <si>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</si>
  <si>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</si>
  <si>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</si>
  <si>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</si>
  <si>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</si>
  <si>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</si>
  <si>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</si>
  <si>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</si>
  <si>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</si>
  <si>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</si>
  <si>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</si>
  <si>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</si>
  <si>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</si>
  <si>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</si>
  <si>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</si>
  <si>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</si>
  <si>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</si>
  <si>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</si>
  <si>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</si>
  <si>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</si>
  <si>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</si>
  <si>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</si>
  <si>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</si>
  <si>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</si>
  <si>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</si>
  <si>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</si>
  <si>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</si>
  <si>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</si>
  <si>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</si>
  <si>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</si>
  <si>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</si>
  <si>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</si>
  <si>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</si>
  <si>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</si>
  <si>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</si>
  <si>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</si>
  <si>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</si>
  <si>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</si>
  <si>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</si>
  <si>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</si>
  <si>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</si>
  <si>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</si>
  <si>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</si>
  <si>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</si>
  <si>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</si>
  <si>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</si>
  <si>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</si>
  <si>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</si>
  <si>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</si>
  <si>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</si>
  <si>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</si>
  <si>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</si>
  <si>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</si>
  <si>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</si>
  <si>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</si>
  <si>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</si>
  <si>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</si>
  <si>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</si>
  <si>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</si>
  <si>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</si>
  <si>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</si>
  <si>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</si>
  <si>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</si>
  <si>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</si>
  <si>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</si>
  <si>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</si>
  <si>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</si>
  <si>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</si>
  <si>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</si>
  <si>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</si>
  <si>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</si>
  <si>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</si>
  <si>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</si>
  <si>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</si>
  <si>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</si>
  <si>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</si>
  <si>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</si>
  <si>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</si>
  <si>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</si>
  <si>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</si>
  <si>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</si>
  <si>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</si>
  <si>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</si>
  <si>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</si>
  <si>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</si>
  <si>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</si>
  <si>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</si>
  <si>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</si>
  <si>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</si>
  <si>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</si>
  <si>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</si>
  <si>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</si>
  <si>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</si>
  <si>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</si>
  <si>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</si>
  <si>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</si>
  <si>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</si>
  <si>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</si>
  <si>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</si>
  <si>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</si>
  <si>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</si>
  <si>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</si>
  <si>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</si>
  <si>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</si>
  <si>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</si>
  <si>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</si>
  <si>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</si>
  <si>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</si>
  <si>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</si>
  <si>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</si>
  <si>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</si>
  <si>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</si>
  <si>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</si>
  <si>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</si>
  <si>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</si>
  <si>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</si>
  <si>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</si>
  <si>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</si>
  <si>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</si>
  <si>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</si>
  <si>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</si>
  <si>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</si>
  <si>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</si>
  <si>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</si>
  <si>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</si>
  <si>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</si>
  <si>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</si>
  <si>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</si>
  <si>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</si>
  <si>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</si>
  <si>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</si>
  <si>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</si>
  <si>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</si>
  <si>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</si>
  <si>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</si>
  <si>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</si>
  <si>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</si>
  <si>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</si>
  <si>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</si>
  <si>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</si>
  <si>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</si>
  <si>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</si>
  <si>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</si>
  <si>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</si>
  <si>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</si>
  <si>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</si>
  <si>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</si>
  <si>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</si>
  <si>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</si>
  <si>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</si>
  <si>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</si>
  <si>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</si>
  <si>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</si>
  <si>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</si>
  <si>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</si>
  <si>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</si>
  <si>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</si>
  <si>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</si>
  <si>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</si>
  <si>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</si>
  <si>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</si>
  <si>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</si>
  <si>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</si>
  <si>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</si>
  <si>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</si>
  <si>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</si>
  <si>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</si>
  <si>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</si>
  <si>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</si>
  <si>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</si>
  <si>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</si>
  <si>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</si>
  <si>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</si>
  <si>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</si>
  <si>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</si>
  <si>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</si>
  <si>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</si>
  <si>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</si>
  <si>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</si>
  <si>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</si>
  <si>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</si>
  <si>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</si>
  <si>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</si>
  <si>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</si>
  <si>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</si>
  <si>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</si>
  <si>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</si>
  <si>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</si>
  <si>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</si>
  <si>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</si>
  <si>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</si>
  <si>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</si>
  <si>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</si>
  <si>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</si>
  <si>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</si>
  <si>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</si>
  <si>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</si>
  <si>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</si>
  <si>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</si>
  <si>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</si>
  <si>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</si>
  <si>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</si>
  <si>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</si>
  <si>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</si>
  <si>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</si>
  <si>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</si>
  <si>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</si>
  <si>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</si>
  <si>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</si>
  <si>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</si>
  <si>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</si>
  <si>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</si>
  <si>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</si>
  <si>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</si>
  <si>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</si>
  <si>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</si>
  <si>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</si>
  <si>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</si>
  <si>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</si>
  <si>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</si>
  <si>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</si>
  <si>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</si>
  <si>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</si>
  <si>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</si>
  <si>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</si>
  <si>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</si>
  <si>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</si>
  <si>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</si>
  <si>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</si>
  <si>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</si>
  <si>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</si>
  <si>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</si>
  <si>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</si>
  <si>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</si>
  <si>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</si>
  <si>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</si>
  <si>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</si>
  <si>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</si>
  <si>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</si>
  <si>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</si>
  <si>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</si>
  <si>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</si>
  <si>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</si>
  <si>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</si>
  <si>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</si>
  <si>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</si>
  <si>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</si>
  <si>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</si>
  <si>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</si>
  <si>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</si>
  <si>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</si>
  <si>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</si>
  <si>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</si>
  <si>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</si>
  <si>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</si>
  <si>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</si>
  <si>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</si>
  <si>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</si>
  <si>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</si>
  <si>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</si>
  <si>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</si>
  <si>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</si>
  <si>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</si>
  <si>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</si>
  <si>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</si>
  <si>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</si>
  <si>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</si>
  <si>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</si>
  <si>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</si>
  <si>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</si>
  <si>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</si>
  <si>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</si>
  <si>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</si>
  <si>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</si>
  <si>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</si>
  <si>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</si>
  <si>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</si>
  <si>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</si>
  <si>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</si>
  <si>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</si>
  <si>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</si>
  <si>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</si>
  <si>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</si>
  <si>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</si>
  <si>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</si>
  <si>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</si>
  <si>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</si>
  <si>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</si>
  <si>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</si>
  <si>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</si>
  <si>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</si>
  <si>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</si>
  <si>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</si>
  <si>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</si>
  <si>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</si>
  <si>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</si>
  <si>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</si>
  <si>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</si>
  <si>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</si>
  <si>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</si>
  <si>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</si>
  <si>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</si>
  <si>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</si>
  <si>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</si>
  <si>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</si>
  <si>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</si>
  <si>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</si>
  <si>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</si>
  <si>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</si>
  <si>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</si>
  <si>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</si>
  <si>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</si>
  <si>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</si>
  <si>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</si>
  <si>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</si>
  <si>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</si>
  <si>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</si>
  <si>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</si>
  <si>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</si>
  <si>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</si>
  <si>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</si>
  <si>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</si>
  <si>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</si>
  <si>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</si>
  <si>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</si>
  <si>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</si>
  <si>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</si>
  <si>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</si>
  <si>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</si>
  <si>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</si>
  <si>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</si>
  <si>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</si>
  <si>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</si>
  <si>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</si>
  <si>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</si>
  <si>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</si>
  <si>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</si>
  <si>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</si>
  <si>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</si>
  <si>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</si>
  <si>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</si>
  <si>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</si>
  <si>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</si>
  <si>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</si>
  <si>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</si>
  <si>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</si>
  <si>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</si>
  <si>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</si>
  <si>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</si>
  <si>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</si>
  <si>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</si>
  <si>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</si>
  <si>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</si>
  <si>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</si>
  <si>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</si>
  <si>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</si>
  <si>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</si>
  <si>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</si>
  <si>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</si>
  <si>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</si>
  <si>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</si>
  <si>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</si>
  <si>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</si>
  <si>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</si>
  <si>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</si>
  <si>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</si>
  <si>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</si>
  <si>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</si>
  <si>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</si>
  <si>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</si>
  <si>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</si>
  <si>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</si>
  <si>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</si>
  <si>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</si>
  <si>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</si>
  <si>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</si>
  <si>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</si>
  <si>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</si>
  <si>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</si>
  <si>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</si>
  <si>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</si>
  <si>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</si>
  <si>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</si>
  <si>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</si>
  <si>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</si>
  <si>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</si>
  <si>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</si>
  <si>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</si>
  <si>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</si>
  <si>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</si>
  <si>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</si>
  <si>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</si>
  <si>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</si>
  <si>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</si>
  <si>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</si>
  <si>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</si>
  <si>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</si>
  <si>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</si>
  <si>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</si>
  <si>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</si>
  <si>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</si>
  <si>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</si>
  <si>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</si>
  <si>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</si>
  <si>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</si>
  <si>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</si>
  <si>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</si>
  <si>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</si>
  <si>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</si>
  <si>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</si>
  <si>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</si>
  <si>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</si>
  <si>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</si>
  <si>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</si>
  <si>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</si>
  <si>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</si>
  <si>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</si>
  <si>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</si>
  <si>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</si>
  <si>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</si>
  <si>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</si>
  <si>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</si>
  <si>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</si>
  <si>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</si>
  <si>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</si>
  <si>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</si>
  <si>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</si>
  <si>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</si>
  <si>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</si>
  <si>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</si>
  <si>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</si>
  <si>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</si>
  <si>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</si>
  <si>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</si>
  <si>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</si>
  <si>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</si>
  <si>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</si>
  <si>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</si>
  <si>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</si>
  <si>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</si>
  <si>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</si>
  <si>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</si>
  <si>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</si>
  <si>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</si>
  <si>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</si>
  <si>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</si>
  <si>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</si>
  <si>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</si>
  <si>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</si>
  <si>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</si>
  <si>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</si>
  <si>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</si>
  <si>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</si>
  <si>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</si>
  <si>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</si>
  <si>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</si>
  <si>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</si>
  <si>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</si>
  <si>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</si>
  <si>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</si>
  <si>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</si>
  <si>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</si>
  <si>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</si>
  <si>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</si>
  <si>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</si>
  <si>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</si>
  <si>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</si>
  <si>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</si>
  <si>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</si>
  <si>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</si>
  <si>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</si>
  <si>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</si>
  <si>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</si>
  <si>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</si>
  <si>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</si>
  <si>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</si>
  <si>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</si>
  <si>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</si>
  <si>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</si>
  <si>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</si>
  <si>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</si>
  <si>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</si>
  <si>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</si>
  <si>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</si>
  <si>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</si>
  <si>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</si>
  <si>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</si>
  <si>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</si>
  <si>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</si>
  <si>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</si>
  <si>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</si>
  <si>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</si>
  <si>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</si>
  <si>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</si>
  <si>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</si>
  <si>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</si>
  <si>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</si>
  <si>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</si>
  <si>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</si>
  <si>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</si>
  <si>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</si>
  <si>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</si>
  <si>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</si>
  <si>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</si>
  <si>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</si>
  <si>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</si>
  <si>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</si>
  <si>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</si>
  <si>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</si>
  <si>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</si>
  <si>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</si>
  <si>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</si>
  <si>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</si>
  <si>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</si>
  <si>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</si>
  <si>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</si>
  <si>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</si>
  <si>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</si>
  <si>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</si>
  <si>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</si>
  <si>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</si>
  <si>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</si>
  <si>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</si>
  <si>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</si>
  <si>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</si>
  <si>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</si>
  <si>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</si>
  <si>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</si>
  <si>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</si>
  <si>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</si>
  <si>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</si>
  <si>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</si>
  <si>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</si>
  <si>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</si>
  <si>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</si>
  <si>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</si>
  <si>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</si>
  <si>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</si>
  <si>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</si>
  <si>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</si>
  <si>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</si>
  <si>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</si>
  <si>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</si>
  <si>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</si>
  <si>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</si>
  <si>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</si>
  <si>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</si>
  <si>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</si>
  <si>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</si>
  <si>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</si>
  <si>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</si>
  <si>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</si>
  <si>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</si>
  <si>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</si>
  <si>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</si>
  <si>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</si>
  <si>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</si>
  <si>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</si>
  <si>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</si>
  <si>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</si>
  <si>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</si>
  <si>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</si>
  <si>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</si>
  <si>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</si>
  <si>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</si>
  <si>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</si>
  <si>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</si>
  <si>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</si>
  <si>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</si>
  <si>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</si>
  <si>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</si>
  <si>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</si>
  <si>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</si>
  <si>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</si>
  <si>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</si>
  <si>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</si>
  <si>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</si>
  <si>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</si>
  <si>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</si>
  <si>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</si>
  <si>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</si>
  <si>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</si>
  <si>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</si>
  <si>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</si>
  <si>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</si>
  <si>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</si>
  <si>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</si>
  <si>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</si>
  <si>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</si>
  <si>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</si>
  <si>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</si>
  <si>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</si>
  <si>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</si>
  <si>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</si>
  <si>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</si>
  <si>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</si>
  <si>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</si>
  <si>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</si>
  <si>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</si>
  <si>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</si>
  <si>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</si>
  <si>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</si>
  <si>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</si>
  <si>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</si>
  <si>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</si>
  <si>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</si>
  <si>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</si>
  <si>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</si>
  <si>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</si>
  <si>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</si>
  <si>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</si>
  <si>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</si>
  <si>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</si>
  <si>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</si>
  <si>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</si>
  <si>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</si>
  <si>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</si>
  <si>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</si>
  <si>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</si>
  <si>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</si>
  <si>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</si>
  <si>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</si>
  <si>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</si>
  <si>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</si>
  <si>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</si>
  <si>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</si>
  <si>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</si>
  <si>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</si>
  <si>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</si>
  <si>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</si>
  <si>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</si>
  <si>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</si>
  <si>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</si>
  <si>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</si>
  <si>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</si>
  <si>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</si>
  <si>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</si>
  <si>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</si>
  <si>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</si>
  <si>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</si>
  <si>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</si>
  <si>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</si>
  <si>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</si>
  <si>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</si>
  <si>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</si>
  <si>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</si>
  <si>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</si>
  <si>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</si>
  <si>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</si>
  <si>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</si>
  <si>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</si>
  <si>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</si>
  <si>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</si>
  <si>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</si>
  <si>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</si>
  <si>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</si>
  <si>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</si>
  <si>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</si>
  <si>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</si>
  <si>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</si>
  <si>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</si>
  <si>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</si>
  <si>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</si>
  <si>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</si>
  <si>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</si>
  <si>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</si>
  <si>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</si>
  <si>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</si>
  <si>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</si>
  <si>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</si>
  <si>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</si>
  <si>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</si>
  <si>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</si>
  <si>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</si>
  <si>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</si>
  <si>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</si>
  <si>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</si>
  <si>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</si>
  <si>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</si>
  <si>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</si>
  <si>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</si>
  <si>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</si>
  <si>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</si>
  <si>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</si>
  <si>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</si>
  <si>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</si>
  <si>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</si>
  <si>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</si>
  <si>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</si>
  <si>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</si>
  <si>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</si>
  <si>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</si>
  <si>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</si>
  <si>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</si>
  <si>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</si>
  <si>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</si>
  <si>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</si>
  <si>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</si>
  <si>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</si>
  <si>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</si>
  <si>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</si>
  <si>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</si>
  <si>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</si>
  <si>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</si>
  <si>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</si>
  <si>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</si>
  <si>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</si>
  <si>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</si>
  <si>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</si>
  <si>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</si>
  <si>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</si>
  <si>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</si>
  <si>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</si>
  <si>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</si>
  <si>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</si>
  <si>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</si>
  <si>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</si>
  <si>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</si>
  <si>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</si>
  <si>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</si>
  <si>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</si>
  <si>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</si>
  <si>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</si>
  <si>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</si>
  <si>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</si>
  <si>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</si>
  <si>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</si>
  <si>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</si>
  <si>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</si>
  <si>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</si>
  <si>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</si>
  <si>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</si>
  <si>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</si>
  <si>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</si>
  <si>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</si>
  <si>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</si>
  <si>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</si>
  <si>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</si>
  <si>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</si>
  <si>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</si>
  <si>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</si>
  <si>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</si>
  <si>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</si>
  <si>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</si>
  <si>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</si>
  <si>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</si>
  <si>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</si>
  <si>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</si>
  <si>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</si>
  <si>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</si>
  <si>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</si>
  <si>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</si>
  <si>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</si>
  <si>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</si>
  <si>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</si>
  <si>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</si>
  <si>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</si>
  <si>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</si>
  <si>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</si>
  <si>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</si>
  <si>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</si>
  <si>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</si>
  <si>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</si>
  <si>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</si>
  <si>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</si>
  <si>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</si>
  <si>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</si>
  <si>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</si>
  <si>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</si>
  <si>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</si>
  <si>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</si>
  <si>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</si>
  <si>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</si>
  <si>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</si>
  <si>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</si>
  <si>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</si>
  <si>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</si>
  <si>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</si>
  <si>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</si>
  <si>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</si>
  <si>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</si>
  <si>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</si>
  <si>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</si>
  <si>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</si>
  <si>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</si>
  <si>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</si>
  <si>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</si>
  <si>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</si>
  <si>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</si>
  <si>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</si>
  <si>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</si>
  <si>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</si>
  <si>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</si>
  <si>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</si>
  <si>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</si>
  <si>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</si>
  <si>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</si>
  <si>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</si>
  <si>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</si>
  <si>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</si>
  <si>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</si>
  <si>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</si>
  <si>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</si>
  <si>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</si>
  <si>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</si>
  <si>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</si>
  <si>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</si>
  <si>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</si>
  <si>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</si>
  <si>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</si>
  <si>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</si>
  <si>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</si>
  <si>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</si>
  <si>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</si>
  <si>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</si>
  <si>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</si>
  <si>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</si>
  <si>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</si>
  <si>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</si>
  <si>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</si>
  <si>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</si>
  <si>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</si>
  <si>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</si>
  <si>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</si>
  <si>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</si>
  <si>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</si>
  <si>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</si>
  <si>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</si>
  <si>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</si>
  <si>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</si>
  <si>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</si>
  <si>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</si>
  <si>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</si>
  <si>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</si>
  <si>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</si>
  <si>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</si>
  <si>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</si>
  <si>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</si>
  <si>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</si>
  <si>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</si>
  <si>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</si>
  <si>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</si>
  <si>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</si>
  <si>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</si>
  <si>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</si>
  <si>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</si>
  <si>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</si>
  <si>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</si>
  <si>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</si>
  <si>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</si>
  <si>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</si>
  <si>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</si>
  <si>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</si>
  <si>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</si>
  <si>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</si>
  <si>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</si>
  <si>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</si>
  <si>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</si>
  <si>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</si>
  <si>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</si>
  <si>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</si>
  <si>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</si>
  <si>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</si>
  <si>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</si>
  <si>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</si>
  <si>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</si>
  <si>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</si>
  <si>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</si>
  <si>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</si>
  <si>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</si>
  <si>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</si>
  <si>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</si>
  <si>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</si>
  <si>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</si>
  <si>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</si>
  <si>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</si>
  <si>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</si>
  <si>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</si>
  <si>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</si>
  <si>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</si>
  <si>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</si>
  <si>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</si>
  <si>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</si>
  <si>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</si>
  <si>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</si>
  <si>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</si>
  <si>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</si>
  <si>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</si>
  <si>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</si>
  <si>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</si>
  <si>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</si>
  <si>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</si>
  <si>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</si>
  <si>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</si>
  <si>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</si>
  <si>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</si>
  <si>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</si>
  <si>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</si>
  <si>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</si>
  <si>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</si>
  <si>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</si>
  <si>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</si>
  <si>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</si>
  <si>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</si>
  <si>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</si>
  <si>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</si>
  <si>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</si>
  <si>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</si>
  <si>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</si>
  <si>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</si>
  <si>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</si>
  <si>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</si>
  <si>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</si>
  <si>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</si>
  <si>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</si>
  <si>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</si>
  <si>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</si>
  <si>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</si>
  <si>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</si>
  <si>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</si>
  <si>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</si>
  <si>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</si>
  <si>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</si>
  <si>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</si>
  <si>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</si>
  <si>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</si>
  <si>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</si>
  <si>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</si>
  <si>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</si>
  <si>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</si>
  <si>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</si>
  <si>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</si>
  <si>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</si>
  <si>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</si>
  <si>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</si>
  <si>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</si>
  <si>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</si>
  <si>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</si>
  <si>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</si>
  <si>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</si>
  <si>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</si>
  <si>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</si>
  <si>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</si>
  <si>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</si>
  <si>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</si>
  <si>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</si>
  <si>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</si>
  <si>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</si>
  <si>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</si>
  <si>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</si>
  <si>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</si>
  <si>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</si>
  <si>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</si>
  <si>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</si>
  <si>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</si>
  <si>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</si>
  <si>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</si>
  <si>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</si>
  <si>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</si>
  <si>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</si>
  <si>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</si>
  <si>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</si>
  <si>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</si>
  <si>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</si>
  <si>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</si>
  <si>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</si>
  <si>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</si>
  <si>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</si>
  <si>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</si>
  <si>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</si>
  <si>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</si>
  <si>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</si>
  <si>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</si>
  <si>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</si>
  <si>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</si>
  <si>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</si>
  <si>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</si>
  <si>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</si>
  <si>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</si>
  <si>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</si>
  <si>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</si>
  <si>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</si>
  <si>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</si>
  <si>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</si>
  <si>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</si>
  <si>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</si>
  <si>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</si>
  <si>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</si>
  <si>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</si>
  <si>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</si>
  <si>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</si>
  <si>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</si>
  <si>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</si>
  <si>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</si>
  <si>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</si>
  <si>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</si>
  <si>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</si>
  <si>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</si>
  <si>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</si>
  <si>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</si>
  <si>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</si>
  <si>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</si>
  <si>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</si>
  <si>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</si>
  <si>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</si>
  <si>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</si>
  <si>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</si>
  <si>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</si>
  <si>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</si>
  <si>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</si>
  <si>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</si>
  <si>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</si>
  <si>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</si>
  <si>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</si>
  <si>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</si>
  <si>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</si>
  <si>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</si>
  <si>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</si>
  <si>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</si>
  <si>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</si>
  <si>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</si>
  <si>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</si>
  <si>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</si>
  <si>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</si>
  <si>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</si>
  <si>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</si>
  <si>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</si>
  <si>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</si>
  <si>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</si>
  <si>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</si>
  <si>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</si>
  <si>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</si>
  <si>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</si>
  <si>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</si>
  <si>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</si>
  <si>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</si>
  <si>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</si>
  <si>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</si>
  <si>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</si>
  <si>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</si>
  <si>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</si>
  <si>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</si>
  <si>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</si>
  <si>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</si>
  <si>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</si>
  <si>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</si>
  <si>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</si>
  <si>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</si>
  <si>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</si>
  <si>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</si>
  <si>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</si>
  <si>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</si>
  <si>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</si>
  <si>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</si>
  <si>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</si>
  <si>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</si>
  <si>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</si>
  <si>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</si>
  <si>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</si>
  <si>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</si>
  <si>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</si>
  <si>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</si>
  <si>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</si>
  <si>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</si>
  <si>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</si>
  <si>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</si>
  <si>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</si>
  <si>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</si>
  <si>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</si>
  <si>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</si>
  <si>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</si>
  <si>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</si>
  <si>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</si>
  <si>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</si>
  <si>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</si>
  <si>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</si>
  <si>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</si>
  <si>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</si>
  <si>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</si>
  <si>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</si>
  <si>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</si>
  <si>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</si>
  <si>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</si>
  <si>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</si>
  <si>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</si>
  <si>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</si>
  <si>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</si>
  <si>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</si>
  <si>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</si>
  <si>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</si>
  <si>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</si>
  <si>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</si>
  <si>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</si>
  <si>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</si>
  <si>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</si>
  <si>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</si>
  <si>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</si>
  <si>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</si>
  <si>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</si>
  <si>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</si>
  <si>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</si>
  <si>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</si>
  <si>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</si>
  <si>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</si>
  <si>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</si>
  <si>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</si>
  <si>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</si>
  <si>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</si>
  <si>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</si>
  <si>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</si>
  <si>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</si>
  <si>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</si>
  <si>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</si>
  <si>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</si>
  <si>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</si>
  <si>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</si>
  <si>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</si>
  <si>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</si>
  <si>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</si>
  <si>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</si>
  <si>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</si>
  <si>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</si>
  <si>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</si>
  <si>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</si>
  <si>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</si>
  <si>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</si>
  <si>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</si>
  <si>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</si>
  <si>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</si>
  <si>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</si>
  <si>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</si>
  <si>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</si>
  <si>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</si>
  <si>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</si>
  <si>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</si>
  <si>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</si>
  <si>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</si>
  <si>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</si>
  <si>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</si>
  <si>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</si>
  <si>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</si>
  <si>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</si>
  <si>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</si>
  <si>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</si>
  <si>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</si>
  <si>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</si>
  <si>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</si>
  <si>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</si>
  <si>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</si>
  <si>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</si>
  <si>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</si>
  <si>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</si>
  <si>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</si>
  <si>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</si>
  <si>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</si>
  <si>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</si>
  <si>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</si>
  <si>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</si>
  <si>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</si>
  <si>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</si>
  <si>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</si>
  <si>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</si>
  <si>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</si>
  <si>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</si>
  <si>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</si>
  <si>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</si>
  <si>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</si>
  <si>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</si>
  <si>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</si>
  <si>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</si>
  <si>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</si>
  <si>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</si>
  <si>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</si>
  <si>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</si>
  <si>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</si>
  <si>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</si>
  <si>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</si>
  <si>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</si>
  <si>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</si>
  <si>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</si>
  <si>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</si>
  <si>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</si>
  <si>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</si>
  <si>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</si>
  <si>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</si>
  <si>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</si>
  <si>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</si>
  <si>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</si>
  <si>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</si>
  <si>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</si>
  <si>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</si>
  <si>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</si>
  <si>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</si>
  <si>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</si>
  <si>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</si>
  <si>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</si>
  <si>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</si>
  <si>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</si>
  <si>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</si>
  <si>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</si>
  <si>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</si>
  <si>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</si>
  <si>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</si>
  <si>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</si>
  <si>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</si>
  <si>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</si>
  <si>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</si>
  <si>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</si>
  <si>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</si>
  <si>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</si>
  <si>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</si>
  <si>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</si>
  <si>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</si>
  <si>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</si>
  <si>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</si>
  <si>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</si>
  <si>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</si>
  <si>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</si>
  <si>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</si>
  <si>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</si>
  <si>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</si>
  <si>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</si>
  <si>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</si>
  <si>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</si>
  <si>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</si>
  <si>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</si>
  <si>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</si>
  <si>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</si>
  <si>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</si>
  <si>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</si>
  <si>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</si>
  <si>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</si>
  <si>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</si>
  <si>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</si>
  <si>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</si>
  <si>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</si>
  <si>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</si>
  <si>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</si>
  <si>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</si>
  <si>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</si>
  <si>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</si>
  <si>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</si>
  <si>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</si>
  <si>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</si>
  <si>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</si>
  <si>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</si>
  <si>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</si>
  <si>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</si>
  <si>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</si>
  <si>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</si>
  <si>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</si>
  <si>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</si>
  <si>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</si>
  <si>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</si>
  <si>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</si>
  <si>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</si>
  <si>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</si>
  <si>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</si>
  <si>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</si>
  <si>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</si>
  <si>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</si>
  <si>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</si>
  <si>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</si>
  <si>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</si>
  <si>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</si>
  <si>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</si>
  <si>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</si>
  <si>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</si>
  <si>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</si>
  <si>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</si>
  <si>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</si>
  <si>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</si>
  <si>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</si>
  <si>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</si>
  <si>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</si>
  <si>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</si>
  <si>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</si>
  <si>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</si>
  <si>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</si>
  <si>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</si>
  <si>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</si>
  <si>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</si>
  <si>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</si>
  <si>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</si>
  <si>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</si>
  <si>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</si>
  <si>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</si>
  <si>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</si>
  <si>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</si>
  <si>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</si>
  <si>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</si>
  <si>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</si>
  <si>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</si>
  <si>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</si>
  <si>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</si>
  <si>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</si>
  <si>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</si>
  <si>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</si>
  <si>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</si>
  <si>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</si>
  <si>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</si>
  <si>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</si>
  <si>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</si>
  <si>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</si>
  <si>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</si>
  <si>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</si>
  <si>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</si>
  <si>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</si>
  <si>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</si>
  <si>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</si>
  <si>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</si>
  <si>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</si>
  <si>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</si>
  <si>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</si>
  <si>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</si>
  <si>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</si>
  <si>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</si>
  <si>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</si>
  <si>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</si>
  <si>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</si>
  <si>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</si>
  <si>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</si>
  <si>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</si>
  <si>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</si>
  <si>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</si>
  <si>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</si>
  <si>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</si>
  <si>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</si>
  <si>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</si>
  <si>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</si>
  <si>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</si>
  <si>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</si>
  <si>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</si>
  <si>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</si>
  <si>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</si>
  <si>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</si>
  <si>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</si>
  <si>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</si>
  <si>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</si>
  <si>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</si>
  <si>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</si>
  <si>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</si>
  <si>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</si>
  <si>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</si>
  <si>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</si>
  <si>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</si>
  <si>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</si>
  <si>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</si>
  <si>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</si>
  <si>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</si>
  <si>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</si>
  <si>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</si>
  <si>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</si>
  <si>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</si>
  <si>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</si>
  <si>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</si>
  <si>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</si>
  <si>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</si>
  <si>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</si>
  <si>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</si>
  <si>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</si>
  <si>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</si>
  <si>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</si>
  <si>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</si>
  <si>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</si>
  <si>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</si>
  <si>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</si>
  <si>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</si>
  <si>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</si>
  <si>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</si>
  <si>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</si>
  <si>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</si>
  <si>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</si>
  <si>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</si>
  <si>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</si>
  <si>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</si>
  <si>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</si>
  <si>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</si>
  <si>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</si>
  <si>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</si>
  <si>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</si>
  <si>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</si>
  <si>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</si>
  <si>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</si>
  <si>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</si>
  <si>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</si>
  <si>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</si>
  <si>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</si>
  <si>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</si>
  <si>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</si>
  <si>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</si>
  <si>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</si>
  <si>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</si>
  <si>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</si>
  <si>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</si>
  <si>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</si>
  <si>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</si>
  <si>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</si>
  <si>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</si>
  <si>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</si>
  <si>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</si>
  <si>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</si>
  <si>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</si>
  <si>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</si>
  <si>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</si>
  <si>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</si>
  <si>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</si>
  <si>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</si>
  <si>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</si>
  <si>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</si>
  <si>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</si>
  <si>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</si>
  <si>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</si>
  <si>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</si>
  <si>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</si>
  <si>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</si>
  <si>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</si>
  <si>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</si>
  <si>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</si>
  <si>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</si>
  <si>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</si>
  <si>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</si>
  <si>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</si>
  <si>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</si>
  <si>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</si>
  <si>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</si>
  <si>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</si>
  <si>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</si>
  <si>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</si>
  <si>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</si>
  <si>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</si>
  <si>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</si>
  <si>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</si>
  <si>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</si>
  <si>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</si>
  <si>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</si>
  <si>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</si>
  <si>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</si>
  <si>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</si>
  <si>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</si>
  <si>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</si>
  <si>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</si>
  <si>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</si>
  <si>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</si>
  <si>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</si>
  <si>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</si>
  <si>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</si>
  <si>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</si>
  <si>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</si>
  <si>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</si>
  <si>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</si>
  <si>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</si>
  <si>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</si>
  <si>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</si>
  <si>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</si>
  <si>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</si>
  <si>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</si>
  <si>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</si>
  <si>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</si>
  <si>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</si>
  <si>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</si>
  <si>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</si>
  <si>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</si>
  <si>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</si>
  <si>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</si>
  <si>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</si>
  <si>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</si>
  <si>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</si>
  <si>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</si>
  <si>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</si>
  <si>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</si>
  <si>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</si>
  <si>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</si>
  <si>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</si>
  <si>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</si>
  <si>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</si>
  <si>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</si>
  <si>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</si>
  <si>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</si>
  <si>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</si>
  <si>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</si>
  <si>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</si>
  <si>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</si>
  <si>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</si>
  <si>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</si>
  <si>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</si>
  <si>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</si>
  <si>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</si>
  <si>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</si>
  <si>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</si>
  <si>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</si>
  <si>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</si>
  <si>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</si>
  <si>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</si>
  <si>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</si>
  <si>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</si>
  <si>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</si>
  <si>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</si>
  <si>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</si>
  <si>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</si>
  <si>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</si>
  <si>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</si>
  <si>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</si>
  <si>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</si>
  <si>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</si>
  <si>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</si>
  <si>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</si>
  <si>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</si>
  <si>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</si>
  <si>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</si>
  <si>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</si>
  <si>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</si>
  <si>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</si>
  <si>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</si>
  <si>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</si>
  <si>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</si>
  <si>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</si>
  <si>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</si>
  <si>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</si>
  <si>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</si>
  <si>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</si>
  <si>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</si>
  <si>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</si>
  <si>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</si>
  <si>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</si>
  <si>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</si>
  <si>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</si>
  <si>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</si>
  <si>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</si>
  <si>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</si>
  <si>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</si>
  <si>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</si>
  <si>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</si>
  <si>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</si>
  <si>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</si>
  <si>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</si>
  <si>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</si>
  <si>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</si>
  <si>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</si>
  <si>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</si>
  <si>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</si>
  <si>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</si>
  <si>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</si>
  <si>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</si>
  <si>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</si>
  <si>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</si>
  <si>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</si>
  <si>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</si>
  <si>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</si>
  <si>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</si>
  <si>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</si>
  <si>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</si>
  <si>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</si>
  <si>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</si>
  <si>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</si>
  <si>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</si>
  <si>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</si>
  <si>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</si>
  <si>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</si>
  <si>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</si>
  <si>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</si>
  <si>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</si>
  <si>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</si>
  <si>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</si>
  <si>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</si>
  <si>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</si>
  <si>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</si>
  <si>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</si>
  <si>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</si>
  <si>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</si>
  <si>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</si>
  <si>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</si>
  <si>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</si>
  <si>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</si>
  <si>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</si>
  <si>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</si>
  <si>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</si>
  <si>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</si>
  <si>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</si>
  <si>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</si>
  <si>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</si>
  <si>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</si>
  <si>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</si>
  <si>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</si>
  <si>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</si>
  <si>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</si>
  <si>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</si>
  <si>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</si>
  <si>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</si>
  <si>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</si>
  <si>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</si>
  <si>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</si>
  <si>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</si>
  <si>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</si>
  <si>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</si>
  <si>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</si>
  <si>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</si>
  <si>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</si>
  <si>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</si>
  <si>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</si>
  <si>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</si>
  <si>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</si>
  <si>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</si>
  <si>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</si>
  <si>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</si>
  <si>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</si>
  <si>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</si>
  <si>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</si>
  <si>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</si>
  <si>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</si>
  <si>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</si>
  <si>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</si>
  <si>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</si>
  <si>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</si>
  <si>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</si>
  <si>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</si>
  <si>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</si>
  <si>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</si>
  <si>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</si>
  <si>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</si>
  <si>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</si>
  <si>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</si>
  <si>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</si>
  <si>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</si>
  <si>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</si>
  <si>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</si>
  <si>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</si>
  <si>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</si>
  <si>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</si>
  <si>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</si>
  <si>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</si>
  <si>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</si>
  <si>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</si>
  <si>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</si>
  <si>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</si>
  <si>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</si>
  <si>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</si>
  <si>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</si>
  <si>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</si>
  <si>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</si>
  <si>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</si>
  <si>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</si>
  <si>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</si>
  <si>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</si>
  <si>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</si>
  <si>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</si>
  <si>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</si>
  <si>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</si>
  <si>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</si>
  <si>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</si>
  <si>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</si>
  <si>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</si>
  <si>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</si>
  <si>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</si>
  <si>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</si>
  <si>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</si>
  <si>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</si>
  <si>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</si>
  <si>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</si>
  <si>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</si>
  <si>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</si>
  <si>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</si>
  <si>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</si>
  <si>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</si>
  <si>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</si>
  <si>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</si>
  <si>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</si>
  <si>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</si>
  <si>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</si>
  <si>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</si>
  <si>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</si>
  <si>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</si>
  <si>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</si>
  <si>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</si>
  <si>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</si>
  <si>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</si>
  <si>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</si>
  <si>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</si>
  <si>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</si>
  <si>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</si>
  <si>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</si>
  <si>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</si>
  <si>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</si>
  <si>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</si>
  <si>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</si>
  <si>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</si>
  <si>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</si>
  <si>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</si>
  <si>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</si>
  <si>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</si>
  <si>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</si>
  <si>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</si>
  <si>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</si>
  <si>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</si>
  <si>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</si>
  <si>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</si>
  <si>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</si>
  <si>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</si>
  <si>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</si>
  <si>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</si>
  <si>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</si>
  <si>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</si>
  <si>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</si>
  <si>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</si>
  <si>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</si>
  <si>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</si>
  <si>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</si>
  <si>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</si>
  <si>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</si>
  <si>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</si>
  <si>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</si>
  <si>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</si>
  <si>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</si>
  <si>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</si>
  <si>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</si>
  <si>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</si>
  <si>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</si>
  <si>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</si>
  <si>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</si>
  <si>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</si>
  <si>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</si>
  <si>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</si>
  <si>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</si>
  <si>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</si>
  <si>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</si>
  <si>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</si>
  <si>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</si>
  <si>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</si>
  <si>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</si>
  <si>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</si>
  <si>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</si>
  <si>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</si>
  <si>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</si>
  <si>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</si>
  <si>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</si>
  <si>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</si>
  <si>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</si>
  <si>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</si>
  <si>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</si>
  <si>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</si>
  <si>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</si>
  <si>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</si>
  <si>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</si>
  <si>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</si>
  <si>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</si>
  <si>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</si>
  <si>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</si>
  <si>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</si>
  <si>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</si>
  <si>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</si>
  <si>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</si>
  <si>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</si>
  <si>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</si>
  <si>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</si>
  <si>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</si>
  <si>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</si>
  <si>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</si>
  <si>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</si>
  <si>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</si>
  <si>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</si>
  <si>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</si>
  <si>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</si>
  <si>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</si>
  <si>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</si>
  <si>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</si>
  <si>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</si>
  <si>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</si>
  <si>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</si>
  <si>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</si>
  <si>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</si>
  <si>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</si>
  <si>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</si>
  <si>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</si>
  <si>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</si>
  <si>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</si>
  <si>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</si>
  <si>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</si>
  <si>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</si>
  <si>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</si>
  <si>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</si>
  <si>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</si>
  <si>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</si>
  <si>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</si>
  <si>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</si>
  <si>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</si>
  <si>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</si>
  <si>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</si>
  <si>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</si>
  <si>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</si>
  <si>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</si>
  <si>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</si>
  <si>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</si>
  <si>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</si>
  <si>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</si>
  <si>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</si>
  <si>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</si>
  <si>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</si>
  <si>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</si>
  <si>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</si>
  <si>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</si>
  <si>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</si>
  <si>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</si>
  <si>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</si>
  <si>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</si>
  <si>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</si>
  <si>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</si>
  <si>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</si>
  <si>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</si>
  <si>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</si>
  <si>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</si>
  <si>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</si>
  <si>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2011</t>
  </si>
  <si>
    <t>Jan</t>
  </si>
  <si>
    <t>Mar</t>
  </si>
  <si>
    <t>Apr</t>
  </si>
  <si>
    <t>May</t>
  </si>
  <si>
    <t>Jun</t>
  </si>
  <si>
    <t>Jul</t>
  </si>
  <si>
    <t>Aug</t>
  </si>
  <si>
    <t>Sep</t>
  </si>
  <si>
    <t>Oct</t>
  </si>
  <si>
    <t>Nov</t>
  </si>
  <si>
    <t>Dec</t>
  </si>
  <si>
    <t>2012</t>
  </si>
  <si>
    <t>2013</t>
  </si>
  <si>
    <t>2014</t>
  </si>
  <si>
    <t>Sum of Sales</t>
  </si>
  <si>
    <t>Sum of Profit</t>
  </si>
  <si>
    <t>state</t>
  </si>
  <si>
    <t>sales</t>
  </si>
  <si>
    <t>Sum of Quantity</t>
  </si>
  <si>
    <t>Count of Order ID</t>
  </si>
  <si>
    <t>Sum of sum of profit margins</t>
  </si>
  <si>
    <t>Sum of Sum of profit margins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</si>
</sst>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44" formatCode="_(&quot;$&quot;* #,##0.00_);_(&quot;$&quot;* \(#,##0.00\);_(&quot;$&quot;* &quot;-&quot;??_);_(@_)"/>
    <numFmt numFmtId="164" formatCode="[Green]\▲0.00%;[Red]\ \▼0.00%"/>
    <numFmt numFmtId="165" formatCode="_(&quot;$&quot;* #,##0_);_(&quot;$&quot;* \(#,##0\);_(&quot;$&quot;* &quot;-&quot;??_);_(@_)"/>
  </numFmts>
  <fonts count="5" x14ac:knownFonts="1">
    <font>
      <sz val="11"/>
      <color theme="1"/>
      <name val="Calibri"/>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1">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style="thin">
        <color rgb="FF999999"/>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indexed="64"/>
      </left>
      <right style="thin">
        <color indexed="64"/>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45">
    <xf numFmtId="0" fontId="0" fillId="0" borderId="0" xfId="0" applyFont="1" applyAlignment="1"/>
    <xf numFmtId="0" fontId="1" fillId="0" borderId="0" xfId="0" applyFont="1"/>
    <xf numFmtId="0" fontId="2" fillId="0" borderId="0" xfId="0" applyFont="1"/>
    <xf numFmtId="14" fontId="3" fillId="0" borderId="0" xfId="0" applyNumberFormat="1" applyFont="1"/>
    <xf numFmtId="164" fontId="4" fillId="0" borderId="0" xfId="0" applyNumberFormat="1" applyFont="1"/>
    <xf numFmtId="0" fontId="2" fillId="0" borderId="0" xfId="0" applyFont="1"/>
    <xf numFmtId="0" fontId="0" fillId="0" borderId="1" xfId="0" applyFont="1" applyBorder="1" applyAlignment="1"/>
    <xf numFmtId="0" fontId="0" fillId="0" borderId="3" xfId="0" applyFont="1" applyBorder="1" applyAlignment="1"/>
    <xf numFmtId="0" fontId="0" fillId="0" borderId="4" xfId="0" applyNumberFormat="1" applyFont="1" applyBorder="1" applyAlignment="1"/>
    <xf numFmtId="0" fontId="0" fillId="0" borderId="1" xfId="0" pivotButton="1"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5" xfId="0" applyNumberFormat="1" applyFont="1" applyBorder="1" applyAlignment="1"/>
    <xf numFmtId="14" fontId="0" fillId="0" borderId="6" xfId="0" applyNumberFormat="1" applyFont="1" applyBorder="1" applyAlignment="1">
      <alignment horizontal="left"/>
    </xf>
    <xf numFmtId="0" fontId="0" fillId="0" borderId="7" xfId="0" applyFont="1" applyBorder="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6" xfId="0" applyNumberFormat="1" applyFont="1" applyBorder="1" applyAlignment="1"/>
    <xf numFmtId="0"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10" fontId="0" fillId="0" borderId="3" xfId="0" applyNumberFormat="1" applyFont="1" applyBorder="1" applyAlignment="1"/>
    <xf numFmtId="10" fontId="0" fillId="0" borderId="5" xfId="0" applyNumberFormat="1" applyFont="1" applyBorder="1" applyAlignment="1"/>
    <xf numFmtId="10" fontId="0" fillId="0" borderId="4" xfId="0" applyNumberFormat="1" applyFont="1" applyBorder="1" applyAlignment="1"/>
    <xf numFmtId="165" fontId="0" fillId="0" borderId="3" xfId="0" applyNumberFormat="1" applyFont="1" applyBorder="1" applyAlignment="1"/>
    <xf numFmtId="165" fontId="0" fillId="0" borderId="5" xfId="0" applyNumberFormat="1" applyFont="1" applyBorder="1" applyAlignment="1"/>
    <xf numFmtId="165" fontId="0" fillId="0" borderId="4" xfId="0" applyNumberFormat="1" applyFont="1" applyBorder="1" applyAlignment="1"/>
    <xf numFmtId="14" fontId="0" fillId="0" borderId="0" xfId="0" applyNumberFormat="1" applyFont="1" applyAlignment="1"/>
    <xf numFmtId="37" fontId="0" fillId="0" borderId="3" xfId="0" applyNumberFormat="1" applyFont="1" applyBorder="1" applyAlignment="1"/>
    <xf numFmtId="37" fontId="0" fillId="0" borderId="5" xfId="0" applyNumberFormat="1" applyFont="1" applyBorder="1" applyAlignment="1"/>
    <xf numFmtId="37" fontId="0" fillId="0" borderId="4" xfId="0" applyNumberFormat="1" applyFont="1" applyBorder="1" applyAlignment="1"/>
    <xf numFmtId="2" fontId="0" fillId="0" borderId="3" xfId="0" applyNumberFormat="1" applyFont="1" applyBorder="1" applyAlignment="1"/>
    <xf numFmtId="2" fontId="0" fillId="0" borderId="5" xfId="0" applyNumberFormat="1" applyFont="1" applyBorder="1" applyAlignment="1"/>
    <xf numFmtId="2" fontId="0" fillId="0" borderId="4" xfId="0" applyNumberFormat="1" applyFont="1" applyBorder="1" applyAlignment="1"/>
    <xf numFmtId="9" fontId="0" fillId="0" borderId="0" xfId="2" applyFont="1" applyAlignment="1"/>
    <xf numFmtId="165" fontId="0" fillId="0" borderId="0" xfId="1" applyNumberFormat="1" applyFont="1" applyAlignment="1"/>
    <xf numFmtId="0" fontId="0" fillId="0" borderId="0" xfId="0"/>
    <xf numFmtId="164" fontId="0" fillId="0" borderId="0" xfId="2" applyNumberFormat="1" applyFont="1" applyAlignment="1"/>
    <xf numFmtId="0" fontId="0" fillId="0" borderId="10" xfId="0" pivotButton="1" applyBorder="1"/>
    <xf numFmtId="0" fontId="0" fillId="0" borderId="10" xfId="0" applyBorder="1"/>
    <xf numFmtId="0" fontId="0" fillId="0" borderId="10" xfId="0" applyBorder="1" applyAlignment="1">
      <alignment horizontal="left"/>
    </xf>
  </cellXfs>
  <cellStyles count="3">
    <cellStyle name="Currency" xfId="1" builtinId="4"/>
    <cellStyle name="Normal" xfId="0" builtinId="0"/>
    <cellStyle name="Percent" xfId="2" builtinId="5"/>
  </cellStyles>
  <dxfs count="43">
    <dxf>
      <numFmt numFmtId="165" formatCode="_(&quot;$&quot;* #,##0_);_(&quot;$&quot;* \(#,##0\);_(&quot;$&quot;* &quot;-&quot;??_);_(@_)"/>
    </dxf>
    <dxf>
      <numFmt numFmtId="165" formatCode="_(&quot;$&quot;* #,##0_);_(&quot;$&quot;* \(#,##0\);_(&quot;$&quot;* &quot;-&quot;??_);_(@_)"/>
    </dxf>
    <dxf>
      <numFmt numFmtId="5" formatCode="#,##0_);\(#,##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2" formatCode="0.00"/>
    </dxf>
    <dxf>
      <numFmt numFmtId="2" formatCode="0.00"/>
    </dxf>
    <dxf>
      <numFmt numFmtId="165" formatCode="_(&quot;$&quot;* #,##0_);_(&quot;$&quot;* \(#,##0\);_(&quot;$&quot;* &quot;-&quot;??_);_(@_)"/>
    </dxf>
    <dxf>
      <numFmt numFmtId="165" formatCode="_(&quot;$&quot;* #,##0_);_(&quot;$&quot;* \(#,##0\);_(&quot;$&quot;* &quot;-&quot;??_);_(@_)"/>
    </dxf>
    <dxf>
      <numFmt numFmtId="165" formatCode="_(&quot;$&quot;* #,##0_);_(&quot;$&quot;* \(#,##0\);_(&quot;$&quot;* &quot;-&quot;??_);_(@_)"/>
    </dxf>
    <dxf>
      <numFmt numFmtId="5" formatCode="#,##0_);\(#,##0\)"/>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2" formatCode="0.00"/>
    </dxf>
    <dxf>
      <numFmt numFmtId="2" formatCode="0.00"/>
    </dxf>
    <dxf>
      <numFmt numFmtId="165" formatCode="_(&quot;$&quot;* #,##0_);_(&quot;$&quot;* \(#,##0\);_(&quot;$&quot;* &quot;-&quot;??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5" formatCode="_(&quot;$&quot;* #,##0_);_(&quot;$&quot;* \(#,##0\);_(&quot;$&quot;* &quot;-&quot;??_);_(@_)"/>
    </dxf>
    <dxf>
      <numFmt numFmtId="165" formatCode="_(&quot;$&quot;* #,##0_);_(&quot;$&quot;* \(#,##0\);_(&quot;$&quot;* &quot;-&quot;??_);_(@_)"/>
    </dxf>
    <dxf>
      <numFmt numFmtId="165" formatCode="_(&quot;$&quot;* #,##0_);_(&quot;$&quot;* \(#,##0\);_(&quot;$&quot;* &quot;-&quot;??_);_(@_)"/>
    </dxf>
    <dxf>
      <numFmt numFmtId="165" formatCode="_(&quot;$&quot;* #,##0_);_(&quot;$&quot;* \(#,##0\);_(&quot;$&quot;* &quot;-&quot;??_);_(@_)"/>
    </dxf>
    <dxf>
      <numFmt numFmtId="2" formatCode="0.00"/>
    </dxf>
    <dxf>
      <numFmt numFmtId="2" formatCode="0.00"/>
    </dxf>
    <dxf>
      <numFmt numFmtId="165" formatCode="_(&quot;$&quot;* #,##0_);_(&quot;$&quot;* \(#,##0\);_(&quot;$&quot;* &quot;-&quot;??_);_(@_)"/>
    </dxf>
    <dxf>
      <numFmt numFmtId="165" formatCode="_(&quot;$&quot;* #,##0_);_(&quot;$&quot;* \(#,##0\);_(&quot;$&quot;* &quot;-&quot;??_);_(@_)"/>
    </dxf>
    <dxf>
      <numFmt numFmtId="5" formatCode="#,##0_);\(#,##0\)"/>
    </dxf>
    <dxf>
      <numFmt numFmtId="165" formatCode="_(&quot;$&quot;* #,##0_);_(&quot;$&quot;* \(#,##0\);_(&quot;$&quot;* &quot;-&quot;??_);_(@_)"/>
    </dxf>
    <dxf>
      <numFmt numFmtId="165" formatCode="_(&quot;$&quot;* #,##0_);_(&quot;$&quot;* \(#,##0\);_(&quot;$&quot;* &quot;-&quot;??_);_(@_)"/>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9" formatCode="m/d/yyyy"/>
      <alignment horizontal="general"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1" defaultTableStyle="TableStyleMedium2" defaultPivotStyle="PivotStyleLight16">
    <tableStyle name="Data-style" pivot="0" count="3" xr9:uid="{00000000-0011-0000-FFFF-FFFF00000000}">
      <tableStyleElement type="headerRow" dxfId="42"/>
      <tableStyleElement type="firstRowStripe" dxfId="41"/>
      <tableStyleElement type="secondRowStripe" dxfId="4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3.xml"/><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 Dashboard.xlsx]cum of sales and profit!PivotTable1</c:name>
    <c:fmtId val="0"/>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'cum of sales and profit'!$C$3</c:f>
              <c:strCache>
                <c:ptCount val="1"/>
                <c:pt idx="0">
                  <c:v>Sum of Profit</c:v>
                </c:pt>
              </c:strCache>
            </c:strRef>
          </c:tx>
          <c:spPr>
            <a:solidFill>
              <a:schemeClr val="accent2"/>
            </a:solidFill>
            <a:ln>
              <a:noFill/>
            </a:ln>
            <a:effectLst/>
          </c:spPr>
          <c:cat>
            <c:strRef>
              <c:f>'cum of sales and profit'!$A$4:$A$15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'cum of sales and profit'!$C$4:$C$15</c:f>
              <c:numCache>
                <c:formatCode>General</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extLst>
            <c:ext xmlns:c16="http://schemas.microsoft.com/office/drawing/2014/chart" uri="{C3380CC4-5D6E-409C-BE32-E72D297353CC}">
              <c16:uniqueId val="{00000001-26A5-49FB-A4F1-0DC423E4BB01}"/>
            </c:ext>
          </c:extLst>
        </c:ser>
        <c:dLbls>
          <c:showLegendKey val="0"/>
          <c:showVal val="0"/>
          <c:showCatName val="0"/>
          <c:showSerName val="0"/>
          <c:showPercent val="0"/>
          <c:showBubbleSize val="0"/>
        </c:dLbls>
        <c:axId val="950382912"/>
        <c:axId val="949265696"/>
      </c:areaChart>
      <c:lineChart>
        <c:grouping val="standard"/>
        <c:varyColors val="0"/>
        <c:ser>
          <c:idx val="0"/>
          <c:order val="0"/>
          <c:tx>
            <c:strRef>
              <c:f>'cum of sales and profit'!$B$3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'cum of sales and profit'!$A$4:$A$15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'cum of sales and profit'!$B$4:$B$15</c:f>
              <c:numCache>
                <c:formatCode>General</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0-26A5-49FB-A4F1-0DC423E4BB01}"/>
            </c:ext>
          </c:extLst>
        </c:ser>
        <c:dLbls>
          <c:showLegendKey val="0"/>
          <c:showVal val="0"/>
          <c:showCatName val="0"/>
          <c:showSerName val="0"/>
          <c:showPercent val="0"/>
          <c:showBubbleSize val="0"/>
        </c:dLbls>
        <c:marker val="1"/>
        <c:smooth val="0"/>
        <c:axId val="948776800"/>
        <c:axId val="949270688"/>
      </c:lineChart>
      <c:catAx>
        <c:axId val="94877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70688"/>
        <c:crosses val="autoZero"/>
        <c:auto val="1"/>
        <c:lblAlgn val="ctr"/>
        <c:lblOffset val="100"/>
        <c:noMultiLvlLbl val="0"/>
      </c:catAx>
      <c:valAx>
        <c:axId val="94927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776800"/>
        <c:crosses val="autoZero"/>
        <c:crossBetween val="between"/>
      </c:valAx>
      <c:valAx>
        <c:axId val="9492656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82912"/>
        <c:crosses val="max"/>
        <c:crossBetween val="between"/>
      </c:valAx>
      <c:catAx>
        <c:axId val="950382912"/>
        <c:scaling>
          <c:orientation val="minMax"/>
        </c:scaling>
        <c:delete val="1"/>
        <c:axPos val="b"/>
        <c:numFmt formatCode="General" sourceLinked="1"/>
        <c:majorTickMark val="out"/>
        <c:minorTickMark val="none"/>
        <c:tickLblPos val="nextTo"/>
        <c:crossAx val="9492656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 Dashboard.xlsx]pie!PivotTable4</c:name>
    <c:fmtId val="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723F-4F46-9A71-FFE8D4C3DB5C}"/>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723F-4F46-9A71-FFE8D4C3DB5C}"/>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723F-4F46-9A71-FFE8D4C3DB5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0.59378982767198085</c:v>
                </c:pt>
                <c:pt idx="1">
                  <c:v>0.23939252063543404</c:v>
                </c:pt>
                <c:pt idx="2">
                  <c:v>0.16681765169258514</c:v>
                </c:pt>
              </c:numCache>
            </c:numRef>
          </c:val>
          <c:extLst>
            <c:ext xmlns:c16="http://schemas.microsoft.com/office/drawing/2014/chart" uri="{C3380CC4-5D6E-409C-BE32-E72D297353CC}">
              <c16:uniqueId val="{00000000-965F-4DEF-A57D-D24CFCB8906A}"/>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flat" cmpd="sng" algn="ctr">
      <a:noFill/>
      <a:round/>
    </a:ln>
    <a:effectLst>
      <a:glow>
        <a:schemeClr val="accent1">
          <a:alpha val="46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 Dashboard.xlsx]top5!PivotTable6</c:name>
    <c:fmtId val="0"/>
  </c:pivotSource>
  <c:chart>
    <c:autoTitleDeleted val="1"/>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'top5'!$A$4:$A$9</c:f>
              <c:strCache>
                <c:ptCount val="5"/>
                <c:pt idx="0">
                  <c:v>Appliances</c:v>
                </c:pt>
                <c:pt idx="1">
                  <c:v>Chairs</c:v>
                </c:pt>
                <c:pt idx="2">
                  <c:v>Furnishings</c:v>
                </c:pt>
                <c:pt idx="3">
                  <c:v>Phones</c:v>
                </c:pt>
                <c:pt idx="4">
                  <c:v>Tables</c:v>
                </c:pt>
              </c:strCache>
            </c:strRef>
          </c:cat>
          <c:val>
            <c:numRef>
              <c:f>'top5'!$B$4:$B$9</c:f>
              <c:numCache>
                <c:formatCode>General</c:formatCode>
                <c:ptCount val="5"/>
                <c:pt idx="0">
                  <c:v>1877.5799999999997</c:v>
                </c:pt>
                <c:pt idx="1">
                  <c:v>7619.4480000000003</c:v>
                </c:pt>
                <c:pt idx="2">
                  <c:v>1622.3099999999997</c:v>
                </c:pt>
                <c:pt idx="3">
                  <c:v>2562.3440000000001</c:v>
                </c:pt>
                <c:pt idx="4">
                  <c:v>2918.3760000000002</c:v>
                </c:pt>
              </c:numCache>
            </c:numRef>
          </c:val>
          <c:extLst>
            <c:ext xmlns:c16="http://schemas.microsoft.com/office/drawing/2014/chart" uri="{C3380CC4-5D6E-409C-BE32-E72D297353CC}">
              <c16:uniqueId val="{00000000-F0B2-44C4-B591-6930FB13DB8D}"/>
            </c:ext>
          </c:extLst>
        </c:ser>
        <c:dLbls>
          <c:showLegendKey val="0"/>
          <c:showVal val="1"/>
          <c:showCatName val="0"/>
          <c:showSerName val="0"/>
          <c:showPercent val="0"/>
          <c:showBubbleSize val="0"/>
        </c:dLbls>
        <c:gapWidth val="65"/>
        <c:shape val="box"/>
        <c:axId val="1080386128"/>
        <c:axId val="1202800048"/>
        <c:axId val="0"/>
      </c:bar3DChart>
      <c:catAx>
        <c:axId val="10803861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02800048"/>
        <c:crosses val="autoZero"/>
        <c:auto val="1"/>
        <c:lblAlgn val="ctr"/>
        <c:lblOffset val="100"/>
        <c:noMultiLvlLbl val="0"/>
      </c:catAx>
      <c:valAx>
        <c:axId val="120280004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803861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 Dashboard.xlsx]kpi!PivotTable7</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3.138670166229221E-2"/>
          <c:w val="0.98888888888888893"/>
          <c:h val="0.96037474482356389"/>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kpi!$B$4:$B$15</c:f>
              <c:numCache>
                <c:formatCode>_("$"* #,##0_);_("$"* \(#,##0\);_("$"* "-"??_);_(@_)</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0-C210-4F18-99DC-56D8FD36F458}"/>
            </c:ext>
          </c:extLst>
        </c:ser>
        <c:dLbls>
          <c:showLegendKey val="0"/>
          <c:showVal val="0"/>
          <c:showCatName val="0"/>
          <c:showSerName val="0"/>
          <c:showPercent val="0"/>
          <c:showBubbleSize val="0"/>
        </c:dLbls>
        <c:smooth val="0"/>
        <c:axId val="1209582944"/>
        <c:axId val="1202862032"/>
      </c:lineChart>
      <c:catAx>
        <c:axId val="1209582944"/>
        <c:scaling>
          <c:orientation val="minMax"/>
        </c:scaling>
        <c:delete val="1"/>
        <c:axPos val="b"/>
        <c:numFmt formatCode="General" sourceLinked="1"/>
        <c:majorTickMark val="none"/>
        <c:minorTickMark val="none"/>
        <c:tickLblPos val="nextTo"/>
        <c:crossAx val="1202862032"/>
        <c:crosses val="autoZero"/>
        <c:auto val="1"/>
        <c:lblAlgn val="ctr"/>
        <c:lblOffset val="100"/>
        <c:noMultiLvlLbl val="0"/>
      </c:catAx>
      <c:valAx>
        <c:axId val="1202862032"/>
        <c:scaling>
          <c:orientation val="minMax"/>
        </c:scaling>
        <c:delete val="1"/>
        <c:axPos val="l"/>
        <c:numFmt formatCode="_(&quot;$&quot;* #,##0_);_(&quot;$&quot;* \(#,##0\);_(&quot;$&quot;* &quot;-&quot;??_);_(@_)" sourceLinked="1"/>
        <c:majorTickMark val="none"/>
        <c:minorTickMark val="none"/>
        <c:tickLblPos val="nextTo"/>
        <c:crossAx val="12095829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 Dashboard.xlsx]kpi!PivotTable8</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kpi!$E$4:$E$15</c:f>
              <c:numCache>
                <c:formatCode>_("$"* #,##0_);_("$"* \(#,##0\);_("$"* "-"??_);_(@_)</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smooth val="0"/>
          <c:extLst>
            <c:ext xmlns:c16="http://schemas.microsoft.com/office/drawing/2014/chart" uri="{C3380CC4-5D6E-409C-BE32-E72D297353CC}">
              <c16:uniqueId val="{00000000-E909-45A7-B95B-5E1990568328}"/>
            </c:ext>
          </c:extLst>
        </c:ser>
        <c:dLbls>
          <c:showLegendKey val="0"/>
          <c:showVal val="0"/>
          <c:showCatName val="0"/>
          <c:showSerName val="0"/>
          <c:showPercent val="0"/>
          <c:showBubbleSize val="0"/>
        </c:dLbls>
        <c:smooth val="0"/>
        <c:axId val="948766000"/>
        <c:axId val="1202864944"/>
      </c:lineChart>
      <c:catAx>
        <c:axId val="948766000"/>
        <c:scaling>
          <c:orientation val="minMax"/>
        </c:scaling>
        <c:delete val="1"/>
        <c:axPos val="b"/>
        <c:numFmt formatCode="General" sourceLinked="1"/>
        <c:majorTickMark val="none"/>
        <c:minorTickMark val="none"/>
        <c:tickLblPos val="nextTo"/>
        <c:crossAx val="1202864944"/>
        <c:crosses val="autoZero"/>
        <c:auto val="1"/>
        <c:lblAlgn val="ctr"/>
        <c:lblOffset val="100"/>
        <c:noMultiLvlLbl val="0"/>
      </c:catAx>
      <c:valAx>
        <c:axId val="1202864944"/>
        <c:scaling>
          <c:orientation val="minMax"/>
        </c:scaling>
        <c:delete val="1"/>
        <c:axPos val="l"/>
        <c:numFmt formatCode="_(&quot;$&quot;* #,##0_);_(&quot;$&quot;* \(#,##0\);_(&quot;$&quot;* &quot;-&quot;??_);_(@_)" sourceLinked="1"/>
        <c:majorTickMark val="none"/>
        <c:minorTickMark val="none"/>
        <c:tickLblPos val="nextTo"/>
        <c:crossAx val="9487660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 Dashboard.xlsx]kpi!PivotTable9</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kpi!$H$4:$H$15</c:f>
              <c:numCache>
                <c:formatCode>#,##0_);\(#,##0\)</c:formatCode>
                <c:ptCount val="11"/>
                <c:pt idx="0">
                  <c:v>18</c:v>
                </c:pt>
                <c:pt idx="1">
                  <c:v>15</c:v>
                </c:pt>
                <c:pt idx="2">
                  <c:v>28</c:v>
                </c:pt>
                <c:pt idx="3">
                  <c:v>22</c:v>
                </c:pt>
                <c:pt idx="4">
                  <c:v>19</c:v>
                </c:pt>
                <c:pt idx="5">
                  <c:v>2</c:v>
                </c:pt>
                <c:pt idx="6">
                  <c:v>35</c:v>
                </c:pt>
                <c:pt idx="7">
                  <c:v>41</c:v>
                </c:pt>
                <c:pt idx="8">
                  <c:v>30</c:v>
                </c:pt>
                <c:pt idx="9">
                  <c:v>71</c:v>
                </c:pt>
                <c:pt idx="10">
                  <c:v>57</c:v>
                </c:pt>
              </c:numCache>
            </c:numRef>
          </c:val>
          <c:smooth val="0"/>
          <c:extLst>
            <c:ext xmlns:c16="http://schemas.microsoft.com/office/drawing/2014/chart" uri="{C3380CC4-5D6E-409C-BE32-E72D297353CC}">
              <c16:uniqueId val="{00000000-DD7A-4EFE-B785-A5420BB7EB19}"/>
            </c:ext>
          </c:extLst>
        </c:ser>
        <c:dLbls>
          <c:showLegendKey val="0"/>
          <c:showVal val="0"/>
          <c:showCatName val="0"/>
          <c:showSerName val="0"/>
          <c:showPercent val="0"/>
          <c:showBubbleSize val="0"/>
        </c:dLbls>
        <c:smooth val="0"/>
        <c:axId val="1209579344"/>
        <c:axId val="1202907792"/>
      </c:lineChart>
      <c:catAx>
        <c:axId val="1209579344"/>
        <c:scaling>
          <c:orientation val="minMax"/>
        </c:scaling>
        <c:delete val="1"/>
        <c:axPos val="b"/>
        <c:numFmt formatCode="General" sourceLinked="1"/>
        <c:majorTickMark val="none"/>
        <c:minorTickMark val="none"/>
        <c:tickLblPos val="nextTo"/>
        <c:crossAx val="1202907792"/>
        <c:crosses val="autoZero"/>
        <c:auto val="1"/>
        <c:lblAlgn val="ctr"/>
        <c:lblOffset val="100"/>
        <c:noMultiLvlLbl val="0"/>
      </c:catAx>
      <c:valAx>
        <c:axId val="1202907792"/>
        <c:scaling>
          <c:orientation val="minMax"/>
        </c:scaling>
        <c:delete val="1"/>
        <c:axPos val="l"/>
        <c:numFmt formatCode="#,##0_);\(#,##0\)" sourceLinked="1"/>
        <c:majorTickMark val="none"/>
        <c:minorTickMark val="none"/>
        <c:tickLblPos val="nextTo"/>
        <c:crossAx val="12095793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 Dashboard.xlsx]kpi!PivotTable10</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kpi!$K$4:$K$15</c:f>
              <c:numCache>
                <c:formatCode>General</c:formatCode>
                <c:ptCount val="11"/>
                <c:pt idx="0">
                  <c:v>5</c:v>
                </c:pt>
                <c:pt idx="1">
                  <c:v>3</c:v>
                </c:pt>
                <c:pt idx="2">
                  <c:v>7</c:v>
                </c:pt>
                <c:pt idx="3">
                  <c:v>5</c:v>
                </c:pt>
                <c:pt idx="4">
                  <c:v>5</c:v>
                </c:pt>
                <c:pt idx="5">
                  <c:v>1</c:v>
                </c:pt>
                <c:pt idx="6">
                  <c:v>11</c:v>
                </c:pt>
                <c:pt idx="7">
                  <c:v>15</c:v>
                </c:pt>
                <c:pt idx="8">
                  <c:v>4</c:v>
                </c:pt>
                <c:pt idx="9">
                  <c:v>19</c:v>
                </c:pt>
                <c:pt idx="10">
                  <c:v>12</c:v>
                </c:pt>
              </c:numCache>
            </c:numRef>
          </c:val>
          <c:smooth val="0"/>
          <c:extLst>
            <c:ext xmlns:c16="http://schemas.microsoft.com/office/drawing/2014/chart" uri="{C3380CC4-5D6E-409C-BE32-E72D297353CC}">
              <c16:uniqueId val="{00000000-1221-470F-9DC4-F633684954F9}"/>
            </c:ext>
          </c:extLst>
        </c:ser>
        <c:dLbls>
          <c:showLegendKey val="0"/>
          <c:showVal val="0"/>
          <c:showCatName val="0"/>
          <c:showSerName val="0"/>
          <c:showPercent val="0"/>
          <c:showBubbleSize val="0"/>
        </c:dLbls>
        <c:smooth val="0"/>
        <c:axId val="1134422160"/>
        <c:axId val="1202888240"/>
      </c:lineChart>
      <c:catAx>
        <c:axId val="1134422160"/>
        <c:scaling>
          <c:orientation val="minMax"/>
        </c:scaling>
        <c:delete val="1"/>
        <c:axPos val="b"/>
        <c:numFmt formatCode="General" sourceLinked="1"/>
        <c:majorTickMark val="none"/>
        <c:minorTickMark val="none"/>
        <c:tickLblPos val="nextTo"/>
        <c:crossAx val="1202888240"/>
        <c:crosses val="autoZero"/>
        <c:auto val="1"/>
        <c:lblAlgn val="ctr"/>
        <c:lblOffset val="100"/>
        <c:noMultiLvlLbl val="0"/>
      </c:catAx>
      <c:valAx>
        <c:axId val="1202888240"/>
        <c:scaling>
          <c:orientation val="minMax"/>
        </c:scaling>
        <c:delete val="1"/>
        <c:axPos val="l"/>
        <c:numFmt formatCode="General" sourceLinked="1"/>
        <c:majorTickMark val="none"/>
        <c:minorTickMark val="none"/>
        <c:tickLblPos val="nextTo"/>
        <c:crossAx val="11344221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 Dashboard.xlsx]kpi!PivotTable11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kpi!$N$4:$N$15</c:f>
              <c:numCache>
                <c:formatCode>0.00</c:formatCode>
                <c:ptCount val="11"/>
                <c:pt idx="0">
                  <c:v>-0.77882812625621067</c:v>
                </c:pt>
                <c:pt idx="1">
                  <c:v>-0.86182294785885072</c:v>
                </c:pt>
                <c:pt idx="2">
                  <c:v>-0.9405498696411545</c:v>
                </c:pt>
                <c:pt idx="3">
                  <c:v>-0.84862987315465099</c:v>
                </c:pt>
                <c:pt idx="4">
                  <c:v>-0.81032421694867152</c:v>
                </c:pt>
                <c:pt idx="5">
                  <c:v>-0.67500000000000004</c:v>
                </c:pt>
                <c:pt idx="6">
                  <c:v>-1.0024527544242376</c:v>
                </c:pt>
                <c:pt idx="7">
                  <c:v>-0.80687696687936294</c:v>
                </c:pt>
                <c:pt idx="8">
                  <c:v>-0.78808125944859664</c:v>
                </c:pt>
                <c:pt idx="9">
                  <c:v>-0.82937059415546543</c:v>
                </c:pt>
                <c:pt idx="10">
                  <c:v>-0.86656180185237153</c:v>
                </c:pt>
              </c:numCache>
            </c:numRef>
          </c:val>
          <c:smooth val="0"/>
          <c:extLst>
            <c:ext xmlns:c16="http://schemas.microsoft.com/office/drawing/2014/chart" uri="{C3380CC4-5D6E-409C-BE32-E72D297353CC}">
              <c16:uniqueId val="{00000000-ABCC-407B-B3CB-D783E6599816}"/>
            </c:ext>
          </c:extLst>
        </c:ser>
        <c:dLbls>
          <c:showLegendKey val="0"/>
          <c:showVal val="0"/>
          <c:showCatName val="0"/>
          <c:showSerName val="0"/>
          <c:showPercent val="0"/>
          <c:showBubbleSize val="0"/>
        </c:dLbls>
        <c:smooth val="0"/>
        <c:axId val="1209581744"/>
        <c:axId val="1202901968"/>
      </c:lineChart>
      <c:catAx>
        <c:axId val="1209581744"/>
        <c:scaling>
          <c:orientation val="minMax"/>
        </c:scaling>
        <c:delete val="1"/>
        <c:axPos val="b"/>
        <c:numFmt formatCode="General" sourceLinked="1"/>
        <c:majorTickMark val="none"/>
        <c:minorTickMark val="none"/>
        <c:tickLblPos val="nextTo"/>
        <c:crossAx val="1202901968"/>
        <c:crosses val="autoZero"/>
        <c:auto val="1"/>
        <c:lblAlgn val="ctr"/>
        <c:lblOffset val="100"/>
        <c:noMultiLvlLbl val="0"/>
      </c:catAx>
      <c:valAx>
        <c:axId val="1202901968"/>
        <c:scaling>
          <c:orientation val="minMax"/>
        </c:scaling>
        <c:delete val="1"/>
        <c:axPos val="l"/>
        <c:numFmt formatCode="0.00" sourceLinked="1"/>
        <c:majorTickMark val="none"/>
        <c:minorTickMark val="none"/>
        <c:tickLblPos val="nextTo"/>
        <c:crossAx val="120958174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 Dashboard.xlsx]pie!PivotTable4</c:name>
    <c:fmtId val="6"/>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
        <c:idx val="11"/>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1523948834458932"/>
          <c:y val="0.1538239911791848"/>
          <c:w val="0.46447854097289221"/>
          <c:h val="0.74105825812869286"/>
        </c:manualLayout>
      </c:layout>
      <c:pie3DChart>
        <c:varyColors val="1"/>
        <c:ser>
          <c:idx val="0"/>
          <c:order val="0"/>
          <c:tx>
            <c:strRef>
              <c:f>pie!$B$3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198-49E8-9682-C0BF31CFCCE6}"/>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198-49E8-9682-C0BF31CFCCE6}"/>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A198-49E8-9682-C0BF31CFCCE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pie!$A$4:$A$7</c:f>
              <c:strCache>
                <c:ptCount val="3"/>
                <c:pt idx="0">
                  <c:v>Furniture</c:v>
                </c:pt>
                <c:pt idx="1">
                  <c:v>Office Supplies</c:v>
                </c:pt>
                <c:pt idx="2">
                  <c:v>Technology</c:v>
                </c:pt>
              </c:strCache>
            </c:strRef>
          </c:cat>
          <c:val>
            <c:numRef>
              <c:f>pie!$B$4:$B$7</c:f>
              <c:numCache>
                <c:formatCode>0.00%</c:formatCode>
                <c:ptCount val="3"/>
                <c:pt idx="0">
                  <c:v>0.59378982767198085</c:v>
                </c:pt>
                <c:pt idx="1">
                  <c:v>0.23939252063543404</c:v>
                </c:pt>
                <c:pt idx="2">
                  <c:v>0.16681765169258514</c:v>
                </c:pt>
              </c:numCache>
            </c:numRef>
          </c:val>
          <c:extLst>
            <c:ext xmlns:c16="http://schemas.microsoft.com/office/drawing/2014/chart" uri="{C3380CC4-5D6E-409C-BE32-E72D297353CC}">
              <c16:uniqueId val="{00000006-A198-49E8-9682-C0BF31CFCCE6}"/>
            </c:ext>
          </c:extLst>
        </c:ser>
        <c:dLbls>
          <c:dLblPos val="bestFit"/>
          <c:showLegendKey val="0"/>
          <c:showVal val="1"/>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31750" cap="flat" cmpd="sng" algn="ctr">
      <a:noFill/>
      <a:round/>
    </a:ln>
    <a:effectLst>
      <a:glow>
        <a:schemeClr val="accent1">
          <a:alpha val="46000"/>
        </a:schemeClr>
      </a:glo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 Dashboard.xlsx]top5!PivotTable6</c:name>
    <c:fmtId val="2"/>
  </c:pivotSource>
  <c:chart>
    <c:autoTitleDeleted val="1"/>
    <c:pivotFmts>
      <c:pivotFmt>
        <c:idx val="0"/>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0"/>
      <c:rotY val="0"/>
      <c:depthPercent val="60"/>
      <c:rAngAx val="0"/>
      <c:perspective val="100"/>
    </c:view3D>
    <c:floor>
      <c:thickness val="0"/>
      <c:spPr>
        <a:solidFill>
          <a:schemeClr val="lt1">
            <a:lumMod val="95000"/>
          </a:schemeClr>
        </a:solid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'top5'!$B$3</c:f>
              <c:strCache>
                <c:ptCount val="1"/>
                <c:pt idx="0">
                  <c:v>Total</c:v>
                </c:pt>
              </c:strCache>
            </c:strRef>
          </c:tx>
          <c:spPr>
            <a:solidFill>
              <a:schemeClr val="accent1">
                <a:alpha val="85000"/>
              </a:schemeClr>
            </a:solidFill>
            <a:ln w="9525" cap="flat" cmpd="sng" algn="ctr">
              <a:solidFill>
                <a:schemeClr val="accent1">
                  <a:lumMod val="75000"/>
                </a:schemeClr>
              </a:solidFill>
              <a:round/>
            </a:ln>
            <a:effectLst/>
            <a:sp3d contourW="9525">
              <a:contourClr>
                <a:schemeClr val="accent1">
                  <a:lumMod val="75000"/>
                </a:schemeClr>
              </a:contourClr>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'top5'!$A$4:$A$9</c:f>
              <c:strCache>
                <c:ptCount val="5"/>
                <c:pt idx="0">
                  <c:v>Appliances</c:v>
                </c:pt>
                <c:pt idx="1">
                  <c:v>Chairs</c:v>
                </c:pt>
                <c:pt idx="2">
                  <c:v>Furnishings</c:v>
                </c:pt>
                <c:pt idx="3">
                  <c:v>Phones</c:v>
                </c:pt>
                <c:pt idx="4">
                  <c:v>Tables</c:v>
                </c:pt>
              </c:strCache>
            </c:strRef>
          </c:cat>
          <c:val>
            <c:numRef>
              <c:f>'top5'!$B$4:$B$9</c:f>
              <c:numCache>
                <c:formatCode>General</c:formatCode>
                <c:ptCount val="5"/>
                <c:pt idx="0">
                  <c:v>1877.5799999999997</c:v>
                </c:pt>
                <c:pt idx="1">
                  <c:v>7619.4480000000003</c:v>
                </c:pt>
                <c:pt idx="2">
                  <c:v>1622.3099999999997</c:v>
                </c:pt>
                <c:pt idx="3">
                  <c:v>2562.3440000000001</c:v>
                </c:pt>
                <c:pt idx="4">
                  <c:v>2918.3760000000002</c:v>
                </c:pt>
              </c:numCache>
            </c:numRef>
          </c:val>
          <c:extLst>
            <c:ext xmlns:c16="http://schemas.microsoft.com/office/drawing/2014/chart" uri="{C3380CC4-5D6E-409C-BE32-E72D297353CC}">
              <c16:uniqueId val="{00000000-DA64-4D8E-A956-C60D3C2C4AF3}"/>
            </c:ext>
          </c:extLst>
        </c:ser>
        <c:dLbls>
          <c:showLegendKey val="0"/>
          <c:showVal val="1"/>
          <c:showCatName val="0"/>
          <c:showSerName val="0"/>
          <c:showPercent val="0"/>
          <c:showBubbleSize val="0"/>
        </c:dLbls>
        <c:gapWidth val="65"/>
        <c:shape val="box"/>
        <c:axId val="1080386128"/>
        <c:axId val="1202800048"/>
        <c:axId val="0"/>
      </c:bar3DChart>
      <c:catAx>
        <c:axId val="1080386128"/>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202800048"/>
        <c:crosses val="autoZero"/>
        <c:auto val="1"/>
        <c:lblAlgn val="ctr"/>
        <c:lblOffset val="100"/>
        <c:noMultiLvlLbl val="0"/>
      </c:catAx>
      <c:valAx>
        <c:axId val="120280004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80386128"/>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(data) - Dashboard.xlsx]cum of sales and profit!PivotTable1</c:name>
    <c:fmtId val="2"/>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'cum of sales and profit'!$C$3</c:f>
              <c:strCache>
                <c:ptCount val="1"/>
                <c:pt idx="0">
                  <c:v>Sum of Profit</c:v>
                </c:pt>
              </c:strCache>
            </c:strRef>
          </c:tx>
          <c:spPr>
            <a:solidFill>
              <a:schemeClr val="accent2"/>
            </a:solidFill>
            <a:ln>
              <a:noFill/>
            </a:ln>
            <a:effectLst/>
          </c:spPr>
          <c:cat>
            <c:strRef>
              <c:f>'cum of sales and profit'!$A$4:$A$15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'cum of sales and profit'!$C$4:$C$15</c:f>
              <c:numCache>
                <c:formatCode>General</c:formatCode>
                <c:ptCount val="11"/>
                <c:pt idx="0">
                  <c:v>55.01959999999999</c:v>
                </c:pt>
                <c:pt idx="1">
                  <c:v>234.41349999999989</c:v>
                </c:pt>
                <c:pt idx="2">
                  <c:v>70.459700000000083</c:v>
                </c:pt>
                <c:pt idx="3">
                  <c:v>135.18199999999999</c:v>
                </c:pt>
                <c:pt idx="4">
                  <c:v>21.388600000000011</c:v>
                </c:pt>
                <c:pt idx="5">
                  <c:v>7.4255999999999993</c:v>
                </c:pt>
                <c:pt idx="6">
                  <c:v>-5.8150000000000759</c:v>
                </c:pt>
                <c:pt idx="7">
                  <c:v>275.66149999999993</c:v>
                </c:pt>
                <c:pt idx="8">
                  <c:v>558.47199999999987</c:v>
                </c:pt>
                <c:pt idx="9">
                  <c:v>470.98050000000001</c:v>
                </c:pt>
                <c:pt idx="10">
                  <c:v>950.88059999999996</c:v>
                </c:pt>
              </c:numCache>
            </c:numRef>
          </c:val>
          <c:extLst>
            <c:ext xmlns:c16="http://schemas.microsoft.com/office/drawing/2014/chart" uri="{C3380CC4-5D6E-409C-BE32-E72D297353CC}">
              <c16:uniqueId val="{00000000-0B13-4E7F-AA06-390F77201A66}"/>
            </c:ext>
          </c:extLst>
        </c:ser>
        <c:dLbls>
          <c:showLegendKey val="0"/>
          <c:showVal val="0"/>
          <c:showCatName val="0"/>
          <c:showSerName val="0"/>
          <c:showPercent val="0"/>
          <c:showBubbleSize val="0"/>
        </c:dLbls>
        <c:axId val="950382912"/>
        <c:axId val="949265696"/>
      </c:areaChart>
      <c:lineChart>
        <c:grouping val="standard"/>
        <c:varyColors val="0"/>
        <c:ser>
          <c:idx val="0"/>
          <c:order val="0"/>
          <c:tx>
            <c:strRef>
              <c:f>'cum of sales and profit'!$B$3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'cum of sales and profit'!$A$4:$A$15</c:f>
              <c:strCache>
                <c:ptCount val="11"/>
                <c:pt idx="0">
                  <c:v>Jan</c:v>
                </c:pt>
                <c:pt idx="1">
                  <c:v>Mar</c:v>
                </c:pt>
                <c:pt idx="2">
                  <c:v>Apr</c:v>
                </c:pt>
                <c:pt idx="3">
                  <c:v>May</c:v>
                </c:pt>
                <c:pt idx="4">
                  <c:v>Jun</c:v>
                </c:pt>
                <c:pt idx="5">
                  <c:v>Jul</c:v>
                </c:pt>
                <c:pt idx="6">
                  <c:v>Aug</c:v>
                </c:pt>
                <c:pt idx="7">
                  <c:v>Sep</c:v>
                </c:pt>
                <c:pt idx="8">
                  <c:v>Oct</c:v>
                </c:pt>
                <c:pt idx="9">
                  <c:v>Nov</c:v>
                </c:pt>
                <c:pt idx="10">
                  <c:v>Dec</c:v>
                </c:pt>
              </c:strCache>
            </c:strRef>
          </c:cat>
          <c:val>
            <c:numRef>
              <c:f>'cum of sales and profit'!$B$4:$B$15</c:f>
              <c:numCache>
                <c:formatCode>General</c:formatCode>
                <c:ptCount val="11"/>
                <c:pt idx="0">
                  <c:v>248.76399999999998</c:v>
                </c:pt>
                <c:pt idx="1">
                  <c:v>1696.4720000000002</c:v>
                </c:pt>
                <c:pt idx="2">
                  <c:v>1185.19</c:v>
                </c:pt>
                <c:pt idx="3">
                  <c:v>893.05600000000004</c:v>
                </c:pt>
                <c:pt idx="4">
                  <c:v>112.76400000000001</c:v>
                </c:pt>
                <c:pt idx="5">
                  <c:v>22.847999999999999</c:v>
                </c:pt>
                <c:pt idx="6">
                  <c:v>2370.8040000000001</c:v>
                </c:pt>
                <c:pt idx="7">
                  <c:v>1427.3879999999999</c:v>
                </c:pt>
                <c:pt idx="8">
                  <c:v>2635.3119999999999</c:v>
                </c:pt>
                <c:pt idx="9">
                  <c:v>2760.2539999999999</c:v>
                </c:pt>
                <c:pt idx="10">
                  <c:v>7125.9999999999991</c:v>
                </c:pt>
              </c:numCache>
            </c:numRef>
          </c:val>
          <c:smooth val="0"/>
          <c:extLst>
            <c:ext xmlns:c16="http://schemas.microsoft.com/office/drawing/2014/chart" uri="{C3380CC4-5D6E-409C-BE32-E72D297353CC}">
              <c16:uniqueId val="{00000001-0B13-4E7F-AA06-390F77201A66}"/>
            </c:ext>
          </c:extLst>
        </c:ser>
        <c:dLbls>
          <c:showLegendKey val="0"/>
          <c:showVal val="0"/>
          <c:showCatName val="0"/>
          <c:showSerName val="0"/>
          <c:showPercent val="0"/>
          <c:showBubbleSize val="0"/>
        </c:dLbls>
        <c:marker val="1"/>
        <c:smooth val="0"/>
        <c:axId val="948776800"/>
        <c:axId val="949270688"/>
      </c:lineChart>
      <c:catAx>
        <c:axId val="9487768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9270688"/>
        <c:crosses val="autoZero"/>
        <c:auto val="1"/>
        <c:lblAlgn val="ctr"/>
        <c:lblOffset val="100"/>
        <c:noMultiLvlLbl val="0"/>
      </c:catAx>
      <c:valAx>
        <c:axId val="9492706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776800"/>
        <c:crosses val="autoZero"/>
        <c:crossBetween val="between"/>
      </c:valAx>
      <c:valAx>
        <c:axId val="949265696"/>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82912"/>
        <c:crosses val="max"/>
        <c:crossBetween val="between"/>
      </c:valAx>
      <c:catAx>
        <c:axId val="950382912"/>
        <c:scaling>
          <c:orientation val="minMax"/>
        </c:scaling>
        <c:delete val="1"/>
        <c:axPos val="b"/>
        <c:numFmt formatCode="General" sourceLinked="1"/>
        <c:majorTickMark val="out"/>
        <c:minorTickMark val="none"/>
        <c:tickLblPos val="nextTo"/>
        <c:crossAx val="94926569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9A1CA7F3-940F-482C-A638-66ED769E7F2F}">
          <cx:tx>
            <cx:txData>
              <cx:f>_xlchart.v1.1</cx:f>
              <cx:v>Sum of Profit</cx:v>
            </cx:txData>
          </cx:tx>
          <cx:dataLabels pos="outEnd">
            <cx:visibility seriesName="0" categoryName="0" value="1"/>
          </cx:dataLabels>
          <cx:dataId val="0"/>
          <cx:layoutPr>
            <cx:visibility connectorLines="0"/>
            <cx:subtotals/>
          </cx:layoutPr>
        </cx:series>
      </cx:plotAreaRegion>
      <cx:axis id="0">
        <cx:catScaling gapWidth="0.5"/>
        <cx:title/>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89FF9D12-0C9C-4D0E-A4C9-A0A18AE83EE8}">
          <cx:dataId val="0"/>
          <cx:layoutPr>
            <cx:geography cultureLanguage="en-US" cultureRegion="US" attribution="Powered by Bing">
              <cx:geoCache provider="{E9337A44-BEBE-4D9F-B70C-5C5E7DAFC167}">
                <cx:binary>1HvZjtxGtu2vCHq+lGMORqN9gENmZo0qDaVS23ohSlKZM4MMBsevv4tK2a1KuUtu3AYuWmg4UZnM
jIg9rL322tF//zT/7VP1cO+ezXXV9H/7NP/8PPO+/dtPP/Wfsof6vn9R55+c7e1v/sUnW/9kf/st
//Tw02d3P+VN+hMjVPz0Kbt3/mF+/j9/x6+lD/bafrr3uW3eDA9uefvQD5Xvn/jsTz96dv+5zptd
3nuXf/L05+c3D9Ozlw9z/sk+f/bQ+Nwv75b24efnj557/uyn01/7buVnFTbnh8/4LhcvBKNcU6HI
l3/8+bPKNunXjwNK1AtKQm5ISH9f9ea+xjf/2m6+7OX+82f30Pc40JfXx999tHt89PL5s092aPxm
txQm/Pn5XZP7h8/Pbv29f+ifP8t7Gx8fiO12hLvbL2f+6bHl/+fvJ2/ACifvfOOcU5P96KPvfPO/
Ll9tc/+7if4jjmGGMxZSYb780yeOofSFUkIaJY+eO3HPX9jQn/vmjy+eOOZ/P/xXOia+r/LfrGvy
/6Rv9AsmhVKGmmPSwPaPkoaaF4pqhqyiR+f9HhfH1Plre/pz93z73RMPxf/73+khW1l3//k/CWrh
C2NCKYlgf+4fIl9IoUOugHZHJP3qmL+wlX/hlj++eeqUV/+VTnlpG3//n8QzoV8QziU1WvyLQoOc
EZIyxcVjp/yFrfy5T/744olLXr77r3DJ01XwWwLw6Ml/lwCYF5JwqYlUj0HMmBeEhlxQIv8oQN/m
yklV/tf7+XPnnHz90RH+O0r+P+77DATQ2+b3eP1/r/rIEkEp3BHqP4z+qLIw8kJKJUICv2z/Tqr+
X9vTn3vk2++eZMw//j9Vln9N2P7gtLt7f7//Qoa/4WxPf/rl+CDpJ199xKkfxePv/r34/PNzJgBP
f1Ds7SceVZCTsD5mxR/fe7jv/c/PA6VeGM25gps5SIQgSL3pYfsIpOEFMBBs23AJihGGz5811vns
5+eavuAoWqhZ4IRMPn/W22F7n6LYcQZgNRSEw4B1/NGFvLbVktrmD2t8/ftZM9Svbd74HvwfFbA9
PrbtcluRMmIU5Uwrw0OGDbSf7t8i0PE0/T8VLVxDp1I+hDTxg9mzVrRBFZN2zNf3Ug5teS8CJ/tD
0y39InaezTKb48Am5GPaONEEsWVzqS9NJpdhV5qg6c4nU1f9y0rWbbBEtpxl+1GWvpjtDraqCh6n
Wgv6oGe7DG+rbNbVfRjKNvnEa96pm1TlXcujmuY9tiJa6epXGSV+anZpJV3ZRnaSdX1N9dJhy2ld
0+WK1bwpfgv60eI737j0T4wE6v3IRoYYJgzS0GwckBFExLc20rTOh0xl4UMy2abozn0tKnFeibF3
+nztU59P8Zq3IKYVSXKWHJ5enrLT9bXmmjPB0Zcpis08Xn8teNgrovLPBS15mcfecsmzyBgWdMXB
zVPq/M5lPhVZFIhgbZvXk+BLz2IqVjXxS6+ypi8jazvu6I2RYYfPnt4kQvhbG2kUey5ChJBCA7OF
5eM9zlkesMzx4LMK3EjYLl11qrtDFQrPSdQ4r9SHUpLEXzy97olvtnWFEZoxSZgJ+em67bBYbQMe
fk4XxJyKRtJW/S+ZSFiTRlORD/mrJkH/76Mss4yp6OnlzXfH1gItW8iMkCFDDj0+dirHPCBzxj8H
utIdj+VElLxHIgX+wq65rm7ygFr6kpfdMtyWPSFrFqHOVDDK0zsBIjx2gGSoE1KGaBBhDX7iAK9y
Uixlk3xKzNpId2a7tk6WfZDUvVnOltDN8MrTS35/+FCHSigZEkO4EeTx4TOdJVWxEPdZqAlZflio
Wml5kG4aerHPw0SoD26A1buoV1qrD5YsozP7MbeknX4QCPQEycBoDBHIEiQqB5yGJ7tJzVpI0/rg
Y5Y7XQfns8+2hKhnm0FhGKZCrCLO635hbTQbxrErmZNsuK1bVSxxE1DX3Jo6q12z66R17G095k3/
8WmbbXj6Dd5qVHsiBAHz1cBwrk6wZJiS0JFunT/OzjsEARlKAmOReeIyiGbHx+C2ZWW3JY2f7PaS
t+nw7xqLUqWF4kSZUHABaHvsurBjvV96ZT82lQyA4QXQa52icSF+kVc8kcD9Ph1ceV8XsgGiurZ2
VJ6HQRGMZdRlQNsN+ZcM32rytRqvxFy2tv4BrNDTGKObkTRTOmQbZ1Un9WnmU9OaZuUf+4SpoN4X
vm+r4XW3+rxt4qlbOmwu0PWIz+zS1XbZheW6BLdT2yYXvXFVkcb1upLlqs66xidRY4hKfDxIElRv
VW3StY4ZNzMgkQXFQptLspoKv1rmydR1P0jTzbD/9L8UoSGUCwA6mIAg+Pux4adlnXO3yvJcN4Er
ZazrWvMPypUZwu7pUPt+KUF4CNuFgmmk14mP64TVy5Cq9PwIR6Mst3CaWVfj5emlKHjoN8cC/ioa
GmUUDieVRAo+PhbyrenGZmw/aGllIeOWhBIJliSDMS6mqw5QsJLlWBOqQeCz4QtItjQJ8dE8ea66
wzDxH8OUOK1N6DFBsaShlPENHk8MUc5lXyeZbT+0DtjQ7XlfhuIloxlfrng/LHCyScZqfV9n87Lo
aMjc1GUxytik3qbdmgTnrhbF+t4FQ69uwlxttGcWY12Zs3KQW9DZnhskxjJqOb5tXVGu79dKlVMZ
karaSnGOmELY2cZkeJMvEBjfh/U8IyK5LBa89CtJfbhrZc/7g9LDFpHlnOagTd2X5U2YBssUhXYu
8BMWlAg7z4NmYzy+lXV5P/eq6dqDGR0dbwW3q792rkxcVFW1Y3UcpEk9n6cClOHXJmwS8X4kI0Xq
6DAFexq7xoJ4PR0bp4UJ1tdE66231EpyehIaPFmalJq2+rDSuncpApDoto8mW9jqgg/dBPh7esVT
jGUaCMso2AhkbvPdir0jfTbVfPqVr8MWjNMgNlBnvS5BSdTYSfUhKfiKIJzY4Pv0pQZcIk6f3sZG
0h8lBddKMY1yLBlhAtz/cVKsfBy6wKj6fS2a2vPI20EGD7bLOmBsVvYN3btE2/z12IcpcLTNpE33
aejZaKNQ66kaI8/S7qpKQnU7c1eFS9RPVI1vfRiQPO7kOtsrBBHJooKIJG8jkSi6QVhGEId2zMCZ
LpKi9BuejULyVwwspl0iXjo+j2dPn/gUrUOOsgsShVNvYhs6nccnLlWSNVPX67txaAiouXSOgZqP
6xa3AtRRnGd0mhG2c2k4XlL/ha8Hqt1Cmg/FxJLbZFZbSLMuX2t3nreMb8DfrT2hh64a2z4/W+VS
IuuSqd46BbqENbJT0w5p9PSR2AmyheB1IcgAUA0epJiNPD5Sx5t6tUXD7kKfceSWb9NtAz7gw5a6
X/IYsuSCvSXZvKU4sHKDFNd2KJ9BRtGc0Flub9mu7Mv7yhRanOdTtdmhWyarbpJuxlN5xrcjLmmt
+kMZaMcPbehG3scLqiCO+4OjnXBnHM2gFjGKVEElAot9fDQ/l1RXg13ueDpuSOVdh9BaqzW3nzwJ
S9ZEi7fd+l6zZqv6dWApHDKrukqX/Vor6tOD4cEw3YF7O5hj0gVH9PFxBZo0eWAQYmKq2g3dBsDm
ec7aCbDmwbOwYO4Tgr/QOVKYok4FTOG9zgIfy2ookBKZYQX+Otpng8Ly/mkjnORoCBIEzqiZDNFM
k+8IPJ1WoRbVBe/GWlugw5G0syycxzJGv5ylzY9g4aQcbUsKjnaFoCwRBS742OyksCDG7azf9QNF
hPjFewQUGA3sI4pWWLlPpsDOfaQqvsDg1Zg0IGIAPVhpcnPlX2vVh0lxSLwIAQZIyPGtg7CEClAH
SHw/NyhUX92WdlMDU85V2CBXkEWbO9Jy3hwRFDnFi1kKM74ltrbYiSxL1KZS+a37ftrawnAc7p/8
R+DwWxEASFAMS77vE0Fy+yAl8/IuyxZVJZEfSt7GyUSS4kaxVbhl32VOtWFkGDNFFjnX5d0lqQY+
y6gFhwuuXFoH4mVSZ5rH3WTn9BPJK3I+JYNQu1I3tvosimp1b2uraox1V1pNr8RIybzuwqIxso07
sOJ+OEyTDMcb12XJbCNVk5pec+Ko2TWNMzQuZj+4JLJz2K1FlDWjE3OczuWIZBhXNy1VNAeyEMXB
MDqIW1X5RaQxmekwDWetmTKagJUmqb/wmQbfjPVaTeuKZh2h2F7M5ZIMUde3hTqMRqd8J+tgXt9N
yrL8/SCqNNlx4RmNF3TddolU6nuzMzmbyjiVVXquGfe7zpJpvUpMQ8gZnWjGDmnQhxnZt6Wtxd0i
x7QM7owl8/xu9jP3L4PeN8FbVAw9fJZOKXe36jFtbNRaS7P+jZnXqjxLcmg2h9WKsLaRAXtkWazd
2nfhR1oXYfM5Y60d5x1CZekezOCnicRlNfW0OPdJ08lwh+5GVuosqYNS3Riqg7I8G1XL+ip7yMKG
e1h5pjx04uXK7YiQXqnr2+wNV8Qrsm8a0bb6YjBJnlXXjZzLLt0XY+qn8XqSSZrnh8AKm6u30jtn
L1QhsjQ8IFYUL6N2XAnKetWH+WSiNBCq87sscWuxXExpH2T52ZTXqDZxaSYBgB3bfJC/2GBQsr9A
cExBEk8ctIXeDC1Yl4n8wsNZvarAuPHij28GeV7hM2KgVbh4tb3oPq5DZ9h4WSjXpuyczkGgdbwU
shz02dwUtK4iKcatLhIZ5DhOyiWKyv2cLIqYuJCZkemrZWqnVr8ukqCYqoMuecDai3JYTDi+UgWX
uYk6YzalRTsvs/K9TpMkWK+EqHpYKlg6QPZLoHaXyauAJ05X1zTvclq9LoqpCJP9VAAI0r3NKcfe
AVnblpYxqAjbkzRb8m5H2rJw4a7xJJDNLyxlDdari8qYuyENuy526O5hWRYOOSpITFW2/Qj2D8oS
dZ3ZOL3Iepw+bjPacHUosmmzGK98iRfbZz64bWq9Qb4YfRrq2EzeIgDWBnzjzBtX47n2eNTMyxXm
6wp0PRq1pE+wWpVRtM4NzTf30FZkTP6DVvNm50aYAgpZMAQOrgiaMszEQ9ehoekOLs/BtOIppIvu
4jzM5BDAg2Lohve+aIa8gb2CbLVn2bAKOr8MC71tOYen2/VWIbKwAsdH3cckmLcAUy7YPC+XAO9V
pt5MM44Uj6LEht2EPYxNj2Xjr+dxjvPuI2TEDO/JubXqtpQiMTwWk4GsFbU6o7DF1+hJ1t7gJ3UR
bIdL/PLFGAOixsVfOa6Rq9z+4r0sX3KSu+D2q6mD4+O/G/n4HPQPVr7UrK2xAdoE2fixzFWbu7O8
4QsO3bEVt2milPE0J7eQFVJrInl0lF1Hj1CDnjC49KKhZklkRMtsXNQrUw8WVhpZXeER1kI5dDHE
m2Q0UUmWjfSmtWR4s9Ip6T6aowVtiwwCrh3PlLEcPVrc2kZN9HwZwk1zIEfXHsNDJWUF+yiR4xt7
qavt8LNaMsRpSt22TCYyhTcX2xGd3a1BLgZ/iZPyzbzHQFqHZcAuccjtV2juenwPsxuO6Op9tm39
aNBgnVb8YStuhd4HRDZlcbEyqef2LCXQ6ch+ygeLnDZFuuk5/QT/5qNm3Ueq0gbh00swVhzejSC7
r3oo9NsPsnF7EWMa4qVqyJYO9Sq3/TeDSrPpbqjSKs0PTRrid7OO05Sfl/2iqb/ix1jJi954ffbV
5KYYHbYz57zEj6ACWCxetHmJOj/SblXkDsytCMdd2wW+yWPSpwkWl0WGSxY7X7VQbCvIIJAM4KZs
uNA23dJ5QH3Fe+UyqCI8lCCL83LJTV/N9twLS+o6royo6jFK+hRiKDV0wPOZ73q8gDTK6qbuBvx3
qSdIg5JMFAJYhwlFdTOWPoEoMLkCq9MsteN71SQzuoBkWbfYnwygvDjMvGNAmNBl1RDuqxoltt7P
QZOY/kIalKr5V6LmAniTVtaW5flXkbzwVeaKw5BV6Hc/LaIXnJ+3RQZznPEvOdPZsILB+mQqk/U9
z0I7+buOT9mkzv3x6LNJe5iIt/Na4kRlOvVyr1ZCgXLeic18dG63qIEKt4X4UYYJ+3KCBejAtvP6
PGd4cQhwPN/lEHiDKK9WqOVGsLIxESSLRdUveUsdnlAL3XrYUQ494uoosqxUVi45DE3nEnaRJt2K
31iPgmKCthxaaCdFCRU4oSVa37pG79TEvoIwIa/qUm355MWUY7SQlqEHVHKVLKh5/QKkKQ7o9Tbj
DTnfpAI2hCUmDEXVpPi6Wyqc8tcJ9CwJLqekdy6/MbzYpFc7oNy91GXClX8jIM4tyX5OimDJDmpq
ZdXvIF1QJSINEUh9ECmnaMlRDA2cvwZixalUU29lo5bJFm6OOYrgO1qy8Bb6Os9JzsfLaZV1ot+U
6zAFtw5kGqrC2nZGfQDeIr6CqV1hgUKQ7QxJ2wQAf7SXm0pV5eCrYNamtlP7QZkl6+hHMVequlGq
a5fkIJjtffDblNNiTvaoaLySUV9B1Q/isKLavYfOOpX+HUm7Ik3jRC48m99OGtym+2zGfOzYr30S
Qpo4c+Uw1iYO2NqX71cxMGGjAdVhRrNPqQWn1FqagQ6I8rowLB7xZqDHSE+Yt827ryc5+rJrC8je
sZR82Y71BW6qatzwzyzphiZg/1vy5n29PdF8mUkkBdvek5QEeGJJl+3BhEOdqPfo3LeJTV4lLVI5
BVtMbla/0HZfIFG3rDT19snXkAWnBBIZCcUTg40vKv8Gp0Eau3lxXEeUORK+HjKdTjaaSIOZgFjW
xLCLqWu2LE+DdZMDe0y/8CJAy/xFtxLEtyCYqtxAjd12XuaYn374upB0BiWtQ6gEt8eOrcmLVZdR
0bSDeFMeAas8Co1dSDeJPai6TYTsnXJC7Oq07mwSZZ0agtshly3O7CfMJsfLnKUbjcvEjDX0WG3b
Gr4kXGBL1JEokcOW5C3bhqe7Zpq3mNTJyso8klnf1PU+Kypk4+FoEKjbG+iVodooluhpUFxljFc6
/IHwddLQQ8sBPiCCGcBN0e/E8sxjMgIVnt1m1irsWqfpjGyYLGC2C8SWQdUI4SWLxrzb9v6D7u5x
b7ctjyuKShIjJcX6J42tG2YbTL2GVHWExgIaMHaBPgCZ9PRSJ2MBZBPRhGAtSFb4r9ra+m/G1lNY
dmECKvl7jJBytjbu2kSIV9pgEgdEVtnm1CEv4GErnIDLvoLj03t5LCFIgquy+J/E4aHqI87Z470k
I2eQb4v0FnehAGO5pBsf7/tQ8/1qQZ1/ZOfvF2TGQDhQoWEQF82JrohRAaFVTZK33dygUKQlKv6F
XkrA3NfMfvqAdJPt/tm0byeEdkukpixkFEO2kwXnqhBp4ys0WUfEmLJ1E+0XxRcpD7Pow/FQtMnq
3gwTX4pdPTQbnnMHaAj6VaAe/WBHjyMdO0IrFRoUL22kgER3IjQuhgSTXnj3tjom1QRehxyfhzIB
rufhmMMFmRgWZKbhKA6gFkG2baRoeTes8dihsz/ImluJmQigZYkB9R0eR34k9CZfOONdPB2ndO0R
Zp8+xKkb4TgMaIjExIRSGp7OjlF3O8/mYLzJ+nJDpvULEWp72QxvliAcxPW/v54kcOT2Tyl1YjM9
g42wkAw3X8venGZdERELZLWR6/P035LWJIHkT0MoiwBupOp3cMCnBEr0mBc3x7IEkrx5Q5cV8qLp
u61gPH3AkykUmj3c0DAYxmM9MGZg0ONMbIjPkmJuzSdSQND9GoBMlRupcrzeGq8pHJs6JrVwTEfa
VZgJRBVIWx973sz6rpgI4OIH+zpeEfkmg6D2YRBncHGHcIBAeDrGJASTFZ1n/ZlbGcn6PZPzdkti
wJXWwf7Wrw0G7bHtU6ijJqqTFf1e5GXqaX2FeourQWlsyxbazTUTUA/I6zqRaWrPF1R3aW+SOS/p
vMQJw9Do177rajQyrmCi6fZ1NazMx8QS1de70EmIZdd8ppar1+Y4kSsV2gn+Kmlq2s0vyzQbDa7y
DKPKKVSNAldIztEq6LzeVUHRAs++Ugwd4GtZVB6JATh2CLhXX4Do2CyUX6w5ZTUD+KK52wr5NLIA
lNSyEEy/YQPMDZKkBn3D+2qjY8GRnbQY2sJvpA3pmkdl72u6Rk3vTJPvVKurYoh+Fy06FL4s+kpF
vnAgzMYm2Hftwq0M627k3QW6g1KxfRtaLFmX6AvGS4J5Q57G1Vz36IigyFdFdcdBXA2/UYs3or0o
FAm2dr4fHZTS5dhJmWnpebfLyqGGcAoNRWNOEBWZD20SB4NNJ1JHHcetJvbadKbV0z7tcB+2eycX
M672HSYG20wKLI4wdWN9jzHAu7yFXpzuEOe45nDIXEdpEdcUtPG3Bc1jH15KNU/sA5Xz4sMbUU9J
+6YxpijZvmj6gKCXRerPPsYVM8z4941d4NvdNLPVLREJoC2MMcgVlWG8iCWZrkvT+36NMCafcvTD
JnSYbOYZ6c8Eqfz0UZG6XLJdIkCZm6jWTe1+aaCdBEMUHodmX9Gkw5w+VddhDeQtDk1WKTaAB39h
SpCuN6a3NH4rG8fQqL7wuUZXJZouZ3BTp41GR1RNgUWp1dgGK0sWTWUwmneAYRveto0JqkOdy1RG
WZpOt3LJZbFb8ik5y8XIz3PC14vazeM5tAj7VjvF4tnI7EbnviJQfUf3LkFQn4tU2j5C9mUfC9dW
v6Qkt7tmIKSJksyJA9pViEKskVdhSz7YEunYTK26VlPe7rTIMniXBO5Q6FnsC5sPr9ai8mQPXu33
4UJ4hYhV9aesHW4ZFe2VE0F6VY+938seIjIuyKTnox3MLjNT+Ea3WYf7Bm3+Oe+7ZFdlbRotoml2
MjHdZbiy+rAkDea4TSsFfjpcmlgUjT5M+MmLEB3VRzfb4Qz3MZLPnSmrs3Km1RotppCHrCD2thVQ
16MKIksfBdymd9O8hvdV0Eg040P9bgpZvifMk0tBTJZHNgj4tYDQdnC+bx76QidvIP/luEfluflM
MaxBR0Jb+nZkRZYf2qUJ9rSv/dt+FJAMAAW7fpmHS967pYxkPYVxok2Shb/kIzPLBe4QDJ96Jgq6
t0Pr0ajkdbZEI5fhQ+ilrndBErjL2uBCwU5QX7yZR16i06ntlew97eIkzOw9Kfr2esYl9Kte0S1C
E7lNQdNxupxBSF8SXY4X0K+Dy7zkGduFQL/PdJp4E61rSDM0vm3w69R200MXBHPMcrre931hGe4E
tLjWuK49Ijer2irCTS437Np1KudLNaRdGhHa5jcL1QBiNEXxOPGKX+I2b9VeurlzB9YO7EpW9RxB
q30vp+UTGZLkRlCkz9gPfgdxkORROtej3snF8r3QvrlpM+F+XdoZrIpgQJ320VDiFkMZ6zyVbRQM
XNxjtmwjzqrmzKLVjxip/ZuZNuWbPlt8GZfep3ddtnS/uLmtWdTNwxwn1LVFVGB/mJmGUM2QeHO2
xmIOp9eG9VkVN+tY3Bd1u0YY09TvG5t3UduO9I3BGOCiZS6MB0eSS5E34r4P1XxdQLEfMTgQAxZN
fJQMQYeeckivVRjYPKpoae5dAFqyC8GwikgWffdaTao8AOiVik2+6nNPbfYa94dwO2PK3B2zTXs2
DjM9K9pR3Tue3E3odO/Wrl7Ds64VS1R0dfqwwCBnmdfDsAeRW269MzKJnOgwcy1TH5FsHC+UKduz
DkySRqnuzZ1pvPnI55a/K1xiP47ruD4MCPDdqC17KXA14IygUuy6ufO3YIhBJKdmvA5cX35YiW3O
eEUT3BiDIHyTLUSgls1AJFLkIRQdWapzjdFK3PZNcVbKwd3hzhnH/kd2SUnDD4Xi/a9Q1rrXpsnc
OV0qc1vXbr1K+6LbzxqQi0a2zm8aQfylG8T0uukT986FofjEyxHgwLplvBFLjeSBKvWKcj9czU5P
F/k0cwvlJWzOElWLHRpc3PyEcGEu1sAl1wng7c3KwuwuhPjxa7eG/h0KfnqOZNMvVxp43K1S+aEy
ibzGjJry2Nem2oXr0nDEu2sOaxrY1yVE9NfpbNsuxt0OcnBT0f3a+kGkaI/X9doZMVzhAlWJ/r62
71K+mhqYXc97rsvwnGJqF4/tKl6FY8qhrbvgc5Aw3I27XqRYcxMv9Qy2utMDROnwupR81H5PrCsr
H1WmTa6noE1fQyepbgKxNO8r7+7xnRRSbU7f9zUYTDHo4mY2Ba6Fypbml8a27MMQJMMUV9lEXuKy
znCXs3HszjJWcRGbjOorkVgXHgypG3NZZ2G7wyRWrNGIifUuNGuto2L1ZoxqnjQ3NsDE/moJOg1b
KzJ5d92ZEaMaOjs6XTSiq1/xWQRvdGPyNlazy+w+M617W6T5WO8xtF2yqzovbb4LXCNxUzNJaHCm
x75f3y5h44bsbKMeZGe6Gf+npBJWs1NaXpboql0VUw3mEst6SMaX0DuKPuYDTd9NerVLbEmlrnGN
MKG7iYIiXnm00v69zNG/OeCIa71UIE5pg4tB56NX+lKymTTFu5UvCRujZe6IGS4ZwI5chAKa/llX
LY3bZWMvh1sTpGWBOzRpZVzkgiStyjj4v+ydya7dOLqlX6VeQAH1FIHCHajZzel7+3hCuAtJpChS
DSlST19rhyMiwxk38yJRkxoUYBiwfXYjic3Pf31rOaXuuU/AvZRxlw6PykfBftxynAurkExxeLNR
7sYqntGJvyUDltMa4N5eK/Smrni89hW8duJqDbxb+P3gg5zuCW7/GDpZo9MixYWz0nEm79c15cVa
+5znQ4wW+aIwHwoIlJWJfCybNDJDdyM66KulHNGorfbVTWOZSA/phhguTmOfZqppIfXdih6Nzpq7
3p2SNo2KOi/CjqCpxefoLNpZQ1A0GfFlvEG/ztd4vQsy6kglOUuXkqQiQTMNXbe3SAfzN0tRmiSz
9vFRKRYlTWu72MQVSrguUBXUdcBkW0m6/MkHqSIozEzh+6HCSrriB1QY9DAHYxGairzp9KDLrJ0i
RxshSUS6RsdOZdltFNjcvEKOlezEpyL93Fr7ad+79rXt9KeW6oyXOCbI5w10RsMKNh9DbB4hFol8
hoBF9uvBx8PdnPTmYLuZVnrSuy4J8FFdSpnJ53kc8nqec1+aok+xvtpVfl1bth+IGiDEtY7dQiMs
wipyyzbVOzab9IEuXfJMgADNdW/RrcF4wIApQbRt3yKlxaOexqVoFkLam0WN6tlMy9o2xrWWndH3
bUkZSEfPUvGpjsdpOIiJZc+jCKOGrp26FiwLbmPh0utYQ3ZU7QL5meJYVMcxs59HQ8xxd3E8lCHB
JlyH1E5Lo6Nc3YEA3NaznjdW0mULXTWJlldpvlhd0kgysK1AGs15yXFxjUeb+nlnc/+NQbmejhwK
WT1jUm7l7sV8h10em3+fi6HuOeoLfAX2hF2nPxhC88qMunvjfRt9Qu/MHYDd0KMKqTwQTfhDwMO5
sjLvPoajfB04WK4WB7cDiRl/V1u8qjJLlHpPQjZfmThhrmSz40XVo715xXSMi25D9Kh7ZyugoMk9
x7Hkym5R/1V0CfkkWBt9FFGy3Vhor3WmJ3VO0PR9Q/s8Fpc1zeky4eF0mzOWoG7F4ngZhOnXVFxQ
UT/Ky67t4uWLskXQN0PeQ8pEO1jl5zEbe1Utc+9WqEW7QruPbDyqkgHrSJkHPc9uB73EX7quW0UZ
D/gOJR9IV1QC71uhgYUx0XmdnWVuYlLjCG+HGbWWaK+kVusHjVNbVwmdJOEnbLzbXNKg2OwpWEVe
r5oHp37K4teL8n+IditM2ftA32eZ41+MLTS2B5w8D8ow8EyKZckNxLf5WntgIeXcoqS5cYvRX0S8
ur5a0Ci0ZW8H93VdPeYKJiXOaUajD/nNQneyJTQ124zcJldoM7eAnnq3o5gH+Pk9BQTKDpJ063Xq
cX4rA5Qjaz2wKciaYJJgkcPdZm/rMgzvRFtXiSVZ6iEMpvDObCR6hj5WUHA9qOHKfN264bihqLrC
6jdujZu6jqOUoyg9wWEE6i7ptiioDLuwdF6GmW5mbeF8AFOCQVSlnex4KuyhtTnEECkqLlCkzc3l
GGsr5qc+Rk2djGz/OC5mFPexiralxqmCCSxpNFe7rubItIM/BmHMx/Q+NwkrShFNffJ5APgZjJUN
CsfZAZKXcOGt6FSuaIXTtkt1afZOLqYi2HAzX3dQoIqhNKDMU1+P1jMprn3B0NKpFuNopB8GC3Y6
KR3wc2oOs9FT/7FtRaraesNUgRACl1AyzqV1k8rXQ4tabTybzgTy12VanM2aDgSTHJtsglr2zMIY
6slRA3Vax3r2aRDyB260wHNIAwBPhoNFRhffAr/H5X+XASUh7uPCR19T3bnsYzZncff8o90a6Itk
sA700tyMI+b0Nbx9F/Ediv9FycA83Mm3NmWhy48go3fMtylaaP9u9NYFXTkWwMADnGwZ33JsEViO
1zfToaFQ3KwoKN1dyGno08q0i5nEcYc+haeFLY8r/iUpzGhlnQ2r8eN1YnB5e4lghTheKmAriWTP
yZrpPm9yoKZ9chUaM3kFkqhfUePg7NBOB60LjvU4WFUtwBHdxsCxULprihXT0x5FVJEe+5VI7zX6
qBa90L4CFGWGLW3a0aX90OgNzAxF72BUxc2O0q9oWDDkDDqWZVSbMkonmjbE70l6hHIn33RhhtcA
fMxaxgqmuDI1mDsNeBH5LRwFqixQ+d0sGpUvtKvtDNLElXs8QT7cc+N/o/+vaN/ahwx86wmd3P5G
hSypRJybWx55LxudSOBWlkLK1cHwzKnbyHlCCUfKZNQ+Ld24ifE4ryE4RFfobYRpyIpveg+ZwNKa
Slbm2EdNvSa7f1r6YHMoEIKhQQWKEyLjOsuOc56usmaycF+CnTmvy6jdpuipEL3IaiSJjF/nEBJ0
uXCLo8G4BxankZlHXYNyYl5OpsuE/dYG7tJxQUUdj9UuuvYA/5hlwUGaqABeE090rFiYKtWkPlxO
0aLI+2CHFA1LwuJWVWgo9hlOqMQvd7LIQ1PHYWbWj4AXAD6UswYnV4HKmCwKpCgGGYTm1l2Lk7cs
0wl1+K2DZObKLRGkISIfroJ2UYDRTQbTB+g4LQFfxN4sdTFmFKJSsHZH+CnwYIhrgzIBHXea9DDx
yqBh9mUHcoCxweijCUKF69z1IY+0e/B42HVKWUEbDjriewD8CM1DrtubAMvw8gmHy617JFzOl6or
ifsTKpj8ak5J1n/BEpn4Y2JT/qS2hN0CdGy/tXOEO19suwNwxgw6I/veu1L34fZauMw8bPPQ4RJg
r4O+S6TCakok7AYio08R2oekplxt5whNi77eQLd82JIU/sZMLOlpTDkHYDhnzxNr1WGNx/BjPi9R
SQlIwm4edjD2y+5L+LL8HbyecV/HZrEwmw0jEHfaW2rPbT6DL1vGHUBnyzaHr0uHC9yA03ClR+Lj
AzQeKKVhAsNj3drEYukN4Fjoy1UTAIJJu0woCka/3CZGm5s2jmxRh1mryQEog37ZHFnBDa8jrhJ6
PvmUzl3RlhIF+P0UXCrepUiLsURN7fsyF4wCKBFT39XY0DnYKbRLHnaJDkC551rnjbBA5OoklH2z
Tw6vaTMAcQA/pK5ton/dlm5sYra4alsz/06wWthrt46zrofJFk9LNq8GH5dlEw4EPbpAMla3ycDi
66IbBAHow7ws54jR6yDo4i9+6MWVC/TyANqOV6C44s9w65gRSgGhvuqzhc8V2dLe12bzfCmHuVhZ
Y7q+GLD+zslwzaPYZ4c137K3gHXa3aFzJRI0A5T05aBl9N5TMAulBEpxp8CIhA3ZMo9DAY3hS5hY
mMlGRrx7EZmbtwr7Jqo61Od1l8xTcblv+f2WbGhDJ7Fid8Ugk48TOIm2tGZ4TxapPs6rUiVs5Og9
gokE6tRaDPlhfm+DLWxRW7mgClB53M4GtqMFfZdPY2uC88wxqeu5F+R+Nau6WrMJbo2ZiBv0Bcgp
YGHxho5xTzAM2vyLjvekcWm4PNnZx2exqDWuuC22S7UWSsAvI1o8ZFmK05J0Y17vNEDhJHvqjmMW
2+EJLt6+ntHcqmcM9bSaksw0KF+i69GrDnTfFn3smHcfKVujUi8mhKUzE40sBvYrwOCwTrN0fS1Q
7h+jlEVfFBjyjyFekpWBw40DtP8Rrpni1kGmP2q7YtYV5jMQ4/VBm9CzslhVGGEe7A+0DQQqmiiV
R+wH84hjxpLUBQFeglffbFM8f+BodtSFw0Flgtd5L10XqbegGNJn3iWprFJ09c9ajxHELLCSIkm+
eoPu/9wIjX7Q/AUblJC2hooNH9JHnGiV1E9zuqg0u195N2GVX4riQhfNE3zZkPmd53KC1gDJUN2n
HjCMP24x3BZxnajQrd05NJ3k+xkotl9fWe+27Gs2pkqcuCrkmlYsncM1qAubpduMxUuAR4HjC4QD
p1GfhzXQuWhH2ViEvq9mkc+hOxvv0MUs89hlhzQdt+JTPo4rFpVJi8ENWMeyLsxq1HkgDerA520L
JCUFJQWgGGU8uCgPjzYmDUD0NAPM2Wn1PZwCT5YakiRQu2bRmxcdNMe+FeB9dMsuGDjG4AQZpOXt
Hk6PNilWHGH6xOXz/KaKjVleQ0otcO6D6ad3/I5ztRhVL1te5FET6sQs0xcjdhv5Eu+ie19tKkVJ
Vu66w8pwYrBvclqhY325kjRvQzocu9ZZMn0wQbvHWdmzQuDfQLOT3F0H64ID8zX3CxvyyoW0IPbw
7+W5n3VYqIYEija8sxRKJXjpiwf/ryxBn3mYeNqefBNKX1xA8gciIQUd8MADBVnqfxAqf1avL58I
GzfEyot3GOLoJWLgr5+I5lyxhnAWfJc/PtH+4E+SbJwhYi+kSw1wMRu6AOaInkMU/HHJv+cnPPxQ
Hn/kAHxVGh6Utvs9kOzPP/7X8bu6pOAsv8Vk/eOv//clH+2P1/zXi5L49W9/5PaPtLR//qnLt/nz
nfBlfv92lwyFn/7wtziHfxHY8CNX7V/8409pDj/FWfyU5pCg5vrL6PhbnsMl5ez0WWpYsOfv/80r
f090ICECnyBvY7YAwPgjzSG4pDlk2OaLsACZAKsnBOjf4xzS7BdgsRGyVQh8UaBW4DOCbHtJdEjj
X3JwS8BekcsGF3mY/CeJDpex8xelOQWtjDeC57MAtlGAEfl5bKVB7toJTZ2TGLOuSvaclXHevv3l
pvw+fP4aG/HzlMl+fAiFwQ5gGZTpf04kWJUNwC4X+8kIHHgcWVAOEQugWaRr8+8/6mfS58dHpbgt
BGATGJR/pmuUZA5IXbKfnIX41KNOuI7RBCnRQZIoXPr1JKM5OLo9S0taePU/fPzfbmcBmgprA4zb
QHyifza2xsNeZBtYqhMft5dYkg8FarR/f4UYFD8/sctHZDQmNMRzAx388xOb58CbkEXTKYu2F5cl
bwuNYFiPI5SE+/T9338YlrS/f1wagwxNc0RipbAj//xxSTuluaPLckpBJV+1Qka6UjSQ6CgzeTXY
9DWF7xmHg3ZawQgmikPrHOiO8kHMcq4XxfqSxC3QgI4X4mw2QmVllaVT5YahxdlhoXyERBFp4Msd
EFZQjOeYy+RLzLdjCxH01zFFI6m8nMHesK1q1ETUyFoEY3LXIdOjTjqRgI7w7s1zNt/0ebu1qLrI
3NU4VMqXHIfWD70n8KXIOXlEeZ7dZ+sonvIs4KVNZ1madm3vjB0h+kjKalUYGP7DDPCs2fezKNpb
Ay/7IZHy15QMT6pPv+Z78QihWVYbLC9XOnSfWpvCyCB53gRIIUHPn++10Pt0FFOGDXuMahSm2/e5
o+ALeHevfR7UPVVzk8bSNJva8jvnoFvSIGdXcZu8kSBiV1BM1wo+SY1Ok/2e5AF9gWOrr33E+R0I
5/ZlzdOhAmlboWkJIkChz+SwAZ92gJkNR+TE7bhklelYGbLCb9dZG+ai2Wbw/VW7+Zae14Ibd+gV
oS8TwXmhK7Koioue3OiQ8/B6hPU6OowOfd3XdCTBh07Y+X5UEd6ncC5+UZGw18PcmxMCpZayn+dV
4qlm3TWT03yrhjBr0JYVBwlEpQRywh8mBdWBbzC2Wm/ig4Ut6w3lUFF7OyE0putj8276cIrQB/PR
TYCQkJe+m/YGTcSo/NeCld7H+UHOyw2jPvkhWqUmEScwXdFt5JL8JEeMhd+UK7OOKHJl8t6JOfOl
6E0LmT5xp3Tp6SOsC/wYJHq+/U3GMoOHL9j423+WslQOvqaECaItYd7sIZT+oWcBzskferIc0CxV
Ev4LggNh1H7iRnRnvOyDs+0VmghT7fT2qL145dHSloHlwTGVo71elxzWRygoODa022PAtugYA2M+
RcgugZC8pudML9O1R2cDrWuQCvfSY9/AiI7zooTMEj4mbPKf0QAMqwGT5sa2PLhe2zw+Jg6Nk3yA
UafmchQHwSZST+GET2sF2shongbJJbKHHZjuPM5cBXsvxIouQ9HSI9xD27XjOPcSBZksp0F3XGzI
MPdlUMYpzjApg5IsMwH3Tj5sV3vcRTcOeRwHxnP6ppQCsiIQdJqT7nPCkg802n3Trmv41DsfnmKb
fCIQIlG6t89ChWkZAVMtk36/gm/AVJaJudzTYIW514oa8G5X5TuHZW3Sj3xiQz1O+7e+LZai7ELh
y4K19syC1jRRED46bw6rU+2JB+jrKaq34y7wti24wNc5CojE8rQFsDvM6mBilXxe7HAx0+PUu7jD
pNvkJcs0RctEzON5JHZ5MIFOPmPdLs693KANR9DJHcScpusMnlCW6v2ODWKNy4Rp/6qiYrjBgrSf
I4eDNtp277PaFnAvkIe3gqkK2i/oiLC7aSHTdtgASokW1Fq2LXpPg4zGu0UW58HGr0J2MF6waKza
Yr5K5yKo9z1gNRNBcdsy8Z1B36x2yBoEIPln8GT6CzeJvdcpJNAyGzD3sCTk973n7gbpQsM5l/F8
SmBGqtW2bx9/owdQDeGTQ8q9r4YcE6gMRsd/pTwYPkTbFL4wsqePyc7Rrhxg2QN+iiM4sOLkSIZu
bfIR4ytyufsGc0FwL6ZxwG0eKzET/pZ12XhCU1EN1TQPpopSl1Y8xeoxFNNwNDtJb4ak36Yy0bu9
l0sRnOBYzqtpIl9JlEDGtxTPHeIPPxe8IC/DAjBgzHrop3HqK2J9f4pFGqOTSDv4FJS6Vs5kp2zN
sntAbOLUBW37qcga2fb+OHiAIIvt3GuElasGa1UccJOGl6RooyoD1AHWYxXxczqhibpJ+WH1Iv3k
bN7d5XO+f1ggowCb3HrQpPN8ZyK9HoTkGHme8FMqoF8MOQYZNs9fR7HEJYMV/JC3bDljf9zOFi7p
8qLnkvwaiB/UtzoeFvOjrviPivz/m/r9r+X7vzwt/D9Y5EfIYvpLUfS3Gv/PxNt/pLX9eMnvxX0U
IgoRww9mzd9r9T8L/ChKf0HcU/6DhUZ9D9b79wI/QeDl5VV/VP5/iWxLEOUGmhFHjwScOKjl/6S+
h8v55wIOR9wM34siliDE9/kbjS0n9HWcyDcYEzWIxRwNxRVR12WR5Sq8VtoWSPrgE1l3cxRw3snw
A7g7nM/FqOWCIjZdUcxdDqZxM8zA3zas9ha5IcVzn6NvmSMch499ZCq9OQiRKTJ4JJr/1GNR3bYA
7WRw/dKeoQbIBRMfvf9x1bfj4PkIp2NfoPVZ6PEmA4x7pQKsbWfe5/7Wp4y98GTSAA3zj8Gi7HFT
llwM0zA1Z1zfcIn2g+TORGWWifily/t9rPoOph5UYRuaRMhDoA0K12mrh3lHsZkPuXvaIeZ8DnWM
Bj5i8Owtcp0gcsXduhmI1abfAbm14XAcnR2OziJIo86o6rEWthO5o3S1vFp8CBd+EGCPzLVfj+ss
rCmDSxJQJ1Nx0mzeDnyfyY4W+Ig3RnuYYSe0zN7HGRvf181HTxui1uxRrRxG42WxbdkCAHDV0vq9
XATKZ55N9iP8Yf6N7Zj/1dxO2p2dgnED4kOGC4VwZOKPiNaaYHGOhuMS5ygnUYw1eaunqFyi+WaD
T/sCIoIrDcG+oo4UW3bO2ULesIi7m3jd6HLsOWyUh26ZAYZaHEtrhFb48HFChRevwSiPyTqwKleZ
A9/CVwKXEOdBlVngaCWSv2ZVhwYdJKjr8gS7TFdDmzfFId62rdlWriow1bY9+HgNcaNbrbMqWobt
V8L68PMOI8RBZAi6QRXSzw28P/6zRLBhfICdNzsa5fRzNM7dNQzkw0cF0LhkoY22SgftitSDrg3r
eCb32FPm2sQda0DPwKWLVtKlgIxcZJu2HaaDtxDpOzLTe5dNQL3YbCqDjthVR5kjpUqkgDc/ATqX
dWb4FvJAneHYiM+rBGeI3Eb2CbMBFBt82fQLkzbqS7+sVhzbdYpf2NCb8zZLcoB8TRC8N7LlGR3v
r+GWBbX1xV4j1Qv9bMyA/qwIFCgAcM7Sqs2L6EbmQ3oluqx4h1chPtqlw5k8W/YIhwcbA1iKZZDU
C5tewHbOd1MR7l+GVbIablT/ZnotT2wHm10FAXboUgfo/VodLPdeufFuymDkLlfFeV/GtmdVBrah
jjqmXnOc4MotoChjoJl9WKcLiIiu+fAkUh1Xyw4sDiTHcVWAz2fCUoNaRoSPGY5glQdsTg9qTGMk
DmUsYte/aYYmW/U9igUKb1M4fEeV5M8TRcCau5gJrPO0HNn6lYd9WsM4u1UZiJHTxSsOpCD+7Db/
AW7FrBpFS11NLY50KPISFNsDSqUJvGz+sC2ocfGxMCsaP//ovf3/XfG/TaP9xxYXY4XHUf9fR5ne
XXJH/1f1eVZD/48k6N+yTH+89I/eV/ZLmsGyBi/TpdcFYuzP7bFIsdFdmmIh9khkfSRoPv2xPea/
YGuMYFArQsTcxzle9Xv/K0l+wY9CzkTKGoortGH/k/0RPaGf90fETwJySegleAnOLEh7Pzc4iHCT
hLGDn9xaYGWMqOhIjZhObBkx4gdds1odImAJRvD8zGLfpucxHmmBYwYQiCrecqReJDC8Q4dGINN0
CgZAEXOJhrtEYB9CevAfOWTFjWddegahEt2hEE7Pawp5tfQxOMhB58nZ9hEOBxvHBlKib39xctPi
hmJivgN70u86BFHUWL6AV8aJubiJOlTw42yjO0kBHyEqrM3zEvmJhT7GIGbmBj6hy0sSBne14L1/
gDJO3wxii8DJa/Bi5boU7ql1GX2TfeSeYAFB/JOQKO7hUybzPbIbhLpSGWj6q5yS5dtShNHLMEps
rVGHVLNobIe+Al8LvXZwCZheZG/AVkDTGUBf3M6nMEqiF/h9ss8EWsiDQlrGKbFd8rpvhXsYEzVD
cwpB1+dyie7aGAF9CDBo2RsgPbz1NPWQRgmozAUJKfvyjSOCQWMzVfFLvwz6HUfbECgGyLmlTGFT
uZag3D77Fq/DCRhfAG0yfNttwKeFSRu/cGS7SXAN8DGXOXW46lTgMwsEy7wDp8K10yHbbWm2MLlD
RoC8HhFdeZeIgN8UlsFvAILnlrPenhNFxXnsCV5Dgsv9zOFXhpAKsTmvMa7xNz8e6BBCN6nbntG3
2FyeMPod7gGPdFk+5l5hB94081HtBPpedbgMon8MZIxLUJ7jXbTt8HsBDGi/RB3hvmw8wHdEghRC
cTZAKogGDEiLimSVIB305SD4Yc7hVD8Mcg9Uabf9144Z3InQjvTND9vTui/ZwY9dnlYD69nbHi/8
kVjkp5aoE4NKRzJ+GcG3vjtgQxi1qLQOgHQMO3jd4p12FuN3xHriuwF7oW9rmLiHDkcZdPxWi9EQ
zwueLE1WeLiozxJAoQi+uR0IWbEvtwsGXxAP8IvYGFOPbHr9Bh1ka5tw1dFdB2BqqwnyQGypdBHG
JQRS0LlgAEZ/NXIQcwD4kFXXWAzRHN7hkd4oDR/diXCWnAMg1AnCsBJ8736/lHVSMPeUAGBFruOG
tn7JIrN8cy7FR4K5wLOzl3HiKTzqiHdwD0WyJmeJXOP3AooX4Gbw90eaxbQh6dgfvUV5qdNIv4OU
Z2+/DeE+ILi/0Fiv1WWy88sgZbmFvTsxuCXAX/2DazEV5B6r67TjaLsgq5W+IZUQN25FpF5S6aHA
gDEkVNfDCCzux5Qwg+6Pee9x83xn8LBRzJ17BLS872SeYdtH4FGdmzx6STfF3oAK2gBiLMIZgL+3
iFjArj2UufK0AdMNA1OXbRZAmsTlYAc+9zgoQNmG2or5gOxZC+8HJvkiLO4PUJfoxQK4PfpwxwqC
rnFyJp2iqC4HerNPMNAioMDjHZSOONwjQXHB/wm4zgc+2ZYAWYbHo1nbndbwPJBTns3hIRw4vckm
F9RA+YO5RGgXrjdxc7sd9sWbrkGoF2YYiCB8oR2W5SfQAVv35Benb1uO3LgeYNox8ZjL4DnTczGK
gEKaH/A+Kaj2sxBoaML/H8NHxaIX4E4Gd1Cm7kljoKMQ6sT0LkI2nSh6b0e2dvELgXJ/B0RzY4ei
4/P+vFCapScHpPKc7LhgGCwwopDdggc1xEH0wsJ911fwImWg1kc5dFeS8f7Iw70/IsJSwEW64SkN
PYMVAtzO3MAWgDHF4F4GO53veKwzPG2fQxAffeXGKHqZjI9eeOY3X6ObDheKhKFAHKJlpY0aMUo3
ajEjZD7Bg6po9IJwa3wfODJa1lh6GTkkAjR+lSLSBlwOegrfWtDjx77LMLqRgfmC0Fn6NsOGzK9T
beaTiUiIvJ7LmIevDC8KV1xzBT8ZfjeQKu8MQJU3eLoJrjO8LHuAR8Fc2SlDqm94SeEuZxBh8CUl
l/FI/VIAEi7oW5DseJA/ljS+RDAIwumGoZShHjZnXixTUE5ooQMIioLoIc0xu4ZBoGVlNtxeQKKo
3fF30hbp2zauDmlQUzZ3h99WVoWIy/y4wcn2FvXJOL5tbevFhwyoUl8N6WWViuzWH9NuzT5T5AmB
K5rkY9SBskae5bexAz08a1BgZTHBNV8iiQsrMB326A46NhayAfWDqQpV6AhAQTdG3T0sVB7OrCyR
Wx21BiVEicx1FeGYtNNrOSIJpowJg9EAllk6PML39R3VLsz81bAG7Ru20vk0rpnEI7okuJQCLpY7
hTkJah5LjCqDDSBflUxz/k2N8k0hoeYK5xQDmtgXm0MdkswvyJM8K3rZiBDpObz0vtXX2GOKh2gk
IcPctclhnpK+hEdwvcN/+aCu8b9SwVNRtN0rLHjZABKEfYLDuAliNd0sMO3DFUjA4HPMgdLISAbb
CYzreemMviYcZzL2EHapqnAe/jBO5qDRhT4EOaEPGtgrl+SJxWkWfkBwG05oJVEyZ2dEVkisqjh9
wKgP0CTB4bXWoUZfDY6zsSILfKwA6lKOBJ9YnqJoajvEJ+kCZJBIDmKMEQZEcEgMjduuEDwDn1NA
Nm/LGNy0P/jcD+REMSzhEVtM5nD7O3oNlnG/L9xKrhZOsc31bjr1IIjWUm7RaxpZdRuE+Xjf76K4
AkuN0RuB0keMO3D/gmvYHrSLSy6IAWViw1uCDkFSLkHmPg+p4q+eyNeUk2m4ARSRPk4CyBNoBPjY
EExCDwU4rV8XP9MvXbGi27nRuNwxyJopIz1stn4++IDTU2gnW3u3Ai0qtOuqNOWiNMnCbxFbwz3S
mUz+ja8FfDUIh8Y+3ocNCPlXuDr1QfRkPhK2fUJMUJX1nHxpgWM9ITAR4TLDFB8A7YHjXLP5cUFY
F8qfMW8yJ91XbuKXAJ6mEjjvclvA8fEod59Vihh5QJ5IemTUQgqiPXjOaXmZqIFwNueojJoF0Ri3
686wRAmJ+mTrNJjPlF0ZZEBfxcscnNA9Wc6CwqOukj2scNPGxkITe0aYmiovloUmoDsgcaxYkGql
eEgnDhmruAp2Ed1jE/Ao+ex4aIsgPw/z/2HvzJqjRrI2/IvUoV3K21KtLru8YmxuFAZDat/3X/89
We7uAUNAzHc9MzFMD4MplZTKPOc972LNt7K0Aquwir2ptc3OVyeENVcDkIPo907KA2shduOiMtVr
YFdxhfHJbR/n2MEUhX6X4mJ0iXtK98GcTO0SPV4G/dpHWbkaqV0/d0PGZCQ0TeYMUwGHP+7Kp4Ty
nfKux+mb9W2mD2YT+ntvtLST7tZ6wMnrrTELhsfvzNukTPPDCOX5RUvzp0mr04zhRcbws2naLV4l
OLnMnuJggYjtYJNGdL8pAqksluuFieUuhKdxGArntcKbHAwGrMOo9EztVsZhThrrJWz0ql6HZTs9
URFvqK5plr1YL9ZzqqebjuHtg3LDPLHzN/mGsVmMY47p7fV2snZ5xDyrNUHxHaRb4yWkaKZT0HIS
0bORYAJfrztHvxvGNDM2kk58phbHjjy5i0NjgrKbkG2w9xaQq1c2f4l41ETP4QM2hdpQVIGMsHlY
ldIKd6QKaGxMTezu/bQfHzWQbp9jD6PuVdwb0bqpOjqQqN54UCCv4pb3Ira68bFy/eywYM+1EmhD
t8vSLRD50D1gjBpvXTPTP4xy8lniVl7aKDeZ6Q4mGyn8tS+I7OWlrPNTNHTtRy0S/TFv/Cs3LZA+
UQ3c572pP4mxdRto3bDXLtK6nuOPrQvr7AA7UnQXGqQrs9+za4mthfy1HjeJoVE5SRq38DrsxEg1
y0gbZ4i49J/DOmNTDwFacM7VxlkXADhGszD9gAG1OIGZwSpfYV2jjxJjRr23nv0o59Q1+2R2Ax9l
kdx6Y+jkx1pv+H0GX4sBhTPvfFYPiuiN01ODRk1EtVWMLYWIO9icTSRhZPOFbizT3WyOxgO1aBbk
kNVuENNQn33X8f+C16HIId+TR2idHRp7kwba9Gij35FHGCdncdXFyT4sIS2u87K0po+LvfTtE6Y9
S721c0E1UhYMllwI7By+v7+Ad1kXjmresdlV/4WFMFeh+BjfG7tErlFiVyD3zoTd9SosWhmve2GE
5snQ2khSbIbVLrbiSB47LEeKTeW24Ql7EuMBbwvjxLiZqvL3V/WL28IA03J0ynZYEx6o//cXVVh9
WKKjkPtCo/SrJ05/LNVKalI1mAq62KTy6fOF4kgbZPX8+08/21a8eyp8PE7WvksJbtjvCCLF7KVQ
/tGYOHNGK5QY9cyEqq39POGBRDMuCYs1+tZD6oXawVDld0FCSXIc7Loyr/E2GdJlpaedjPad6qCr
Wrl9t6FDD1MgGPjD7frFQ8TvyWBKIXA+Rov27n4NQsaaxYB3X4RDjl4HHXgbRG7KML3BPB7VT4U8
w53aGlfbdL6rO7CKOqKXj8upucuL+g++s8aPtrNqWSGtsmyEI1A3DY7hH5+g5tTagroo2jeJRtno
wpK664CkHlsgnnblI2QEUjDN9tU2POtQDfQXxVg22c7A4QxZUFupHow7+/tna/3qwlwV6wgSzFjp
vWWJR14JpJo62leupEJlOlhm/UqMY4PywYuttrgH7vbtw1xStq4R97bpxWCbw11vD6JdRcMoHjGT
oFuGz0NdbODit9NimihpL5TvsWypuUMMtVeNwnqIP+DNVvRySlOvmfqrGWDw9a0pZb493WEXojYh
9Od3EeYYoLrJMt2oOu4lLlLW1tL6KZJ+r6ID+v3tILzo/Qbketi3kyZgAyHi5fLjc4oMrY6R5Wo7
K3LYA81yKaILv1etTjFx9Wz84nI2fbQ3hYlTdTDlEZc1x/1yPwmXuyUtg+7EWRjbJJnNP3Kz+JWM
oVluzvCQZVbqYTdqToJPr4z3pQQBC2KvGrB/HOpmv0C1XlaOmQLeuOnMjMunIXg9f9n/IdF/QKIt
h4f73br4aUD7fTLZfwDsv3/snyGtQaiWYTku6TPn7CxW0lumlmaY9l8ebzrorwk2/A8Bk6GubtoQ
3vihdwRM5y+HQBZOekNFB2BM/d8A0D/Cz0g9BK8y55cOx9fF2+PdEl7Kpe61tndv8wGkLijiqb8F
ju5cCFx1S+rqvxD9Hw/s84cRBIYeTcfxkq/7bl+TzmSDDHf2LY671fMZRJ3RPj2mcceOwHFSPUuY
yC9iSJr9/+OjqahgmeLpzU398VWNNRyHutKwbxcFrhUY8nEczlgeQkUBsALWYT9r9QaQoQ0xXP3D
IfMja1J9c48yBec14VPyGe8/HsKULESSWbcZ3tIxjHKo9ArZALGJS/Vxk/IN+P1X/ikM4PyhLBUO
AQzufrJ6K6oi7GUlzFvHLIBSqRkOZu5SFynzp8eqYypgo32PMXTsm3YXoeV4dSvlLKS53IfaBagB
C0+mfYsXcbhZlsV+gROKYj10BpwEhjNqTPYw2zVHDgXFlBXAh7//Hj/usm/3jlQOkgVNB4TjfUHh
Uyv0kxeZt0avsVZ6phdT1nNY+BBrHrJ4Lo8opNq3/e4th/kXa/VH3sLfnyp4PTzIOz/b1rka0MPk
NMZtYgycQ+dSyiuib3oy1bezqnBhUhknxxMcTWc49Pff+ucXk6Mfj0IPJ2TWzft3ZRACzRO+OLfn
0z9WLwys0+mGHd/4gz2hoUi0/ynZzt8VigZvFtMuqMvvNQUoTDrc2Hvj1kZyc6dVERjf20AotJgf
TamNg4vuqrdTWeW+oWb069NNkkbaHx73r744KgN2S0KnmIe92yRMVK6i1kP9tu9qXhIbzLiEIZDr
CJ3Vgf772/yrl4TeQb2X/Ntz3pfwRgUcplmDeXvGDAu8c3CYgV95PKPfeZPYB2sATWcSxCo/o3H5
IPADmVUTRgu6lEdN4euydii0U91EFpuCEhqdS9sTDcwQivMUxfELICMR6X22/f2XeFdznx+gZ/L8
mGQ6zBLfGwwmWO/jxiCM2zBEUrM9w/HndQOSw3CgybUg80f2vZkbmCPpA7RZVKE4i3pfzWqeFqc2
9LZlXKi3jFBvX3E3me5+f52/2AU9RDwAyrDjwd7etQbaZPaDG9rGrUPEEuC4us1G1VTPhsLF6wwT
399/oDpBf1jZivuEg52wdMNRzpfvPjHvpJlAu2xvR1RRR4fp1EsoJvULpr+rXg2MGssFwmYCBSKu
D0lUrMZxFvdxj8MVGty5e8Xqn5WucHSd6JfnGLPHS1utifMtajk1GP7EkbhsseQ5zoyVLynb7QNs
AeO0zH15/P234hu8/1p8E54zCgwwcA/5xI+n2eKnwqP0lLclr3kgcAcAdPe05Lq2srnbFwOFdpB4
sGTWGDYjRcK9JYy2IpJxssr4u/VgxnkwMBNz2ODF5G1p2LRuH7ltb0AmlbMFc9cJF8aIi2BoF43a
h0rLZbfWvbJsVqOcIyeAkha1a93UeTOSdoTTmkduxYAsK1GZVsVtX3TR0W/z5NLM/fI0JKFXr/2y
gX9TmZn2ZNAsXmMYnH3R09ZYZ9QB4NX07hXXN0Svs1PO7kU3R8U67ji/L8CFc2tVW0l1U+tqkDpF
An6KXbb62vHA3lcDGv/qsS+wiFtboefdC1HDSkWVAQbQmOCbq9yRDRwrJgNECHSm/5mhL6OiIm+7
dL9MC9TYuu/t5oBvUawdQjh2l6bswS+qIbzQXSHu53GAceZhft7caiNd8CqB0O/AkjfB0fIIctGN
J/MMY3dhRyFBHjQ+Muo5dlPWiDerUeh5Elbj1ENIRGYxBDM6wIDzALkVNmVC4YP9UwIyDxsqekAg
RX5s9vC8WIdqNOajM0MibmBRcemnNN6czEZk+FWwYA/nVRegxKC2rgWmrk3CN7ZyLvMIa5h48g+2
jCPcy0X3hZGVW2LkEek7PU4aTEhzeYKt2mwb5PVlXTLpYSD3RLMSX5iDP6196oDP5O2UAL11u/OE
GW6ReZafctGSSYFj+qp2q+iVhTJ9lX2YdKsFDRkMLR5PEIUdmnZZOevcwEqGhZUzHAc/mSYwOY0c
Vr/sXm0GjAGYlqweNIg56XEo8CO3L4qCnIIHbwixJWEBZHPpYU2W+xqJBTNIDYR1eliAvZSZLOOL
Kkhtgi3B8Wf0h7hKYmlSPeGK4lpcbprgEDTXcw6tVlfFzwLQgIM4d5ocofKoSyw82e01+6X2RybJ
UMYA1nIZZh8m/GKZnSE6PeE9AAA2QBWQK4HL8y6eWZWryMflbIuzJX+HMLzqWeDLpUyDFh5qnJRa
oOukVYykr0ArkK3zwriTLTu25W3v+UsXLLNrv4TOiP9+rFOvdmpEjJ2JQ/jGIh7PMEC7RPaBySsb
j80+5AF8bfImwj2v5g31gzxXrLsZ9hXvsuWUxzPFoXfBDdIZi7q0gL5Y6476Q2qa2nUD+zPbWQjD
2xa5XDO34XckCV4IAWIKH7AUfgMX6zLd+g43p2HOlK06YgZabOCN5ITFO1sMznm+QkDFpfDK6Q6n
Uw71WGNHPe+R1HD+JR5cvBMJrWxY+u1rjWyiD4Qa+LatGlqfrzbve7p7q7ZhcUBWQGDgwCmpzxM8
AhVs1CBqmCUllJR+4YkMNpXhGYYcjIWsYDOZ786zQytLFA/D5HjuUD2AVVM9zib3HnYzX4pXkk8i
E6J9jWEb3iXqn5AuM7CXdOkHXfE3fTXBQ9vWvlaZGn4LWT8nONBYGFK28925UFigliNaSDL3xZyo
78/DeOzexWYy/eTVxlSbe4FP86GsNf2kK0qLS1bxqW2ytLxkGfHsTHW1RVlz8LSKraJwMD3RKcJJ
yCW0zEgZ8PeKrDKnptZsQlNQpbdq1DmUsDtwk1DklIGfgcdQjuAINeZdcFDUeL9XpUq6JN3rW/Nj
qTOZfCWghMyZUfXYWgpVzqtciBOjM/uXUe7YL4QZgTZx7HCBODsxOPRhmSYbdOvh50yL+PDi/AoZ
0OCn7TA1qgzi5EGvPN769ti+ZgLCDR2Er+if7auQBgdwYTvsbaVqVdIoj3fGrKbQimfg8qRPRWt5
B75OebQGzb2L534G4o4yrhbebLMHiDJOZG1SlxeZcdIRmkBngjLSEMNDuWr7ydxfVaPUon0OcYQq
jagGHF6URfTG51+XZqggts5OuWdnzA0ln/eQpJD/mWdAv3jjSWQRk/IoH7mnOBby/c+bQJpZIN/k
sDJeTWNx6SrSCQowXjhXfXw+gqADwlOOdbA2EgPuv5A8Vcp9bClCi6caAwDhS2Cp+zDyhHCQhUsR
QXGacOt6wUiA91XPsG034wWijyR7h9zElis5r0R7QsFzPLMqGKqzYRhNxuaDQE62N2IKzfHgl+oB
JbXN1oQ3QL1nUiYe426ZiAyiHW03i4vuZ6UicqqVOcr8ftYT58VKEuPB1Hx6AJHQhuDEaDyMVsNN
tszZgLQUJoJRbiyqZ9i/vOi1AfZ//oacRNTI2JOBqpZNvDs3vAu2eM+LomiR5wSeytatr0Za2oe+
5jdRg/FYzrSeBUE3Emy1Os/H5rzorKgq06BDEB4FMwMZzGVhIlphmJivm76nk1F3rakGCNs4BGQk
WanLiVy+BXGp9kvVd7yvRSTFZZYWvFbLbIVrz1qsbd9mhg/vVbIdxSkvFyNudkfYyY61iljyMKoV
myeKQ9fajCjC97i7wgUiDCFz7nBkKJqgGG1AR63RnRcbN2FoSoqCdYYGM+ywDmldauUGaeqYXeSD
y09nfWTW9/jGjSwRRYULFnW44Aqv9r6JeLkdE3g2eUoRqVpyGxsrGN+sifMNeNuLVOM+JCb7gtpY
G+lx4pzXbkgcGJ5mXUUunhfPnxuOodvz+rTNPtwlAAE7uPU2ORi9zxJhRtHsbaxfLiI5N/7fCyIf
c/9b5Q24/OT4iu01Uso2GaZYL1AAAZ7VqnAR9wPZIgaCxAbGa9QFZCRHoQ1pq2HChUsA3lqdgy1A
MC+pFuC2BwjROAlYZqy+kDbmrL64ccjzhZTR7mYKoQZvQNM4YVLb7FlyxoMTuSXch0zyZnnMGu9M
VPPWFhrTdNMnJbwmKzau4YYut3TqLGodSK4POsWFOe+Adtql+boMcToIOpKrOL67hLtkeSOvjTqA
CBaUsIOZsXVsCqUkBmdba6TebIpeXW3Sd4qLUs98rqxmCEKz4h9WtGqPAo7xo3Qk37ufB5/VDalF
Wyd2M0HloxYib8jwMfHrEH9G10aL/e2BgYNxarD5kSvH7/gEGZesdt1gmgl9qKcIwYMCJH2EkIVT
oPq+nhhvbIYG970/5dem5XyJsKSFoJa0eyfDQA/0vDzCRUy+SQvLHM+sGVm7tNSoYTEAtiaOxySu
OJFwKF6CrpAdwVEMBB+xQuc+x7jKI6Ial2mHWM3a6oUP6wFjCkx2hyk/xFWVXFnkRRgBp2Z+oLOf
9oUBVw4FWVVchSX6IjFhCsnQFP4ZaXyssKY1O38zTS1evrXa/C+SUAJEiiiipurtkg4mK7IDlkNq
GuDx6OqMwMF7mSCsDpq84tcaewpsTsgXvQEBhAFujYjGGJ7g9qdmI6QSqYkN1C1cVqnwYF0FjFF5
ZxRvLc3YZUdL8KoKQpdRljVcXrjAo0vNkvoAhTFXOp0PE2Ic2LGYs6ZfS2pMThdRweRRZzhBGeEj
joWsoHNjKCH6VRdZhmUQ2mH2tNKdvPAIntbsz8S1WLHFxkrAO52gLxrwNV7NZfbXpMHZB3ownmvh
mpyfTcLh1ueS3Qq7U/PhPMg775siSaebRc0DN3Nd8E5kqt6sQsi7DJoZ9IUV8BXKmOr5TOstO/a9
puYVwoqHIjXU0gutdJB7qZ15we2qDujtor2J5cpXe3D19ghfjTeuw1Ft5aS1uNTeKoya6kHjZM7T
gomP5y26d6Bhm7p9S3+z8vueXPeO3MLMNk2fXoWRjJ4uTD59eLJ8Y3YlcB5uiZdoHBthCMlrd+aS
ucRxPUQg1uulVgMuBwoB+hm1HZxLZkfPv7nSnFagZLm+RRZOOgkO6OaWT44eIryUP0yRu1xG9hx/
qHqZIgRH+L1BCNphEp2ZPX76bo6p1oyj8k2juSVeWYso/I3VoL41paN96SvLeYWLsHzNqCq/ldnU
Um6PGQxDdzZBLlodVVNb7jLAlSeby4UzGYbYJdV1gTduXU71hWNN8Ylhjb+WiRt/zKtO3mNyi+dM
n0N/SFtHJ+8eRyZhVeGHSPPSL2U98zc5BVw2KuVCyJul0OhYofGORuB1GHOtGjG4b5Pb/014/jDh
cbC5+A6A+WnAE7xk8TfcAOOX7y023n7q3/mO/RewDpCWa+KOANz/w3wHoZ2uslOZiqtxzb9DHvMv
3aAd9UE70REZCnf9R2WAN4fFXwiU9ybR+6+GPO8AXnwC0MoidWD0YQGgm0px+D0loKMxr4A0plPB
PrcZRgyn0BmRDRik3jgAMTvzRTINRbrRGbw/d6U9fEjtdiLoSBT1x+/u3i+QdeNHQP98NbaOgwRW
Njr0DVfB0d+xJmyGtamI+uFkqqJApgt7bu+V+GZOQ0dU3zDa/bOHaAjPhdxXVWTScBSSJOjZmFR5
xatAoH3N3xHhH5dlxofF0XxjN7tO+NUgyHD6A756BoH/A5C/XTFjI0QfWJ/oSBnfXXEMtARc1J2I
6pRy7RI4+gGmum9tO28uHfj0YDDr2MNqcvFcHMigP8Fvomc0cF4FyoimtuVc1EA82i6GqtPBkMeS
vnFShrhlEt2gXLjI8RFs12p89thG9RHmI1xeCK3uVdxEQ777/XP4+TFgJaSDzHgM/hhAvgMRvVmT
lN9Zeyo6qtJSMqBc2aliwlcFg4ZxasR9FRrZ0+8/9kdI1lEMC7JWFNuCtcgv6rK+e/p4ykq7amVx
OqNbRC/2tHUNYZZh9Pj7T/oRJX37JAH6CH7qMnX0362zCgXfUiPCO5GKAHhzJkiEnT9DzqqijV6T
CggJa/bLAL/7Mf/TolGL4vtFw7c0dYactqKSsju8+3jPU7QfZYzu1anzguDaeUkzRdJwlrzdQDKD
f6fz6HdjVo9AjmnpfcWokyhXMduXE7xaPbBGaHwguXjtWg2lDr4Y8/y10oZqrWtLTgCnICxq71ju
0v9hZGn8/KAYPrFtWDjmQCOy1YTsuwelu71TOE6oXRl9mL/EDdHzK0PDfMGG6jgX8mKM4vSz9AWR
BktNSh7eWfRJxuB96zwqCUQC0sPpLBm+xo3lvQ5OFXkXv3/EtvPTQ4YnwyICdGVv5e1UlJXvrtKl
yNGbqLOuEuhDlD3rjjJ/p4KDxbYb+j6ARajfDnhS9Ctcfb2gMQpEqk21y5SsMM3q/K7KHLSGXjbK
j2OSlwfUlB3le1194KT21yFFYdCfNYuYkqJfDJO2OI1K1AhRh1ocd5lkhbEmrYw5RPkejCu7MxN5
I7Ghn1ZZ79WnDsVkd9ZOukpGacSzyd5g4+6y0kc/uUQMAXVPxyQ5YmJ/uUilyBxhOOdEdyLURM2A
ZnNU8k1DCTmXZPoC47m773UNleeoQPywrfuDDWv0oY6QHe1C7FvA6KI0/MyEBMVoXNTap17JSGFL
48RHbsHBqEX2GoMv894r6Wl8VqEOSpDaKGnqrESqzCHENbbc04ZOrN4aZzVr5ngoWxFn+HWAgibc
5K1FBVSJa6AV1LCQrbs9R405BnDLUX53XvY05Xp0NBtR3TtWh6xWJJq5bd18efHdEtGYDpi0HTC8
2Wp4173gYD1+I2mocgKIdswNirOGd1JyXksJe+ezxrdRct+ss/J9wR8F21dqYHTAKIOTs0oYWjIV
H2jesqJlDgPrrChu0BZLW6mMFYa/js/a44SV1G2tTmmSJ8ubLl18OrPwth9RN+WgG8pT/jUKI9i5
z7hzTMqjUzRs5eUXc86TzoLL2fV9pZ+6tCO6Bw/YetmRUtSFxL3EVLGJmZX3ugd4kVDlK/mvQEg1
Y1+PT2kEFWBdhCHnYZelY71x01HqQQNkFF5HgGEEeKQwd6P1PGWiu3TbzmJFjWFptGPQcxZuXS1K
wutBUcxkUPsV3ETDStt8W2RxI1Z42+FsugHZcgMthLGB7V6oF3ZQtkqsB0sV2cmYQRbetCFVwdYp
VE/mwwqGIoJ3Rc+IQ6E+QzsDKrWxBhpVytj/pvUD9N+1XpodGTd+758c1LHhRWF5nYeOoIBFt8z7
FkSvwRNeRh45kO0AJwFcvIi3UAbzGXZwm1eBYyoumzfBI9w1pEBrAY/V/KhVOdQyTMXo2vmPrl0j
m9MIHYFY/THJUSMerEZ02SYlYfBuURDPFgm1aRyjMWq9AsUYUvsdmoSquOcwti4wEDTTbV9xBZuy
y+Sy8Y1pwfcvmavxKveJqdlovCoNAUhGf9FYjpOtZWjJfu0RGUZT4rXUJ8WSWLQKqSXctc8F5EiK
SYA/GGib9jj2pW5ARlBtreMyDtdLH6aYT45NJQjMHhM7sEg5RCNGm60d8dIh1qcKCepAPuBVG2Mm
1fkQxQbDopSREvJj/tzKELiEsnykhZ3VGOOtjC249qnBFnMmmpX3CCbqUsRkUvmDrVkPKO/M/uRW
YiZBCPvIK6cvOJIkyWL8gAC/traklxsFsFwGm425CLKXdnSW+Gh0snuwE9N5caZQoUOGQjx6gsgY
irgLLTg+wAo4tuq0DQDsNmdxWDYC2awSmQz3reOOn6smsjAgH4Gv/BQWKw7T0Ay2TlbS6Z4VpVi8
W/Yt/aLx8NZ2ji4R8UHHuHDaDGaexPsGp3wSKzzZmtdnyVuh12pxJomaRmVt1AKX2mBCeq30l9FY
cGEl0SbGkRMMVMgHQkWkNUIQhiA1IbFvGRndJA3hNXemXwhYJnYy9lfMHVXxqaBEJ4WJuSnHnI8u
y4XRz2Tm3UL+CoqQFVgYSh32J65LATi2U/At+pqo11XEmAR4IR14dapMoq8sCDcH/uipCiT/H3uq
2QEA1YY9YylqVRE4UDQqxmMOcxpDK72vcePHdY5Of6jBQfjfNOt8IzYQvMhVndyh0AkRLl/4A0nh
K/LBIfSfYeM35uwEjfDO6iaaekmZm+C/QdDdvc9psWsL3Tidxxg2zOJ6RXZobF6U+Cz1RzSrWMPO
jVeTIeDN1q4yua2oc+r5S5qlzg2UWdyTke4N6ccRn4p2TypB/o38Y7WHxDVgNn0AIEWMYqndVm4u
Pmp6mOPGVcmaNAq2ublBVReDGByxfk+ctWM2JsGsmWN7K/yLUInhgCY3mVnwmixaaImDjdSp/kof
zZjFN1hSGwJlWCOJg4/5FmfzYcMhM9ZHo+lNNwhF1g2ctNag4LA6+UQXLR60mTL9YhFdY7ySHoXG
IDeYShJOY/JXTbmhModG6cpDxWMZA5A3d7uUw9BdTbOHZ/fQ1ivfw6Iuxzt0v4wuDyfVjXbZVYxx
yqvCnexLrdNtwlTqIh+Och6rKPCdNo/QcFTtqw7IT6CYF7cDc6cW+yUxDn7NKTDX95msjfgJornl
A3NTgc0fqs5idsF8j8FG5GFHe6GF1fgZCwptIJwcy65DjJfe7YQ3wbJr+rqNN28S1NjsEutmSply
nnK3UnkYFdSeK9uICPqaqW7aDaNIntroFzHA1eLlSvrbZhtjQhW5HjJyb3aLX7P6U3tCVjmHs94G
YUX6xEcmRAgGI+XPxEnHtDuTeXtTCJwXtr1ZCeKZoQiMq6l/BlB2NBNHFCO7g6AGvjkSIWiTaJT5
w10dtuCrs2RFb6rY4mnSODC6iq2OyZjXVKg6CX/J0MRPytY9niZNXqWNBl6Xt7joM0zO++4qy0Ku
vyHwettGfhqtx0nXDzMQN0Nfl5RADEwi7+pclf4PSfkDkkIIuOKq/0sJ/QlKQTYDwNHE3wMpf//Q
30iKD/EV1p3tmVg1mLQkf9NkhfOXR6sKW9XjN/9hyZ6NTWGim0p+gdiAD/8HQHGVwRG9Hz4Sum8J
KDL/eLH+DVG8Gc7Kr+UvIAu8dd81cwIdBSxZsB0fThpcoh/bjMZwk5pjNrpYWIeEcGfSxQINTx1z
xnDGHp51mXsk7DjlXUy63GkZBWJSP9eh04g+2RiURfdJl+Iu15hTeo0MD2WdqxUJ/uzNbhLUIR2W
9yvEXUiqHH/yLfI/OOlXYTp6W+g20XHIxvJSl/AIVqWZXVaED9x4DEt3uS4iqv3Q22HnZXeBzHFd
a/vUJY0hag4pdeBV385UHeTDaQG+Oh0GmaToHefMdD/GWMvBZiH3EuZ5KAMLcGZHXd7th4JsmLK2
8ZVUyQKHXv+cpkv5Qi6qf7WkOOatmsnvNvwB9t7BRaEfTu71GE6+VP5mxBhiIaEfjDm092ljal/o
wutvXhWLayspUI2GefNVTmZYM8WqjJsYT5UdJVtzZ7f2eIHgEZnjzAQiD6zERLuKiWDicACQMGQh
mWMkepJ6IY9ttWhfClc23cpAunniACgOc1w/Qdar75LRdHdp5A8foqrr4AR1E36s2tJ8tkNPPjVa
moqgdwhqc7Fc7FdLwZ6C8/EhU2f7ytTj5hCBWHuBaRrNSz1PI/YC9vjRRTfKnS6yz5CXur1Y4m5r
2HH8ZYHmd0lreq0t0rnAtpqQvXBZjlWYDVhS4cjoTX5rrhsE9ag7MaBEqGbK9ImKDv987lLP35Zr
7dZsrQxWmRcGDRpWvigmetgqhT3gs6PtE0ePdhNWgw/Y30Qf0y6O0mAsKgsFMTHTm9x1EoN4Qod8
pMikC1jFLMBDTe951dt4WtDa6hYhVQZjrUhxkTOpNvSxLWipFgvDeHKjxm9xYuLzzLCpiLEOUocb
XLmb2EXiatezdymbclk70N2Qyvv5VdVhWGFqljEHaT7a2qq0Z9KonLKSj/jzme5K9NL+XE8jsStp
5RA+kmEtWFZ6vl+qhXNl8EgXLX0gwiV3xK0M5ygYfW1TRfkQRPOwdhvnFJNs8qXwrPSgN1RDI4IZ
ojjwyNzZCKqPqPXcdpuIrvggyiR80nJXahdhbdbJRhSe8VqPegswoI/93bDgWgApPDWeO9oxTAyR
Fd8a0Fg+NWQBQ7MbjZe0sZohGOaOrI3Ry/y9baUc140vyj21DQd3bk02PpsRgQg9QVqPFBvREbKa
/blHpFmsDJtFG3jNku0rWfifEk/3rlIyUvXDJFLxQChQqcE38kJcbSNltI9TRYkLQJG/ODISH+AG
fUa6V+H13liAM+781amaGayWhrtQmVnFUyJ78Eb80rDJKrKiee48m7ISw78K/3eGark29DnjV0dc
RiZpSFXX3MLuwnyjjnmfGVlTWvqNvfHJPAtyMMTVMpCqwSApXsMx6jfL2NUXaWmQwqa3XrBY+Oty
H+xkVxJQw4TCmr1AE5W+IwAkvjMHzdmVMdHna00whNrYXqM/w5bDDMJmRx1g/0NlBC9Ldl5XZWr+
VZ9S/Dth3ZYW2kysmbixXp58TOOknle10VkjO1rYH5hrF0yYtLH6NHgzo2Fb81vKUYERraPP7bWN
DPhLSU4nESdGMtzA92IZSCEFWZcmeXDCtoet5kf1J3ecSdckVep5tgvjymrjMN/AUPFnJoxzEwaC
/KLraBYhaVQmynGUfsNF73WCQDG9updpW0ExE+OxcZs4yLMUV/7Cu7CxaVvjgp8xh26z9YBpwCGh
s9+gSqh3hFU8yMLpd61K+YJiCpuCnKqGVLGU+FQ839xNrU/L62IxbN0MhltDk+lzQgYj1KaZ7ifX
SI6yoT/aWe0WXWA3TIc/Lhpqof2MXUiqP/nk6xJSGzWW0XVPfT8TWRdOIVapInGvjYSun66vuXPz
TL9DUSAJThTTzvPT5TDI8dEh5PWuxuvvrjfa0FzBFQwfx8Ytniyt8cFmvGK8iGaZPvpqbonMnNfK
j6viBrV8foMwhKR5mTtBB9v4JCgNg3JYSAN2GmwzDY48FFJzfOpNspSwBUeEbbV5fiJfiMt1Uw3n
CRJSVm0GhxB5m4kda9O6l7XB5S9TZ145DuFQFK1deG/7jYuTXzo+EFkBMTQawuirtWjzNfmBPT5i
Wl1ezpiNnEharO4X1vgBxqb+pQKtOYxUp6CI+ApMYb18Su1kKnEu1Za9NDLE1TYo8mR0/abuwn6T
kisyrHvSWI9mt3j06RFuc2NyU2d9s3Ig/12HZdbabLJpeDcuIda7iXnFRJ5MnGKxPd61vryRixfv
1P18aMrJuBT49+3ZLrwd1Dh8StNhsKCxjc4tBtfRa9jZsTIRwISvqaeKz9G7+WKmP7vFFGTciVmI
AzTV9pHc0PxmMHDm4X0iF6/oofBaxAdgLztK1OTLPOvrLinobnpL1KBhhKkQBmQBgmA2vkHephPX
l9nXfZqHV4zGp0PLwYgxjAkrS/hf9BK1s9ESNQJpxqmfYrIMP+ljmB7aUqt2hRVpPngEWw3LL+KQ
/j/2zmu5biNbw08EF3K4PDszR8UbFEWJyI3caPTTn69FeSzJHnl876qp8lDc3AAaHVb4g197gaFA
R4dCltVtmrTLxy6Kll01OeEHty1ixC0I/icqXkCyk9otQKdTh9gPg+u2D2JN3heuoIggc5A5Fz21
T2cLKMHNtxKN5w+FlVYPgZOM/W2I+MV48qIEgQ8d4rCOCaLT25duCLji2CUOxYPNOuV4XnLwM/It
bfiHoc92is76evDyMDog7BNtcyHCdFtmy5123La8mOBKNad5svL3Ad3i4skNWeIk5RWCscOihwy9
oFAh9XxFzZT2FvCdilT+nCnrDtU5SpaUNp76VH8g9lXvKvSRn0up3LfJNEePqE905zAPHnucd/aN
1wOr6MduG82yQfNY3Ye1/sAG+OIX+VM5hR8iKIKfQGASQfgDShZjQCctscoTNJf6tnfq/eI31iUv
BzUjPCLPRDX1L54OJFicrocoufSo7cKIL+rT0K7THZ2Rat0Ch86x1h3wK3yMw3nYox6k73JNvANi
bAmQW/43hRJTMa1/k0LBTYM18d8zKIr97fD0uf0+g3r9m99b0TZdZbTskAPy6DpBK/xPDvVVKhY6
YQgljFYmJg5/ZFIOrWjXM31i2iiG8PR9JkVrBbnnEAqWF/El/yST+srW+r4rFkdxHNGsiWIuh5jX
T4mU3eSdnVqUOJF27FE0oDMer/P7QSa+GM4RQIvwcK44Y3LiAHiIRXDpUUTCkb5BSTeaiCCBbKBZ
jjVX5V0JizYjWxo2X0DdcddCAn48zlU5qfRYxUVQFJdBtkgWhOZf0/nEds613tiBXHqN4unczCq/
dGSDuRLTP44sQNsWZR4Z4lJ67tFEpZzjLRDNNn2aSoIWMaTTtg2noVsfyl472KXGfrZEd3Gu5jy5
KYppv+AuBjyoiV2r2VJkBUXGWcDxs6HxmlboLrQU5v9dNa+U2r9ZNbhLxL/EcFy1Ynr6SSfy9W/+
s2z832wXRwva4QhCsnj+WDYOtQSYuLYX2g7NZJcqw+8FCEPTtfkVUvYBHhXfITh81CUNVR6YG1UD
HHv+EYIDhcmfChBBCEXXrGgP8fwYDtWPBYhOt4ApSYFuoo4Da1tbDQo4S+4G2wCF3PUUtZUnDtBK
csSNCg9pMgg2W7Rc8s9jGmsAf1njdtvYznt1luu+wV50jMJnPaDk0Ygi9jd+062XbV8N9btC+/1l
O2r7cwkiPNk48C3njQ1lbzWpg/SOBZCpN9E0Re7ZiIm0PFdeMSxXQxeKPd6pimTDrTE0WMPqqkPR
eksXmcW7Wpf2vHaU5GhKbZ1SaJzL1+GjJP8ltsnrM18qeyX/iZ0vqCTMtKbwNz4kwAPcfboYmxg/
zIurWiJNPtNaPVnDPJzJtmH1D4VQCIFZRxcQ8K51k3eLQGgmt1CoRf0XBdrNuurynQo4RL3Z63bY
V13mwAeHU4kzPCK3S+XggTq3dYkDXuQNAYGpoL3mtvUwbik7g2ADN+kzyraeKVhgaIi8maYNhjR1
eLHAanxmRNaLCmMRfNB12OmzCesuy7+IBgC4xlJx0/lLqLrjEKOXsHeVu1y1pV8XPnI2NbBWWxyw
90DaF3OPnO72qSxU3vZIM1ednKMLPSsxJHrrkPO5ioptNcNS2CQZfRF55jQwXHDDwLu6CCfi1DDB
+gTxoijqdp0b+B+k5zr340hPo+7xm/1MLtwZBX1nfKET6C7etSvGoHEe0PRyDoRJEaB47P2i990C
chmKRCIvMfauzkMx051AFzfNtyuW3meFnwgPq/DqjnQUSh1SYnRPquVmXGtJylCg2Vyrqt2BAsq2
eJI653FZIXOV2fqg8eo9Vi1A2KJT9xOkgwIpn9rFpWTIxbbup+w8po+MWSzQCBpquDKebGHLaV97
K668yh4ORCXjU+t29bM79Y53SKoxDIiRdb6Z4hRD12wqB28jxsQ5H+nzbnwvq89LMk/n5Iv5I+Ip
Et4NVmu3FiMYULroso/Z4NuAN316FiqwjjRXxS7icld16NEg1466E+3kHPOlIheDtBVtGghDMyBo
GxcgJ6N3srijJDfEAVYuNsULI+sMHLv2L8O41OfkLvZGlzawwJl4bvAol9uNc5jr7DrMqeftZj+8
RNJpfJ+rKv1IJI3oMbqE1GI8fw9fWJzPkIzelKOGAREFd2Zm36QO7DjqaIiY9A5CVJRhCHWnbex1
wYH0jMqT73X2S+us9k0LIul91hX6Yuj95bKVVX0aa8ABK7Y2x7JEZjotxhSTAPoW7lKhixoCFMrQ
AN2EXuwaHtpb7do3wit7VEHT8BKJm+CSrIpaFSzBd0GPfCJSZmq5VIXnfuDgVQp0tG5pYte2dx+6
PlRCuB4vVoQw0XZiNA6Go3I2T/UzbMhkOxQpLAlrXvtkU8nQf+i8BbkyN5Ltsx+v2WOAAA6m4Ziq
fJoa4PACDyG+o7PO6rh2t57XUZ6dZY1CVtieGxFe2r0ljuOSJqQnsvikAoiFSydkvJlDVR4QhnOY
6PNEIxT02uNE9XVbMz6P4OTumNbtfeyulxC50CTHtPIELKOjB+f10Xk8WEVCjaGOP6tQ5LdJHRcn
+GviM2XhBEdlEoZN1wAixL3bR5LLds7SsLyfwPCerWT8u4rZ/eBYxkbKWVb3lOBrjJ2lfhPbVPdW
YGnAG+CEXmPNyM4Os/VjW2fI+OaztVOL45c7ZYfBhwDy785zOn3fUnOGXT0s7+g4CayTyvbKrTvq
gzJSz5YSklarN71kFVyEKsD2pq1zEBGoMb13hW5utEMRV6pY364iaA8Ggn/rDkN3keIe+RChOFVt
x36o+kPbjpj4tb39FHfzsPPV3N6X8Lwn1FFzb5uXMzrydJdfsKa2Ya+K6INHHg3Iham112w523xa
JQiSLIdGBInpLMY8aBPFMrxyieJgCVrewc8c903WJ91FvAT5eZsMHSkP5udwHyifrEm+fkEBbHoI
ZIb/a++CGRntFeW13BmbLVJt8Hgd6Z7pYV3nLe7IX5qm8Gh8AUr0Are9UmVXbi3EEC+1aJe7OrL2
M5Tqq166AVKXa5GnZ/gjVVe57fQ7hyrjx3qUkM3GuruKunh9sBdnxK8kzJN7PwEqLeNJnbUqLXyq
/f6ylXlh3wBNqN41Sdu/y2KshMRcp/BG0+JiVr2ilx3rNw6a/Ht6xOVxHeS6TxFl3SAgOOI4xdMi
cD659nQmai27TRbNb3xksFeEDEexs4pA4L1MN5KqpH3bj1Hm7SOqgudisWgeNNWyXgRU3KttMSAR
GLe+xzhOQJxVFGwCmYdHTB9ljm1Dqs+dwgmfXb4fF/pUFLfZRBUhLO3k3aqD8WT7moM+FpTDN7Bp
UEwrqvAygi2ATYscsBpCO7fCa5by3g5Bycu5b4fD2PmIW/+bUv4vKWWMRNmvUsrdl/ppefrRQPD1
b77FxlFg4l+wouCRnRAb9T/QzfwqAiUYfEU2v6aN30JjL/kt9sgj8fcjLbN/6M3Fv0FahpCPHI77
tXH3TzJKJzEQv+9SSkLzgC4fqgKOEXGwf7akq0qZlzA8YWCh0vceMwthauMeR6/SDUshGprp0PXr
bU1dZ9lSQYR0G2GalNrdoZQFxWrtaed9WswguQRc6C3d8+WLmrBHi/nyLQCVirbIdCtii2rbXH/0
KXjuPOhxB5GBE1tRdd4PaDrBXPaj4pQ2QUC7bxGXSk36uoYdDi1ltvWJ+k2K1Sq20eehY3Oityn7
Ab5EGw6UfgN4aLhQPQj/sIGVY6mgPC7cHG5NQ9idRZqqMSqL0z20AP+cuhb9g956X6Arg9yUQFcL
33dQdW4GuqrzNl08dpRGOSwbNd6ht/o5sCoeMuVJkXC/8100DRNE53cr5CxQOmI6ohb+QmuhWPBY
wnJd2HraY9GOj2o/dYdec3Vqznehp2ygT9PV1PbeZnbdu8KJH1M5X2GULJDkFg9k2M6lWjpEByqB
RGqMaqEbNyhfNpcIBLxPG5yAtTOp82rNPsLkh+YJOLr2vLtqrT72gYR62rYPCrlx+CvC3nVenqNx
2c2HGbDJtijElin4qDxUZiMwhrgem1voN2HAVyc90X+kI/sG/XQLPGjVPmRjUr9t19l/C6BBHD1R
d9seNNcBfIrCkIWNNIdeMuruFky/xgTWwutr7Z9a3xkeOyrxhsYH68jrqKbRAbgFpn0ixeKsD6b+
BgPb4b1fxY/hWLRHFOIgvwGTuwxTLMupnDqnpA9jAuT4TU080hN7LW8yP6Wk0ZCRbYE0NXduks7P
lt0PSNL2tnc3ubV33RTAOneLm0OSb40PXZ2LBw+4O5wVjEl2buvdj/WE2QUtIBByOYgXVs6mLGSx
y2ugIbJRfXJEiZfKX9Y5mA2inrMpnSAmMpZhe+0iq3mRIQUxHzhggzcAc4oLvwntjz4PvhvXiY4G
ncACMxCgLQcnBiMKd2y1Lxbo5dNZW9ocEUE5rS+WQNfsGINzTl/WJFquanfAqBht1mpfIxaHqw8S
wJBnnYd/N/r/ZaN3Pep9v9rpjV/s1RdVPP9QPvz2Z/8phHgGOREGCIyxQVML/KMQYqymqCpCV0EQ
iV2fX/2+2xs/KY8KekwpBmS7T3nidySG8ZNKIJ94RvkLEMU/MpQKTJ3ju83eThIuD8PGD5AfRPL8
JypGT5asFwQhLwd3LtYnnyxtRJw3mvy9jcioIFJbhqVcTwVl8MY6ayE0BAMyBJE4oWttH6m3r58H
wJtY1NjAiuE9Sn2hRBh96Yc62hUQQQbdo4qdhSSOuGFgcPCAmqeOZ+Od7rokPnUEanJjrxlwFejz
uqTqh47QFN3JdpbUA7vX6qD3tVQYLnKyP9SvNUTtW+DDoCXYVBcLU2lUpubofitAGt9y6pG0EYzF
Ve5GusXxCogL/lfOqxlWCbxwfBw5fp19XKIiYL8rXg20xKud1mg3wr4AfFnRprV7mKDjcIj6br0N
IFPSq12Xkj8NV0t/7IQdFf/in/6nMqTDGvjV+vu/+unTU/P0fe3+9U++rT0caYhgjJYk4Yxxpvlj
7cXETBEVekMqofP6lSv2+9ojPLMjTjnUu2CaRMYz+ve1Z//mur5HLyAk1oJu88+KkD8uPdgVLGJz
FxRKQVv9LBNWOp3rj55vnXDl9EvDDcZSOfHHx+/G5K/AVn9xGaJG4kwmdQw1lN9/x+jQzjiwIqV1
GjUKIFXbrARadnzTLNJqXgvm/1XljQH9fjcxj5RQnocTh5wS5VoTWn53Ld5FOSZY1JxWp2UFh4O8
onvinfvaVrdd2BT531wQrb8/XRLuU0j0y07oeJFtCr3fXVLB+OwdPEVPpKIpwGII1JftMGMOh/lc
G9BwXWB2G/Otgz1n0tsFUIjXIyx3Vxz7IJu3gcSkYEMFEHk+QwxOWgVqZ00G+5NQxXCJw1WCrRgG
qTQgcaiDrEqsq8T5OjjNXV3VCQp/w/TGmUJxnsihO1iAJK/JIYtrPysxY/UykR+hI8DqzsaVHrcJ
SSxff6Ecpt/mlT+8jbrsikpusQcFAwK9q+2TBl105fvUyknpvfkOq9rmhci6vUHwt3wDiKrcCJDt
h6Cnlof/ggR6JJaT3abtrte9e4wlVkdDvy57J1fdBkLHeIEqUntNtRjbMLD1T3adWSf8KtH5HrAE
6JHbx+VVJSnC1XgHPI+oU1yGulF3yKfk1Kz7BfYDuJSDDevnQ4E3x1LtVD5EY0/GvmTL+AFHlWAd
L3PRlYdIRCDql5R5vkVhCtCU7TXi0zxE6HXMWfwO3xf3PslA3EHPGZPP+EYQ3zrJALWgcde22lgU
aw+DjLGfZd/OP1VI4gbbApXjG7uWiDOFfgaGlVbtxTqL5W286nprTOd2LmGeKSZnmAkVZXBTeM59
rgqb2gTA7bxPsH117OFDE7Xy0Cp7Qtgf8iamJWHzeWia/JiL/Hkdym6XYW51kSXxjKeUDnJQ2AxO
jtjJFcZq+h2kKusOKJe+xNgJC0SkFKszjFFtawe6JrU3Vms9+HTfzlJInCe5iHHvrUV1aQMt+pyN
4fSpctay3utMU/G3piI5ZwjGXZ6Gz/1UbxdnGa5RfAEjH2Fi52EpFVY+taFJbdBWepOgAsEk7eqj
1eFaoa2G4rZaMJJyfRuMTRFuom66KK3B9yiRZus2BOPyFMTY+2or+uilM2w4iNh7FYX9fbrU7iU1
0ttAQTfY0IP0mdqsHhW48go+PSgTR35RTWQdAnynrypqWJ/w3l3xkuuCTx1+KjdwKdxdpafpnlDW
2oopvu/7pNjPgX5vzQNFcU0TAn2y8dqC4bZfknB5EOA7tzDA5AFLlzt8fd5FXtq6p6Ii2/E3Uybz
FWBiAfCGxGSGlkQvpUQlJe6AyOixlLsqa6pgD2x8raih9/DWUQRZ1Vmd2BnAxzzrbXuTWlam31bj
4uPTiJIeyA0Gou1pYcixfPSHMs6wdnBKFcvlMQLOsE8caju7YDWVShoXVLID6EPoW8RCHBepwwhf
AD+LYc1XLsXzeKFQXNTWGh9GnL56HzPyKYRev+jsXlYBn/S6QlKM7ocZjGIziOU2C60MrGoX9mN+
kaC734IcSZfgg9vlM3msLVIrx+tbJe7bcl6s4NArorHPkbF12uRTPllkf102Dw9gS0TTH8FsVB+s
oKseEokG0GALtuG2iYKTtKf6bZSu1rBNPTddN8sceueBki3CGlqS8Qdo7B8DAKTnC5jSSzAXwQnW
nR1tVLUWNK90goQNdAbQSWguUTRNw/SBct/yHLoC/i6qJN0Bqw80mWrFdWfoypTjkX2C7i/OC4Xs
09TMeIU0dINZ7DE6EgBkAR9GMnIOTji2mH0WgpQ5mbZitMkqrZUytpWmyUc18P96yGcPerTTchMI
a+6wIV2aO+X53RcU3dEgEihZHyrXRzdoTRq9m8OszvfDurRn8FaSmzoowqe66bk/r5YOxL+oQYeu
MoTuuOHe0Cnkd4E1NS/A9eu3nj3R6qnKUO9iaiIPWUMHYGPA2ljJtFU4s27r3b9p2P+Shjm2SUr+
O4SDKHCsfgoCzV/8noC5yW/omFBRgyRNImbCrFcQPNL0FM7oQYPdcBPwQNThvsWAEUkWVgS2D9c5
8IKvAsPfYsCAXwUILsce+RnUHe8fIeF/6kOb24ESHPgO1RCekxzjx/AljuTaNDh3f8ltTcuQsyT1
7N2yuFY/7aapdNe3yJGCgh5XD7MReoxB8KzSuhOXDur1uMB0Fn7zm6qPLc5KkaR2mgPbqDC4Hmya
2mzIfhdqXDkwLpDWVnpwUeXWq+kQwZ0rZxhf5KBdNGwyu7OWN+gWQ4OpOZwxffKx7nZ7sB54Hx89
7Bh6TkeO0mTY1ouxjz8ITAw7xNLGPEVu7bsX+Rehq/Mj5xsNeDuhc4r2IQr+HKE/j047YggxjTr4
0o2LRNOkyaIcw3bOMEKjJAsSLqmcQjQvPeDQ9REeRMKtueyUPI+A3afe/PqWvmoT/JEwc0vwJhxU
UMmZ6b+RiP/4wqLSVdSVhuyzU9sBvXi/yKpz7c9wgmiMh8VSbcDcINgH86gDxFmVCo3KTWl3bfXU
qnHtiZNmTE3OOcyxgd/rNNPzTteKV7GfJp0TEQ5haql9iOBdeK3xzOFjwHWIdDd2Ns5R8jdR9I9F
AJ9yspmDIINAHCQha+HHZ6KdDMuReuAXe0HR8SEQhdXeN/gG6Ntfjx4r6rv8wFwIvAUy7AT9aDFz
vR8vtLLHJhpbxc+GhW7SekS56M+5Niscplnp3yx4MlDVQnuitqZt52SRvOekFeXLr+/kx7Th650A
/DA6thBQQpiuP96J4wHKT1QZfpYjwNbroFtLSOoDZryRd048poPwnw4ypZ6YrYSc04by8nOlxXIy
K2rryHuu5x4oIDANdAeqjYzxWlr+5lo/5mHm6di4UEEhvaQjwPb349O5hairrgjcz8qhR+R/gfob
5flZ2s3Mu6ztzRDXa4hFzv7Xw/qnmUTACLSG/7kxzYjwp2QTFcNxQENpfFZ2MsdoeYHplziHWbA5
/uYZf8r8zEPiAeCSugUuMwrU0I8PWeKCXS3QVz8v+G5H9ildq+ilxtKwBxGN52jW3ahEpzb18WIQ
ob2n1Vbpt+UI5MfbNDj3KcSpyrRJ7soSqRd/m0sBD6hChTZeT/Pi+83f6eb/6cUEMSbw6NDwdmxU
Qn7aPbCjjV3l2uIZIeSBu0A3vypfJCorqLxCR2m9HQ7UqEr93WD9+cWYtg65IrhElPN/3rZSy7HB
NAfWJx0g2AZ3NgoKfFkiADPoYjhejTLAiWVSRU9odqMLuOuHAVmBbYPMtHwsGr1AeEDzS0+fMuEY
7yQw6TQ2EWejG/LrWcS64N19t8tG3GCE4oiBNALPoqrz47sFYtgNzTy0n/K4QON0U8brpG/HUA1M
Kr0Sx8tjMnZjeG15acFqGoXvcxiIEOg1kXrlZ+szE7ApX8LRZmQ4/hAPXDbSQUHj5XUD9tOO3SVQ
cxa+H7MEuygq+lHFTJX1NPJ2xDCFHMPCcyRvJMcAki2a0mXOBV3UAuI75Bgm9QFvNUKITa+0gVG4
ZemxySNwHfblwfV7DB83fY7PLCUQv2y+hMtMl3fjTemob1n+SfBeIByn3w66LblHRNQTgR0X/LX3
OI92pdgDmaj1Wz15kXyUQx/K+7HkX5ZNLkp2EKQ4UNxqd/QycFndIE9bgDIuQWWw0MlHke/bYLFe
5ti15yIUAUD10uWToVOkfIQi7diEx0CqfLqblqjhMFt72kTTdhz8Mlv3ZZZwaatYEj5O/cFczcrW
LrxG6a3oP/RgQyXNHdmDJfPRsjuazry4yHtrnc9nNSvmkopTs/PRP3HWixgvdA5LO53MmdnHqctq
62KKIy5u4aKrqtO3B6D9kfOoeB8mYbnD5stiQANbMP1GlZlNrG4i22r29AJD/oM8GLoR27Gr8L34
9h19h0rr3ivSoIAq7MbtojZergPGYPaKlUurLmdzXJF2ggL3Oqp+VS2MXEB/jA8sy5RX56IeZuxl
nBxTwmbvWQbotXaoVqIhuUY9j8dGb6ZLC0uqfPEQBWHSlMBPmnucIdsoOpQeZS4jaAhmXWww8E2Y
NZkLxmvd0gTkC7EVAPB0QCCgir1zCyGY9bmHDs0YtkoixIeagx076UNc03Qodxp9yXoB4yIkKnCZ
RmwQi1QacvwOTza4fZugTLpQXfUeChSQZKzBvPfIlewC+wEWDA/TgojkTgZEgfmJLLT35HkySp9v
aQHSsBRQKoz5ycqmiLNrcNuJW1p5ev5xmUtzL36SU1fdhlHEElxjTBfanadpjZxAABuTIpBhsYnb
wP5WxfUItjqA3+DzwzaB5MRtlT6GhPW2lw0jiDEkSh8bHQPQJxUkBMQFa1IQDQ+ZHZopakJr+djF
eAo+9k5cs4CjEsHVa0JHVP3QWClY59DStdk8jHbAU9l7g1nSPsW+djfQI+FNBCNxowHuO558jKgw
MAp5G3UjnqDKHsvmCuoV5c99P4zIdWypK81mVnsFaj47RLi0E5xUXAfwukv7MYHmkcgdnfbI7Ex5
nSPFEtoUTKqEXvJhoknrwxPJNXT+TNqdvg3WVTH945Gqtb9PGsoWgkBhacPrMKBFONBLnVCf3IZp
6RU3rUPrFCPTEithdqtCAnQ6uKxlaeH+axuINUrBUztuVT2O1nJRkdlyj6k18m56P0ZZ8kmMjuBh
RFquWfuQkIb74rod28SYkaK1sdR7NmK2m/3kZeWKnmE3t0mymYnbldygCz7lp9RDjylDqbFimwUF
i6QOVFs225VnTkpVQZxFxhqb1ewSPCKouutJUVdl8hSl2VKiiYYnnpdrauYl/KaROZSi4VFlF62x
1aFT7sp5gL0YeGyVY494OV34ivchNsq2nLm/HtEKYMstIRrylgQqO5wFNMcXvisBxsMgzQw+M9cu
unSSB4ypFz5JCtPzu2lIzb5U2fR171AtNRFh7s8Z21Pnq5Dxm3KL3UEyiqwFFCZGJpTsoea1Z7z9
fg0uAMsx02MIndx4riwQhlvfQSKTqjDFJ876tYNjvGtSZCBHcO61OWSnaYb4tFEhSphIt6JNxP6w
xrnlw0JbBxQv2aLwK+6QpOCRkPyHcQTFyoRYNoWK9bmJ8eu9+paHsOubwVkAErTJsaLai7I1SGas
Lc/mUusBYD+mhLseAHC69+057R9SfCXXi6Ll8F+/Wvlwx1G5WIwSEvcRC7ucNeH0KcZejBH8Nq2b
YjG/Q5zdY+LqQpnAOWxRx++2Iy5wGh1OZqW396IhGRbcCOrMZn1auMRBqotTRI/AXYOyvHYx9Sl3
Ix6DE1g07azhR0Sw6+HBblT9mLiw6phDQ1/0oGQ7ie5pK+fuGZfs3kKVt7H8K2AYkbdFW6boP1J2
DfWhikRbf/bLWmMtR1l3eFrg5C03OrFqilwgmSkKQcrpxCZGdxdx+95HdZV+/RLE8hpztlS1gEfA
jV56NccqhNAJHHHPOxrY5BXKDSWnsBzQewCNLE1Ir4dlRV05gg2ewPKx1ulD4jqz/xDWKOpnAL38
SiEPU7tr2m46MI5OyjxNs+lsIpJlNUa6XrTeJUWtQeCm4GyMK8+azptwqq4wD3C6g0xAmu3gCin9
iHxr3nLwhcYSl/JbjCHv5DrbFZGvFhZ2No3JDtWeiN4n1HzMdIM6O0UAEnd9ay/6AoiJbR+dBRDL
Ie2UI6YN8lK6gG/uBdZtR9/IfzOPIGnao91BCu33SWsr9agm5U1X1jgJ6963/FG/ndAvrTfA0MLh
jY5Qom7pPIRoTBxjcJVa4VkfdeEuQfXPgF8nEKKAg+Om3SRV68E3g8w79vEnpylj8Tl3O/xCdlU4
rT39ksBDg2yOujbauN4YTPZxSkUfxLsZilgdHlMMocJrKP1Q0I8y7Ahr8y95LLwJlH8bV1Dzd04w
rTrchx6yH8aXgYcpb79F3+AX09C5R6MblOVmaQtzoHaN13TBm2UNus7fdekypGi/2wB7qhOGdQHR
WGovLJgB5AbzH3lR6r1HlE+lOVYSNhIWdx+b8BEqomlo535odrgGVBdbCX5EqZMeSuSEsto8WLfE
F7rPLELSIO8lRw89h5JTBleMzNXHNYIrkB7moDXRH7JqJnOIgG1xt6svG3pSuGEX4ftAjIJbcTqU
UJMjSBRqDR0iOmyTwTgS2ceI8HTu0XcDouDFJnZDGApBFfayMkYscTH403ThDG/QVt1LR4TaOyW+
WxMSCfqa7CnN3Ng8KHEJGk/bIGgGsyE2tcsZjd2UT2iCB8zEAHUiMidn3C+KOx0QrOLaM5CiVj9I
H6PGGtRjovgyu2xT1tIYtKCyjmD/zT5Z+VHNR9zSSbgjgUgK6gHJkJh4NUklu407zUP4aVl60aKL
jNLfJXKQkmNx6joTS4kuMiFLnkxmjKZWhJPzMoNhqJIdrrnSwCodQd2AdgmqC/ia2GhoNwi61KsJ
kb6We8KxMafUtxPMd1rGEVNXU7EIE4QeYaV7qcVAdplfJu1xLRqSjhq/LQJXcNHmDubRwuz69PtI
wIUdp83ceZqIFGMsvrGlWdD4u8oRKyB7AiIzFQvYMeQsjUqD9xj8UHt6fY0cmI7zlvRvnh7jPoW7
fEAQwuEdzSN1dHpHWSWX/FYvpZ0mH2SFfFh1yjGebJYzECKhfNSRa6JYR3em+DQMsyzys84WJqiw
JzqVBnC/mkQ+DnsmS0O9zlHbYrGHaNohdUmUkrmpieZl2yHgdrKh2sv4Vk85BFQQW5HN/azaN+sA
TQqbR8U3mmALLq9ZIn3Tm4IXYr98IJW4uT6VTk1qXPS06ZBxSueCtmbvRjVxdvZ6uuZSZhyac0t7
KDRIdKJA5NBMvDlBA1i3aV2WRNaoWpBqo0Mt+IF/N582ch76dqmRG4p3DsBpzjBEDU1oSBE/M8G8
15m7fV0e8JJ5L/W8tLzUYWTjay495cnso4yXjNYxhJ4qYlX3zIV6W6zEBLi0Dr6Zu7VwE3GFP3km
p11WjzHaZ3xB4xHULu3Ku50t2XAtoQcewe4kveFyhMRU7hKsJ+R9FiXF8CSHufBgGldzN7G5rIvv
XfqLM1VikwKqLl+QYTZJYNkFZGy2o8wLGf2E8JLEk/c8rchKXHiLS/4E/GFV8qhcNMaeZO4oBiV9
jXzGzEZqAZx5PPC0BWIKBAbfMuIYXi+BgYJkQvYlst7jp4ycBY0hy7LUswdmUN/alrQR3cy7nHQE
HF82WqcYKOn8GOram62ttQBrv6XHZJJuBGNNFDYoxyT5UYJC34Qpc8v8SMc0461NDQXddqdiCzm5
YpABvaUoCVr6eAQh7AHa6cl5z/qow0bZ5A9MpxCdTL4ItRCzVXbsyeGpiwJFQ09Eiql/AjxCT3Gt
YuKo16UnZG1CK1hhKCggJAjZHO9sKUczMcRi6kcIZn1VFkPfdhE3tq/wFWdAtMm4g8SaGEi4S2aJ
ky1n3RU8ad/YVy0lTuC5UPMd8uV6PItn5dSnmGY6qq1zZPnEB56aJFtniNwVX5P40KITSOvCRKJ4
D7KLo0jyNWvEf6BilfalRCnuioB/DrcjlSu33ieZNFnga2JRp9rcdKvVgloGq2ylXzXFmozXl3HJ
RCdJoqO/XaBk80oLZza3jhgdJ+Fe5ZDNpj0kBmNl0FEc4YN6ZUZBtDAb1sRrtNAbrkYQpMjwFKOm
M5B7onryWmUy9PV150jQWGMMG6cys/LXVaO/qBkB2cEP0oghw8n9qWYUqxaNvKRePql0MnmmhKeW
BzsLsGmdbEZ8ZHmlv77kz1U1ylS4oQVYooHhiwmcfixTrZ0QsT3RvA9CULkv9evUqEE1c3T900sZ
rJILQZ6GkUHy/HgpFw8sLalOfCr81OxPbeh72CkpNmv2rl9f62s18MfyG4AhxwvcCCmjP3elRhth
iAV4yCflNXAgL+a8cZmJweTnLEP0yBzOQh1Cbnya8ZgB+gH3p4/rbTe55N1UIUxnIyHlNXvP6878
rfchBiB5hEhRMHImgDVY+OnXt/+nt+JRFiawdQBwwdezze+/hwQN4KChDwdPU+Eo7oMDyqSFHK6k
UL++1J/mnEdhOKEVRCcIy5L/Z+88muPG0m37VzruHAp4M7iTTKSlEVOi1QRBI8L7c+B+/VsgVd1i
UkW+uuOO6KgqtSQiE8Bx37f32sf1brZRQBPYQN17EbGaIzVoN+mvtcmZh4gdhHhLPvlyxy0UNE6a
84JFp2qqv5NzNXVruCH1+/vKjOY5SpCPNF3ImJn9W6iTDTP6gcd+n83EyK9/Zhh0m6/Mdrm1+/i7
H99muqaIRinS0ia1NLBgb29zX4iB/OnQ+EFNgqMjKQdUqVz0PsyAH1/p+C7rFtpZGrHQGB06SMfF
65SNIXLYRPshi9JJz8DZzEfzGK0mi3ykz7vGjy/4luVN0wTnPmVnmrwWHT7KR2+/mkhw+LowSyB/
0idCKmAE8zTHpDjyXIOmzogbiWKSHbylk1qkuaw+/gCzwPdNAZytFjJf1bAcDCF8df3tJ+CUGGVa
5RQ/SNsbw2JFL2tKV1Q9Ii95oZBNFx3gD9Y88o7n+ftXUVyxxFzyym2SwKMdhub55uSI0PgXpf+R
UVwSFcJpYcpcqFbsI/rSbX3XEEgvFrGWCmZrp7fmxbIjbLEr0TKoDPyFwezEXkQ4kuKRhgKlj9m+
UaJbuWzmdbGLaS3DUy5TZd5btchomCyUOciMMjLQSp4ZOgr2Nk5rzEt8RVYlH8t5LdC3bO2ZNdNU
nzdNiStedny6Nm+W8XckzCRqi7yM8liYNFQm9W4g0uUkKlLKsh/f/ncvnAPVX7VBOnjIud+92pKT
RaQQX3SHL8BgzxpWYj4CeZOYdwC/StYfX3IeLb9PufNUixibHg10dWTOR50hGmV4zlq3v/NC5KzG
SsaenZ5ZrqOnyrnaqnwCIC+e5BA1aMG8KVSyfP40H3+M428O6NdUmTlnHSdj7qX9/dvcWdh10fMs
o7u0pPy5x20s8is97fXmVG/FJ3mixy85olQI41SKbLIZiHs4eskx7BCZWLXtj64Gv3ttJc78WiRJ
Ne+sPv5e+tGQ5qdjrDJdcM503gxDPdodhD10y6zo9KuCbBwg5JQvRbgOKaNy0o0h0zIWaHjn/Muh
YMN7OaDpv+awZpHUVFHWpQTDkWfu31e9kbEP1SYoV5dqHHJCiRwmgccI/vxc1hqUuQzgCpKjol3n
2nOZGDUWf7pTNNwlUKgs1iKcIXOnSOtIAuVUNVMB6h3EtXjM1kWphuarkPxv5blH95t74DGvqIxT
k4z0dx1TCyCol9uEucg8mVfmoKRVgeaqLzk5f3y/jwiPPE0mMMuxEVzYLIvG8fvclxU1Vc0MLl2z
fLmWtCidpl09b/UlUz1T0GvvPUOkw10ohmKukv76VdPJuUKg9Co31zKduZ7JWbBiptMBklJRUFJ8
rtNpy1C16WBV+CzxjcFpM1YpuG8OjYTQcSz51fijWzQ3kRTi/xg7k4sLq1uDOZgf+GQlXEV56Y47
r6WJTuvnGq9iRfOTTDR2Lf3C6Zj4S1808VxY/tVCY0Ty7ib0PFj3goAqB4RFLe8pgXx8S923j2/O
96CTj+UDoidroaUevcI13wAVbBU8Zp3h3CZNYelrnfbo1sbBZVLjj8Q6NAfvZHTjLPArMyi2uZ5m
18DREI4WrixomobGwkOS2C7sSNRXAefX9oIoHvyn8BzRWXrJIafV9thVZlst7IbUtyW9HPtrZwXl
SUSKzhkrUjTNuY5d6itgrW4m+sjdPsAoYkGSxHJCnqqVXsOlwf4lMqSJS/izFyarEumdpMydOfhs
fVGN9YqeeHYNws0k20mnS5BUgnJemfa08ISW/UA1YZ2Mw0vk11SrsMqrxrnUWZ/vq6jUrEXQ2BEl
jLBt4VQUxWXvGPI6xq+FDkpVwAoo1O3uUunhM1Gq5rttti3bItg1ySCTNW2CsUKcSnMZ5rcXKwtp
5t0+K0owdV5HwSZKkhvp2pj23QBogOib8nJKkJ6y/VQw/yHfX2KjPJhiVB/0UbQ/NGcyryJpyWU0
2PlJ6gAMNuMx/iS5+O1kzQtBW5nJzGKrYJL/ciynKSn/OEjYiyee13BBZiyJM3ZWCtyOjWpfffL6
vVmgXi9GoDeCLN1jD3e8Iwkmk61d4xVPturkaIQG9RJtpw7eOU/POtOQnP/CMj/QIkQ3+fG13735
L18TrQ4tGybxY9mEtFqvRCWfP9XFTHY28NUP69zQEL59fKGXn/SfZfjlW5q6jvBgzr8wvOND5KDn
qd6hlXnS+pIxY+gsF9BDcy1G5J453wo9D74BbFAQsmeWV/lGV8XZpost2x+IFEjwAAr7a4PTfl8o
tXPFetuyT5KZuM5zNi9gyXNCIIVmHojHLp5zabinBeXZQ6eP+o2XcE5daKWmVsswDb8aObE8GFpz
m+pNSi9O6z0Ka403PiVlKGglyGathZZ6rw6CODOe3yd7oSMRHrdk3gawDeK+4D3Wj7cEmuK0AxCI
6QkPOTc/io1oY5RJth2m4b7QvOwOevbgSz2k6VGT/QX1Y8T18PGTsebZ7c2TcWax5qwH0RCO4Rp7
uyOG9AcohILxUyhpHFBOa9LF4OLj8Vu6JLAg4YVvnVwA1iEYKKfbU+bbkrrVWVfNcGGMDQqQhdDc
GtNI4axBPpzHc8p0kypn8Vg4p6MxgtbLjUtqoNnXUuGhLWwaY+NyEgNtl4RAh6VTec43to1due7N
+Hm0k/jcgMC7SakUb+OwrL7mlsgEGYitfBizSALH0tODUmBeWNiD1q8NXaCtNpo4vOwzD0N0VJPk
2kWDRlqTCGkBOEmd0AhhTfxuWop7GkejeaNR1Q4WNB1gxH58c+d7d3xviY5iD2pzmnWOs4skJWGe
uxMQzmla5wqB4NdQwkeU2nWhnmv9rBj/+Ira7Ms5uiR7A444uLCQ4B2Dy8jkzJqcpfMnDAhzT9kM
M1IgR+WEQmWyphEhmOlJFn+qDDW7jsNBnMbYyA9K5xnrjz/Li6P97Wdhq8n0qbs6jnztWAzY9LnV
umFRQE6mwcC5vQx+lM0E6qIm6GZRq3pKhSMvAZARohCNfhLZ1jZCDutTJ/E8UoaVPPKbEgdALGDM
UvqlhF4obXSW2rASa8MYzm0ZhbvQckLYFLC5+0U7ajoGXhC9ctFo5CahNbeqjcJtWSepUM7wPXX8
gd5RSCWJxosRum/hJ2RHrsOe1XtZ4kk8zWnzsqM0cowMWZ0VSEowbK46mp7XoDkAHfZj+13oQ7GL
8gyfcOMgl+FNpF20tKn6XRheXNByRVE30NGkryRsiNxLMv6qs74C9bIoY7A0S+5fqe0Qp/TNRiUw
8EY0ZXyL50ZATNRjSj1E0n9W+Ho//zgm5wQU1wjmeD7HU7Kh0wmFbpP+BKmnOqD8veQBlcdI15BH
xpnKeZpaide9UB7GLumBUtkdYJePX5I/vbDAFdg2EyTnYSo8KneglGrzdnKynwEOMOm/PBBioiKw
1Jkt1ioYvEsM5nI92gScVMT+3EUu6BHek0m7/OTD/GHAuiZuN9SWOlrLY8XulMu+K8mE/Rk6qv29
trX2G3wyxXco7J6wLspzCdxpX5lFvssGQzsTBfS/hZPhW5jT1xAkF313GivSeEY5X1sLl1ze7598
yrdnWlYOB2OegTVPRzPNofLolnV5MOZebcqfVL3r8IqdhdUCPwYLLslXPgfumdJTaifb9d3GKp8j
Mi/TxRToVb8xQGRdW14WAmjq0ysdvjYdElYB0jubjNsdJqRh1bR7Xx/0f9MGLsfq5//+z/1THhdE
L3FIeRRvrLOexRz9gc+iSdEC3bfv/85fdlvvC5ZPuHqeZ1LFgBzyl9NC8cwvTKuebZN8BvOfwfxv
q4Vhf6HHTcUe7gj7C2POI/jLbot1XtP40+5sX3VR5f0TsAny7jdLzlyi5H8cnFCXcrq2jqd5hCO6
WekERVuZ64KnV9B3FKLbTEE07IkFIWxEKWkYln0/PhFb7pxaqVkjatK0/ltZSpXXtlLuCXJSIYyb
Hp3KwLi0k4RgDxtQnx+2pnMOY7z9NsJBuaRhnm1S2qi7nJrOj5JwdnwVTrJH3bUSY1s/UCJLttgo
GhiDCY1juhTV9KhW5DfHQWhTahxS/TtVvnTvwR0/CRwj20ijXdAhKs5KS0cyRyKHryR5tNe6lqic
OM9h8ym24etK6OzzGi/pIsiGr2XlZiSouN7p2IYzCMQe9AMtVO8cqZt6po2xesYGSOno3hr1mpk4
29DZDm81EPrn5KRcaIMtzwKCgyeVuCPNRo1CuDXBDCpn3me2C3Nu2ohxVENHvWwoHV14CFDw0Dno
f0wLAmCTxXJjZWqFaJuLGA0gmDomMQmGcnpVmwlJOUMG9LzKh2TrtUL4vdnnvuqMGqdBXd6Ubhx8
FTLqD6KMp0c66uNt0UjjEKaIto0xac5tIxkOFNrIw9X1eF0HljxRB7t+yA05wAwPoQ93WbdxNLB5
WggtzUyLbNsVL7GBpnxSPGMOykaNCfwKKDIhcCznMHzVRaqWhd9awVmeVjkpcgDQUif1yW3GBIoy
d1PXnfUcekkJ7xm2mbDNfmOrXrDT8yi/oDMw6WsIwilgb04RK4OD5EmFTO46HGPvzqntfAVlsNoH
FWbICqjqpReY8dnEAfOsJ86NVHhYMjfQqtvTRKrZd5AN1SZnd+cterQ8W2vIHMwnM/RlGmERhKE5
rdGLkE2DNZQTTFwBQy9E7TJLGN2pTePvwmt4VzhPzDTmycwe5TBU54FtZ9txkMaJTcl9k1d2fCdd
J76tK9Kki7CyDjkKr+1AmNM5vV7jBJh2uW1kGX4VZtleJhPE6yFvs12uyF1VBLDYvcJyz/W60u8K
Su9ndWgSrkNhZ5skmZkv8rTN2FdH1tes6k/0qDd5Hetmq6hixf5J3NP0gLw1Dqm20qvAua+N/qdV
E5gdjlW3yJHJ7UokjGsqEq4/OoV+bZjp49gbFXTE0NTvHLe4LDsDCWFbjZsJ2uGhjGwbESExe3tL
oXO1oAunnkcdp+9lr9j1PcFAyYUTpjWqLsPwHuPAjTZFx18Kpzi7IjMxx1iFwFilIH6ShDzE3jDi
nS0z20cNlX93jFY8sLHomoVItUuEJ7tQ7+192dcbmohIEWwHhmicJemBijQZPkG2tcde7O1gKnZm
mpd+W8mUFA3PIFHWi3cOSVjrMTZqn6V9IKBnSL5VLVayaahJ80s5QEzRmM5CgPQWVdlw5XDOPFQ6
ECceKFvAJkrBhdpadaE0w7rP7PqkbmgHLz1vbYkk3wRtr57RAc02dXbooPXeKnMdPLUN7ZCooUEg
uUu2RdazmkONbB4NMfJJULX26uBsSq0nYCzTpEKskuHeCgeN56JSpyxe9M5YInUYw69TW6YbBa4T
pvvRIlGyG2xA6VQlwZiNK1lMbECnUkrX97zuKpxGaAlZytk7a8KaaY7zHzDgfDpBdlifjXCoVpqm
3CZg291FGBIpSawFjlUb4ayHEwTaa3yDnVgljqRVVwjj64UOM/MhsyOUcGXkHazctXdtaxFrMtFu
P8RCSX3HgY5UVO29nTjDBjKPe6G2do5NKTfU884lS8UN8gkBl5vZ4MVL79pj1TifYI7eYJmPT2FL
/qCJYG9ZESegrG133oYmOEV27KdtYhdLMSreKUHtzYVIgvosQVZ2rQRxdt6meUW2QRuCeC5Df4LD
sqLxatxQKNO3NpnEqyZwy3U0kOsyOaE86ylP3JtGPS8ucjJv2fzHV4gCu2yBfRoDR+KFG4keGulh
CKBZC6ILTeOk13smGbxhPXxXJbe+iKzJH0dRrdpBd09cKBDQDzOooji2el40rV96Cj06nqxEmhYa
clPEg5glsdVVJoNNjKNhhXpxukjhfK6qDrHzYhTqlKB5If/UCof1TKo617pQ33uUtX70tZ76PX4W
RMQstzFD/ISMhGpLlxxBZlo33l1q27GfF716mwUAIJiZsDgJ3R9127qYZKI8VriI9pVwlTWy8RYK
apHtLFMJ1iAD2kM29u4VLdpgram1+j3qYpXLOQFxIaNirw2EQOcEgTwU7TQ+qpNk+qc4MyG4HsyQ
LMte8yfOtgu9VU6IF9cpMhRNTPgGWqQZ4Y6BQ42Z0WL1QEN/9lQmSXgpLTYii0TW2bgsDE8c6rDO
tmXEkF4MlQMzfmobDjGkH9fPMBfTXTfj5c2hV05jPV+NYLQvOmIkt8KSd9aMpWeuBcjtQkB4SIV9
h8XhXoVij37zzoVqX2gTdumpp8ppgLxvZvg9MtpLfcbhEyLrXAJI1K9Tjk6PsDaGG7Qyd273gtIn
TkcA1q9eMftV3dZA97NXBD9brQIg//RC54/xApirueFxOoCx82U/SPeiFvWIucYOnqELGe4263oe
HP5tHT00VJIlaUYbObLr2UAyL89ibBrlXcUEyt5rFs8PQbquEcrne1chY2yuufts8tITLRyhszax
c2cRqfqD4kWYXATU6E6cyIIsJqMpCjbZRDRbsRzafkLOGQoreQIq3ipXFho5CyxGF4D3VOK0RDQU
G36hqOMGvVOx7uz2Brt/jx4pzHx15EmK0LwZFL3f2nFFxEQuJFkXxbD2MoftZBbt48Y8hRUHIENV
iLFOQ1YZxQG9wl7kqphAE0eccPesIMr3SInDU1gOGrk42njeQSU4b3ia+0mA5oji/t5MvXHfeLaC
ekuRG60Y5qiJebtlTLpcwNxuTuJ4x4kI9dPod2UgEJ5jY8MLjGISgA3ODPOQT4RgJ7US7iYTgbEM
gmDf5Hq8FyoUNS3LlmRMV6eAJoQ/hk79Qxo2Ck1yQjdx3cVrnBTeivzZYNXEWbnqA7OiShDhRRDo
L5fYp9ytVCudOr+ebyw1UJ9NiZlgWWFBHOIFsd7aE+x3271pVckx9FGac4TzVVCbcwWTxnCcZ/89
xP1/IZMwJ3PI/vtDHNr34uejiB/lm7Pf61/7dY7D/E7fm2IL8m97TjzgHPXqmFcc4wvaCIjuhoPi
6RVd+csyb5KTgBCK7jVnuNfD2l/nOFP9whEOqiVJruCOkMr8k3OceaSN4CKIQDxK0gB/MAmSSP62
EmzpI0dNlNnbsgg1PG8x4wpBIvIkcQsf/cGlsL6oSjCLBK97SzAN7WIYxnTvamm1VIV76XZuukf7
n54NxIp1rgmJWLHZljYG2T8Kk29CXDRQw4FZtZjWppGrPrOlgQOy9sguUTh40dVdUsc7VBiZfBX7
O74lN11ptTMsQo1rMmi6ZUKTZKmyvvjYYm+7zGMBiMtFTaga1NjkwVYq1c9y/niqMR+WndPsqq65
1UhhQbHRGYsE3cYqD5xrmqHfEkN76MAf83er26yMnxlCAF1Kh2hfWz9oGD+QCPJ97GoQK7Wpb23M
mlhbwOn0Cl+vCGlCDADN/E5xdg1AZBiVgtRgbk1HinEochqiSfqM7mBY2Da3EgVo66s1PzTruAUm
uBm+ArdBdXd53LZ+0PCnOsBnS5qG7PUCukISze82MaEhAU7OfLu2+d3UPPSuFKv5byYmeJCYMD8W
kHkjPXILqsyAjSm06RCW2cGDcL7KWi5JiLB1Ypk1H7839JWs+UBGZac+ZaArwPDsOXHA+czGz2NR
k5xqNPrSwhAMf36ENk8Z6THIFI374F3SFxerF05liyWSnDwsSqZwXRT9HcfWxGsvCf1K4T5xGkKg
Mq2rCdJo73L3DLJACdZ0dq6mXL68JHE9cs4w69avHN4DMnwPeeeibVe9y56TMCHF/CNXrUMX86HC
JDV3nBRI6kBX7JdhPuwdT+irrprfIsGfVT3nPG61FGdGq6+cGZhqBzZJ1uSnLmRGlDM01HPe52c0
uew+dD561scPmMF59hO/SgI6BJ2mFH4vXEy+yLGXJDkPSNs5FOlONZ2pdestkZzevjzvHDAyplde
K9HzfbEKebMAl0dfs7GQtpvtVS18ZpDzVjOX0xPl7XQdXpVyHgthLcarLOKXKK4fDI0PwshjM1Xh
8JPcLkq8lyPh0au+ZpyQSxTse6rdZxFHErzI7a0DLQHPIE/YlbxMLqPx5WYUFYOiV/ijVZo/5FC7
VoHq1Hv8ytbKDHhps7QN9iOHyW95m1RLaocEOYA8WxpI/teYpPRVgzjfzxuTW6qCtu/DqD1xW2XY
UGLB1lMHMQwZgrNSh0HJUfE07pNijnXiLYMdQ1u4SM9Ak6q+oTIRwLAlDnsMs5XKOIFBFR+6yDp/
GV4G9qqtqkl9NYAnB0cLrqaUVAMo8rdz0lu6DyO12AzsYWYzBcMwpfL/8mwp/M+64gJaIRDbUOMV
KKraI5ide/Pylk9OOq3R1nsbjg3pijBpb43sIPMxMpHAML8A8xvOED/E5gSNdWQa8zrGtzl50/bl
MQvZz1Y3XiNqS2LVJVpwDytA2VoRXxUZL9tEqSnbwDOYvaz4gY0bj0BLQZfz+ZDfMq8AuljmhvCW
eqEFe7WRBQxqdTi3Bmvj9skD9i5CZJy+OA1SfeaTMiKwjynb0GKclpOlnY4OtH3H5iUrcqM4VVr4
6ROmPubenEIkkwNJ2wTRmht0pC07qoEfpvXd0mwNe+kI1fDxGLSLWm+bXW+jD3GAy/tDnKsg0Cxj
pcBNAf+qMbn1PLoXA0wg9UNECwyleDFuKsFkgl+gW4JQQ2XW8RHwZjOKMBhtyZrhH05mvM5NujeA
jJwHLTnvHbUECMGaiC6shleiscyDPs5cuYBgLovzOctOz8tEkti6Zb+4TMtM9enzgTC2zeFcOukz
xyxuzcgIeLnX4DlTP835kVLjuZqFna7MQbS+gj5wkc0HLCRywYXOdt5He5tt3KB+rh3+75xIVAY9
bPKY+cRUsnitNc0j8geLLpQWLsvauc5LGOWpEl0ovTx3ZpWAActtP8YD9CYlazMNltaorlB7wX8q
BgWM0ZQR1mZlebcg8cq0V56rtYR+TU3yoCfl4HOw82CxqfqlFaaZj36tSs4IsZd7bCE8QkMlrn4R
hBoRBIla45QrY3ERhSbaWMznGaU4fBRdshxToa4GoHvtiuNypS3tulb2VSDvFVGWT1AFH81YLeUi
NIb02a0NBaQNPgDyNpn++60omnJN0DW+Q6AKtbGskoYxn5id4ocsRT6i6uAM19CkrDMDd8B5qtMG
2RFM3uZb/GBCucWOSxImkMDsNIg8A89Ak2n2sh5TggCsDtzBKoQlpXwrJNsHPJGfdHXetkte9jX0
X1E30MdCUHyssMg8RZ9M2IVbJx45hUzRMy5+sNiFe4kDFws38U1LM/5U7v22mfTruiaVGo7Ts5z3
aD/ljVCrPVHJrda/THaMQSNOn8DX02Gv0uffNpwXr23VfxUyvyhjRDP/+z9vRSu/rkZjiF6ABt/n
WLQCbVYx46mQ22zkBZl3Al5KITSk8Oa/XOm/nZxPOjlgUXiEf38I+Kv786/y+V8EoMn8IX7Dz3r9
+3+dBuwvPCV6gKjbXw4DPM+/TgPOF5LbSSxET4leFMHsf7o67he6QN7cuYGtajo2v/VXV8f94s5Y
J34Tga2u81v/IEp6Poz8piOgywK9g4A2DQgMgB2EnW8PA6NWpHTkB3ULZ4BMomd4ll+HkSxQ1/WL
HgFcrO5Bw60ggN9qKUh2o319zf5WVekdj5/5IzBo4Z7ynWEzH7U5S2ixleuG6rZsRvVcut9jWiYw
s5DP6bXa+4miUjfOgrOqCklh081i1et3JpvNKWKFJ2hdnZRFXLpr4WE1d7TzOiIsxbS6BfOrr3Qh
jvjq0aQYiT97IQsEQemPhM3h/J8jMa5oy67aCZdWDnpSWY2WtzVLwdYtJByCPU8xLiZVMHsqTWsY
vppKsumL69GF4cDbsB2os+UGhSTdOAll79CNmpCz8QXcjE26q5AEmjCbAxBdtekp5YhDAG19lYbE
E5M/e7C9O81QVm3o3FOt5biSaAvPNpYmIY8wnxZqFK0IgfIJW102Mv02KMFlUvfNKm1JXxXVD8om
6ibO5EXYOiecmR4myKxkei9ru8822MXcRS/gMRpF8ZgPprpJQcIQ7NI/FsQah7ZsT4u2tzi9VcvK
brnYtI5T42uYJ+GrGO2/08on08rcPGX0/f28siZLMX56M5X8+jt/dYjVL/wIFTEfVYI5MJGG86+5
xHW+ML3Ys+xuFri+tIH/AjITpqgSacZUQvcWbZ7577lEN79YsyTDfRGE6eyQ/slccrz+8kJCmcPx
h7AbmfTLVPOb9n2WiE9uVcqtrgO/42Dh0Uo19cg7NaXhsTG1muIUXyj9dQ8l7ifTyNG6aM31DIot
3J9Z/f/O2FPX4eR1pO5ueql3K2fM7ZUW6xk9rDjf/vZYPl+CXy+FawnOtTlL4o8mLIKwOk1DpLYB
exJvMl3rOdjST8B7Vv8fvhW30sMnpc2loXnu/O2eTtqQVsxQ1IyHIaZmPtV+I0S6FIMjP9FHv3VG
WS/fCrEJGEWMa8T6HX0r0mBlCntFbLw4QEc36gf6wvYzfk8/hG5CwCuJHDNkdFmpZvmPFKp/XZwT
1vwWk3d49D0FzcPAqITYKFg26XgPuEs1Qv/+6YOD64OahiXVRjZ3rIFsYfK0XR1IStQmeizzRZ1q
DbXTrZIqL/JPvtRbz8T8pSy2xewLiZvhNXkpxP328CxymIxIE3JDcQYUStr8dAz92UXlS9ZEfgKE
5lfi5t+upQzl31fzlyuiLyYzD6kvBpSj1RwSYQIwoJRzd82CSeNhKVS9cvXxbTxasF+vwkqN1BGS
Jwqlty8l5Wl2DXUqNwbInIWhKKfsPr+ixqMypubWay36b7/Tn+6i/tvVjl4N/DZhDW5DguPuNTwX
8SLscrGokrSieuJxzEjTh4+/oM5E+u4+4hsjdgLwKS/kvGv67cmNUWq7fc+w0yLb/IpEILsOwbzs
7HKiWk9osi/rb043uktSqNsnG0vMvrKMrQybctMBeFlJQhQXTe9Uj8MA4mG0TW+h4274TpoXWtqI
tMm0nj6ZmLQ/PP/ZTkjxeXY2vXvj3JaKTCkYRnEvzXRhzhBeardWt1IUg3icVquXFfAu3+DurXQa
cT/UyRk4MbvVuUMTFDpR6H3FQPtr1f/bp3iclDG/NLhusV8ywkF/HmtkEy+z08nKBDHm0YqsM8uP
ARoBgrHFqq3D9mqIDegqve1lPn6aYj8USYM9JcckkWPopkBaLFKzTRb1WKgLQ6sCP8A+vMDQPbLr
0hsEcZOymzh++3TZUL44M46Ggs617GPlWnRuACErrpeNqThrFProyjHSsdcZ9iJtwJUoGZumwPLQ
0FgnkZleyd7lpGuOWFLwD64bIpaoFYmvpedM2zp2JraPFDgAyganajSqN0pTd5ukQIAUWONzOhrf
hCvSBagZ+o04Rr7yk4v1x2/r+wFC2isbA0Y9IMd3LuqhpShksbvbxG10rpBOuIxddafFw6Wcgmol
Za794yHJFXEN0QObjyDH8kmvGTrXm1KxaYJgp7XmKtPCR68wTxujoH/m2bcff8P3a/ssRAfahgzS
Y+tzNK0BF+wwYEqxgfDCoYC8gV1Y9sQc6834yYL7fgS5KN9sfZbhzeey+fd/G/mhtJDAdiWroNtZ
KCJqbVf20vnkBv7xKtCL2aZgyOUevr1KDoMvFz03UMFp0ixqQtG3sg7di4/v25Hodl6B+Dbo61x2
i/Cajx2CaaxMmo0CeTMMWukjf0jW9pCHqG+hCplwuNhS8OJT1Qj3jXvT6OGmNNP4s2nJeDedokKE
ZjLTO1HfmEfPr65Lc4o7p92YiKuoYXvZOugTsTZ7EbvUXSdzR3vWWzVq+TMre+dbKpJ+gyujO8un
CaR6Wn7mVNH/+JkcZDM0UCESH+84QhPQRhAZ7aYIZbHDe7DyVNkvJpRd5wFSoWXkyOousxjKWa2M
X2UVA/2nVOd7blFSLM1+ZtrQnafu4E9T/wO9hL6sY1F9HwsZLyoRW1v8Fv2+GLNz5FefbS7+/AWw
mcLRRvynvqCxf3tTAw1uzwgjf2NG47ewcao14IrwKmIWW1a1k/gB4QzL3LEFK1aT7/Hv3buxc9k2
treTVRDAk2y6FamN3qGEIITTcPo5WUGxN1xKy30VjrR/EoW1QmTrJq6rT7ZH2vzY/+MbeH07ObD8
+xscjYJeZHzgcmw3o5KE+2Dyir2wBhT6Cli/uGGSlyTYJYm6M0oaEm2FwO3jAWL88S2giIYLcc6K
Oh7uLhgbsFSy3SRKJCraQ671wLbqwiGacoET76nMuuHG0bXoEb6IkB30MTKc/NSI6PiE7VpXAew3
tuks+ljrc5CQEjwSF9yQlZcsgX9qP8dC05gqHVRs6cqCzOTbindTueA1tc5STxULhMlUlvd0wL7b
IxcKTU0uq95rrU/u+futm2tzGjRNdgg23LijW25B4UgDWnSbOsluimDjdEnmKxOaPZoKxif7xD9M
24jrqTGxr+cHH+vX24xo4YZJZ1OFxbMXuwGrNs0pc5g+4ybPZ5OjN4kr4Tb3TEoi6vHGnnQZSRy0
xZvUhJcpdOobiHVz3v3IacIaU8Sbqq24e9hknzlx/rD62iq2OprqLExsvN9O5QKmux4karuRzngX
CPdicOpvqhk8Z4544Mhrf7JAHVfs5jkdQrROqwAzsmUfz+lep7RDDHZ0wzG8+CYN9j1jYPhjQZCk
0U0/1SC/LONs8MOxYnMDpXLZtWGDBvgzlsYfXyZ04KwsOJDeCQliKTor6hi/vVsKH6wdeY8R+Hwl
LkO4a58xx/+waKKOp4hKiRC48fGMbQPGDnNAXZtxbOg9VlqwnKQbfXJG/OP9hd2CbmK+vTix3z7Q
pNXCUjOrdsMZuVm6MH3RPCeYlALUyj3ohWXYmRJXbJ2h5gnzJdWAbDV0yslEuPon4/X9oRycAadC
DuWYtK3j8dqPhL1ELbHWRkeDJwqdcN0209nYgSEKwcgsqzYvNpEjdNKlpfrJAD5ihL/M0MyLOFIt
9u3434+mC9JiiJYs1GaDDj16qIDPWTSHQ/G1jTUrX/R2aQPEkPwAQkXoZC86u84sX00QxC3yGn4T
zeexP+sigz6WDqdTW1qh1T59PI3/YaKhd27bzDEO+5xjwEmkuFAIYC9sYOM3a2lO3cok9H7FXj7+
5Jb84VJoe3BUoepS3XfEGkLZ26punHojpiB/NgHuHqYiIlResdX/w9eaESYzSYOx/G5Wq2jei8o1
6w1GheaA/8Rel6MTnAAypIr470Ljxfum0h8mMa5EWYQtIj7540qFTohCUkquFJMc6wdE1n7Pw5pw
IbWFkDrklMjLaPxk8f3jreR8Tb6crZkgY94ONOBnhQDyW29GRLWIMshkipNc9xtVbz+5FOK99ysE
Ow3yGgmkQzF3vON2U7OUIXyzjW0CzlvDORfNMo7MfgIBGhS4FptW9/EIExZVG12vrDk5ymE1DY6R
o9O3GFyxQY1xF7Rjdq3jgMCx+P/YO7PlxpVr2/7K/QE40Dev7Ek1lKi+XhBSSQUk+kSiza8/A9rb
x659btjhd79UlL1VFEkAmSvnmmvMKg/hQRaFj7sxluk7xlXjJifrSmECKZZUn2pxBFd8JAeDUU1T
JRq80dqNjulAf1/igQheC0gzd9uU4ec8tR793tbWpnAn+ASZVU7+ljmK1H6NRkLKvvwMsSRZNZxg
0iuCw5x404q8TZ9UUVvzsWCi2NungnDGLYGS1qnU02TsVZ8P6tYrab3euF0/x/e+sopqx/82xl05
tirHHONGebWp8sFNbsKgWlyoHpPKYDJl8TAY+HlObWXUB6uFELGak9ZuV1EqnkvlO+5q6kHDH7F8
Jlhb+rrOd0D55mRbNnPVXmcDx0lsV1FDP0KpMSL1bPDmaVMPc2xelQYIUHSHsrE3TektxZVgouk9
YHRgxsvbTWsNCaN9aDxh4IzvVDbfjUR2P1TCbTuweZKxYrMuw2RLAlXSM2aZTjsZEiuPFSABPuA2
idZrpbJoX+EAq7dFvAynm4ZN10gqL3zKUgm2pChrZ61cxhew/jcePob+Hp131w9e8xI3dvFaGKF5
6Sp/XMVlNh2MJXjMkdG5Z6iykmo3Ycu5xMSMDG6akMdJMp7t5uMmj/Jyl/TDyRnmEaeNes9yH/t2
b8eQwSeHkXzn03WMcUvHica82wZ7nxGCbeQKf+9GGhLs6EJ4IW35SuEj/Qg6OW7cfsYEEgzvWjJW
OzgT5KFpXnmieDZNOK1MYNx5UdluLaKr7nJn1GuM1dZVWBbpjTNyPTgtkJIl4udJO96ehIN7AVhm
RV8wPsaRm5NKmvcUFeQBF+wSG6UCfZ8X01F2LiAp+P38kZ9z1CVGbNtTPk32Rpu53E6w91ZZGg9r
xnzKq9FJF3x9eBeH7qU00ol5/DDdYYjAzk/M7yZmiH8P4My8xEnR/MDPYl5XaYBFrJMQAsyu/eUb
kkSpbmg2IYL1nkBm7wjgD+QhqYJHxxT2Uc1BSP41jCNr2gmvsXa5N7+WZi9JCogPgec+iH5+9aaY
VqIZIdT18WtJchghPnkZHoc+wMFsyHiDd/Axj8L4pIBpb/ykDjEtuQbXQeoVcFK9STk3XERrDHcy
acOL6mkzjo667uY4wOm+TGUY1ZeSY3OApyIOjMGWh6oMh1+u6vrVLEgKw7cyiE7PUDhlpR2O5rbZ
JjCNRdRBRg2hhdjcPC+lbTrTJpCcI9hMWSRIvxvfyMLObyVD5sgjuMPC3DoS1ThvjboD4mrp8Iq/
1NuJB2IL4nLJFgz/SBokii1QcjXbsUsKoVZ2+wZfZ0eoHh5sw+Y974MlxRDSYt4cnLyw+00ZtsGw
mms629eG4WODyQFuMzo9D55xQp41FSKtFIe25ZtiWqcqwMWUwyOZPtOdDT/mMS6rXBzHzG+3XiQk
A/J2uMOQOmoov4hxqVDmh2/G1JPou8020GZx1bDJ/uyYM/fx/CT1Ohs94ZBnrvwHd8jjXxHiPmGU
FSmZq29LqZ7D6Yk+U/mrbVocknOprB/VFJBr2DfemXC95o2IvXGjUjXvOyqWx5DRmLdB8TqzUUzb
urPlSdecpwXoxqPtOuoFFW4JJid/d9cNPXcCdij5miah/CkbN98BppavgbTFIWvjrjgyaZjvxGyq
F9KmZs6HTEdu/NgrCQNgUIHJG9vw1rmJuS7xfW+dUXAdAQwzLoOEvOVUGrW7nHNTeSibmp/vRDI8
Qx5P9Db0hBWuomSxndSmi9WtpDXIoFhaLPegMZ4YpEvhf6cFI/Ntb+8UX6fxjGmHjxhA3E+voCHz
Vv18eB7sqR9vkjhOziJkuo2wSX1TY+y8dlOXVyVrb++awn8YOtvTKyoRQOJNmp6zUTU/kO7sLcKZ
d05aHtVtVZd6p4EQ7ci6cMt9AAPnXBTNEKwbj/E0HiLJQ8XVRYSXp5x8pjPckOajJT7m3tWt9agE
37cAgrYHODHvw5QvlfzF+crg1rxvvLb58JYTJqkluiG2EJgg/jFPHBg74mWNfrqzWleeGhy813pQ
zUc3N+0rnAh7q4NA/gQAQ8Y9M+h8rbIq41OCGrHvo059RqPyzq6WBpEndZScJwE1gHq3LOdPDawI
W2Jjj6CZMYFZ8XxtsS03G0brmZLD4yzJFU+zihWqj7HY1ab12FgzCZpeHT81fkpmodfXP3wynTcM
Y+oUG4COrRV8IvXp9djqki6UJKSa8SYx+uFqmTg4wDeankIjY11MYnH4dvA2ppGcezLcCTEJPSrw
ygzpWDiyOLYgP+JVFyHibESOZTQtO34Am94y1jWC2Mh0g6lB85wjY1Xqhfmx+ReZauoTyoK3juO5
OFptt9zlfdr09Fxs70HALXrGHtEHa9B3WEk9M7+EXdu8O3AdHgygvcUKgGx6nv2yspi+qNrXQurp
LvRV/2ySbXkRy+W2Gbi69vBPXqQ78ItyY94RH2baIIGYjnIV31qYwW0wE2P+ZepaMObmenCM2zC+
2JjTjtJMsXs6I69Y6/xCyT49gU9Sn3ocXOOkWyTxLWyJ+VdApGO1jvsUYjx6iyLejESCau0bNdZu
Qk5LZoYNP76AheTubnol52M5DLCx0p47SRuyZen1Xe401qz0THxhba1LS9d3hpMh4g6gz5FSVZgO
R9+pw2rN/O2vGpgp02AmNCZZjvIXE9LWs5s042YYlfWFPxwgO4+evGe10L9qO2vaNdmPZG+2mdd/
2WGvYTQNAfd+0/C1+Ozkam+OudWuFgrdo4ZccIk6k9Us8MkUbUJ5D9Qd4V/azW03zM3bxCzcvdWF
yTn2pdh3ESZSfHDOkXUsgjkMK+FYEUryIuHPmvetESrW+DpfhkHnmi8PAskNZ+J41xBuxyLGGA66
aef0NISd8IdWYXcbl02yH4piOLhwt4+SbfPawTRMCmaQiDs4Pgu/3FVPbTPEq8We1wF72TWqaZpN
PDTOhxcl3s5tCr1mohfLoTMxMDg4/t7i+1rR0YTmzVw+5F2nnC9W2U53FCEk27hZ/GwXictkYv3Q
Re4NU2jYjk1TcJZp283YR9mtRP8x+3Q4ZWXT8mtz/2yOpXWbBqR6+o6mvU5m+g1BFc0ZAE/84Md2
fYwmQc56R4AT82g0GyVRykdPdKdhngvA8/1wYyZje81UdIU1GacQpT4lYET7Dwn1PYI/fyRFYbrk
TM1+koByksK0WNJC/nCU3FYMkK6nzr2apsx9od428eVM9Uc0Ln2mutulKMtHGdcB3bKUgnSAV/kS
Qha+mFU67oKpOfh1ITfRyEzUSuDfD0f9jv5XvuUlbHj2HL4kApMTFnpOOOtgnt10neW5OuaG6ayG
2DDPeelite1776qMGfN2mUa65y8BonxsPPbS8FnqouTSK35J78XBXW9GcIA4x6w4lLrvEcTFZ191
xUGI4HnKzHKPXJpSB1LKrUoxEyktxvRGELwDecU+xo62PlIzHndDaBBEgDF3QzqGsxkHHkYFdno1
5kiFyTz7VxQX7kvmevvKm+odjxMLcJ1xOk18Ge2jIop+DaQTvEwNmOioJCZvk5TuY8M8J1E5kbsj
LWj5aKp4trwguJ8HrpI3qEnuAurCVdu1yZZZ9uZL02qyQc8TPy0zbgOGHhOxwj4NCKBpGNJ3y4xE
GAyyZKgy66w7G/C0T0FPWvV7xmj1KcE41zHtTKCqa1zXM/P02gT3Ioxyx6O4E4ytU6h5HgVZ0N+W
rhc/AaumzHAHptECk/mbsBOX0Gz1Ji+d8ErNgtULal7qEeCYO613JlKhrtfpGFk0LQp9nOd6IC7c
YNspGfbjgSNPu0mm7FxkTsrITKYLnjuQrIz/EgqN2xmy8A2xXdnrgifeE25YseVMNTuWbpA0emGA
RYsdeT0jZi8DC4Nggrpl+j5i6v1CzOOpZZb3EA9Ef4UqXwja9ZWqcMAptyZUmAYPIyequ0b3JUZD
ZQdrMqLXiJ4p55z3lnCndcl87FrCmFpn0MMZehg663Wa3fZI3saHpf0vUq/kDyrW4kehyppFiwHE
oPCMHZj0ZAtQtbyffSqWYm4tmt5Rp4kSIVqMcmg6DHY5iJPh1KO7GQJTBYeA0Bv2GNevz8YIJGxV
zUF9Rr7Btm2HGdHnfVGwCAHHy36UZVbd2zIs7xnlzAuCZFhAoT92n4WySThXWfopY1MzOWHwghIX
wMkj5eMBV3A4vrZUPFw3wSGnTP2CXQK0xLFoQnaUaGre2C3RznQBmgHRn/9Ux8J+pD7mZJqXqXtK
8kl9lnndfapeISKomRTz3F2IUkp38Q9ylSwivVt2+tqdpzslp/gHk9scwt1YGNG6IVTtk/hi+FC2
JvNkq3OveigIW+MikXdW74KkA8blRiOKRj+l3B4pyTjMXVRF/ZCSD+1RY4J08iyPfxM1U9FugizK
vY1bEQS0qpy5yzeD4l1uM2AlGEdxaQUcYiZ+aSbcSl0J7XWcG81qsAgqb0YChSleeWVtMI98dEfk
x03qRrOxN+alBOjokMZMwZTRdZaaYJv8FvzEmnQRrpKh2erWxdTHP4Z2APCWgHtliCnxCBjue35r
L53Zgn3hACn7/jK9wUhghtGeZExCmTjTAkszCc15ot47kQc1XpIDskYL4quH5lY9ePjHqn0h4EAt
zgLBATOf8kNjoQKdbelNpGJ4DFbNbVc/eCOOCi4h/Vbi2uUSmBx46CFtY+bZlcLFMOzLJUbyhnmS
4dfgo42uehu4/o1vWOljPg82FI+qeimtKLjPg0gyPdWE5iPTKyRoTcjw8dnt+dAHezB5j1TlvGtR
xVw8f54qg/5f7ZFEZUKdXaH9A9pCl+FbHAy4uywStvoUnF7Eije7YEwG9SUylRX7qG8lDYyoFNme
HDF7WhfE4FLvcjn1oUL/O41kmYDvqDsqOi91m+xoEhlbMxtUFIznSOHB3atcDtxswuxf6xIqGoG6
zP+Va1sTVnNOB8dcy6WELOBKQJTDG/hkZaa9lUVtnuhJExIHz++eOZuJEYJcPGudjk+jzVzBt975
Xw/qv/Og2vj7/kka3rx37//vj8nY2/cSvNH+q26T3+3s1h//5h8e1BCOIARc0wbi5S7g2r97UL2/
QWJBmoBb9e1X5D/93YOK9vt3/7pJAHRAEDAgowBHgP0fWU7NvzRIOPJgrufFTCRk1Gt/EZn/qQse
2XUVxnVYHMC6v415Oq06xTpEk/AVsPxDy/R4teg+YWm9ziPKax/MO0ZmTt2iEVHV20cH6s5RLQpS
ZY3eMVpUJZzozSZYlKZuiNpfc4wLsl50KGDfNGwXbYqWsnkxvvWqRblySJzCWyXEjuiaadsnwQWI
UXg3arHJw668Agw98mok5DijlFtl2KAWFrUMUWvJ2jjDRgf/uihqGdJau2hsnoq9TR2Mwdqax/7R
FlG+ThZVLl30ORehblwUO9UlL75bipW9qHnBout1i8KXLVqfuah+lq8QWxYlkFJ+6yIN9kiE/aIV
zotqWCIf1j34zQHte9Mu2qJYVMZ80RudRXlsCkmJsKiR7aJLjotCObqoJJByPgmhcnbuomOKRdGk
qHm3BzROZLoTO0W5KwVCZbYoobojP5GrSmoZKmmJXNp9s+iMc7zoqL0hp0PjoMlNQW1dokVv7Rbl
FV/OrozGe2115SXH9QI3Lmz7VUZHO+dgV9y0jZOMWzscWGUqmb/2nBjvadQzMKqgSjsOaRyrJhna
B+kY8QPzNd6Vm8/saUbpASnvfMmq04jbti7GV5COyACeHz1PpUM4DAArhJsa1SsdonKrRgZRJX6B
+2AEBV0VDoVEYQ/eoXPC5i0QGTtUFgzFc5VXDN8WKP2mXVi3bvW941sFAnliNu01YlG4ARdp8eVF
dg8Yv0c/UHZTnVoVx8z31mZ1koamSpXkA0goN/kIHqMuBUOedX010/DY2WOQ/Qhs6ovNFEO8p2cU
P2c2W3joxGSQlKJ+ANhk3Tr+VF+5yw5AuZv9aEjAgDJgBWxZItfWrsyANXUIjXezNzB+2uVJteoT
d9oqsWTEjADdnW6ku+5h/9y0MnTfpekUzzMy10fbB87RcJw+WydA1A4YIvmZdJhICCOxBmFaLKFQ
HO3RijD5dbwkngmIgAQMzXd2wq3p9YweHzw18OHlnMwXiGG8x5LAtAv+cSpMZkbytTNzHaBy8YIW
BmK5LVpRbeehnDdTVzZvKc/fXsDxXiyQnHjjSSh/FaRd8dxYlbidGcn+FFIPe6t3mi9iJ6e7uIc/
+v3OMty54W7oLV6+AP15n+gUicBrPVKS4jS8d6dFGjO6ktR5CrXKq/pHlbnjuvZnuqJi+eDfB1V6
uN1TMJX8YBFn9tEb/kgMqOetGSnsgqOb/fi+0zKv47dp7G7E186cVwREZUIOo/o8NgvIluIMjROB
5ZlyzX4Zq6WP0ZVucA/HxD3WeTxdLGo6Rjs5ldhJT9hnM3BR+96tTowBc9Vsxjl3xVh2n12QCrhD
tX8OLX++krFlX2IzCy+jJJ8k5Y4EphJ58Y/IRieDyZIiL8UTLzSE/MZghkZdJKnxQL4kGDifqhcY
S7Sviy7afl+tcizrB3IeVLhWeVyRNYoLc10zXMT8qutdW1K5MUPPBaxQP+Hl+yVfJyDMnSFJ/qAH
9BYi+a1tWYu1yvStqtLbQc53ZI49DpJaffDqH5VA0QIruY7CG7vrOdcndynxqKuCbE1y3355Y3RF
agPqKRVxZQeXSTmcHtJ95+vnpFX+xjOn8NpH4Ec89hirMVZ2M4MUtav60rGPMaiz+KoJHvYvVD9P
ijyNW39gDc+tMNn4QeOsrQD3oyjnW6i5m3EijDGuT04VxHdWZ0xna7KzXVgndGvG0E/3fp0zqR0N
7nZmOHsV0Fc+DAODyF2Yy3RjtNZnlUzrQdpfsiKrRqaiucqYi9pCUYYjans/W6s7VKF3zzZZrPOh
d6hLk/jNSOxXZYQ/yZ8AwFSpcgdUtcMNU2EELh0ArAoG8Mpu7WHd+H790DuuS+BPpj/LwaNco/+2
+A52TTc9VFnfnKIg3+MDS0mn01xg4Vu7SfbxKhvnnJkO68mfKdopWo/5NJdHk7yNw8givDHDvtlO
VU7sQ9RzHNWAa+r6TZo9HUMg/ddzbganlhuf7oVvbrwhfjOtUq6Z5l711gwXr7k0Igy+hI0G5o7S
/BEg2m2sPH/sMDS+AxsiDzAb1Eo4MlzDSKEBgdB9ciG/kZCmNeuBMxSHBJ4axStxJWuNuhTFD7JU
n+ncxVuTxOVbmqkjQxwJrRh45jaYNKLE+q0e7Oq6tvzbgjX/ntsKTJkfW3dgkN3taJOpQq1rZIe8
ypuNqwAAKstuvhTQ4i3j88e5rPOV0zTvfVGDCwtJksys4dUkUGtt1uz2EWcJjKD9T0Yz3mTq7M1Z
xk+j1eCtd/Jh5aFvkjpCZ7l1wb7gfl77PIacrKrklSQ2ta6Us+mwK1xDh0i2FAnhJyDJ4RJwxnrK
Z7nUEDDJ6Sj682kkiwNF0o5DEjeH7CkLwKK5yi2/VBxkX+hlxSlqy2BBXcS0Zw0kCd8dd7ni3yal
s2XY17wN4qy+h0eJzSiVVFbO4gxp2vC2GZrxR0UO5I/RtpxbH5Ld2qPCWrW+0JuCp4iVvBOox2nl
yXVMvy1aAdNNrgdaJdZJ2bE1rYC+whOJZL8LE1maPBLJc+dPxtm32nCdOwimXESIYXGbGNuBLINr
vFYud0zFZHQtvQbkkx7ZBqe+vq0hoZxc+vzbWHolsA4ZP0d4NS/oSyLbEpcJ9beLKuO2S0LvSKWQ
7y2zllsxFTF4Nq92t2k7/aqgIZwt0iaexlaMB9hP8sWXHW1Z1sINx0LOtsHIxLnbAE8M9DEvqcJQ
kY2TWbOANZYtDzU+tXXTdhm9njmm72WFvK0CG4RbfASKST3VxuM59w3zpo2rlnnrut1LG3tXP+bx
mprhZqIrj4F1n9gJ5+BQv2VtWzebjOA1OrCyXWsrt1aCWIBd6Zrdum5zd08M8M0ECXvf0tJa2X3s
7LxCDXc6p8bLB2KOa38Iz/NIt19maqRfmRtvTge9Emrb1xjA3ZL+3O2ixk92fRE3UJPhe7atEJu+
1TzimOqXHsaFHbQ+Ew9HyyDq55UyR+/Zaab9NE7JRjn6Yfad4HYSNkiRMMz2OCT3gBRB4Vntth7q
5Atq+N7p2PIG0uO2g8j67URe6kkMllr3mYqPoDCuRSIvbux5G2hf2ZFU0ukqznCv0togHtIio1Rf
opzV1boKeqALy5zPEgy0z0uC5O6JgZFQ0no1JrT0RhcCdGQYCVtCIk1Ou5GZzAgFxEhPx4n6V197
lCr5OkvK3NvOKhsI02tsZD6iR7Jixb5NrEHpk329AhJKKl4KJ29wV74T1/aB3fCFs/S9YUbDrqyi
RfLpx4c40HprzVrdJplX77LBc28QFl6ldsRWN/5FRLUBV7LrLildy00BQO4sg8b7UFNNTL1d6Q9L
Wd3NWAbGTljDV5vMNOM8e7gJh4Fg0xChDgDauBzd1R1Cj32N4CIvCaXKliQH3ING8INRtyVDss/e
xy6Z6Ya0LsAYcFelIfxVkpFFmEtVrYdBTOsYfYGtEq4l0rXYmyFgGAOMIsjXK+1QaCMLfAb2OKxc
WcIUtUDO1+7PFPAImryITnOi/WqbWUvRnyChfJiIhZ+kQWXX41gp6ngFat4XNPez6MFkqMaE+jNo
g155lx+1jpmz19qdr1267/dNUeqXojWLG5WWPzmAkrtX29BbmXtdNJoqrjeiSn/KsmTXN2T5GQz+
smaRzLcDzD/sWsts3yhf/K1N5+HSxSAGqYEujsi8M1ySRK0su3BOphuBjJw1Txro7mcfbNwVANfq
WhdDyMDJ3BXnvJKBh2PFST8whJjJKs4EiQtWylZgRgtMiKNhTR1QROEno88sHEPiWRd6DSFU8KB5
007JEG9KExZ53nENlvwgqta9OVaP1dLO95bGfry0+BUL4za09FEs7f9mMQKAds1vxWIOsBabgP/t
GPCqFK5OlgGGtPnlZ/Jxp3P27S6oFqMBot1iOuj+9CBQPS+WBPIvF4MC/E0o61INv9LFwBAsVoZ2
MTVMuBvyxeagFsMDqvp13vYl5yzMEH5pDnfJYpAAloiSvZgm9GKf8BYjRbtYKrLFXMEbe+LgF2+C
KK130HjDY/Htxviv6lN1opv/nerj0Oz5V6rP4X18F+I3MvUf/+RP0cfyXKADcAoI9nCQeX18oH+K
PpZv/o3mAEB3C+cPP8Io3Z+ij23/jclHUgow62Kmxbf7vyKQBd+AGJ5lNBIf5eLo/U9UIO93+zeZ
FjjqwGb6NmGLISO5fxGBmOUpdEaw84Oimcieo0s1A3Difa51gYLcuHgK4Jy1PwFE2o9pmhsXigvS
KlyD8JpChN66UBMmEZNopI3hA0uODACh09C8KdPkdbgdcd0ZQy3ushaqBzBgD7U+xeDQk/yx/TYZ
2AY5MqzR4+bbtlDbc37BLaAPEfjMVWoZ/VelDd2u8B26Z4PN+DxVBfjVVHXje5Q083vgpLOgpuJr
W6fJwLG3zVu94wQsT95sNB+9nWbv5DPOd0aOxE3DYn6bW92uIyCTAYdi3X0NbWJxfilcILmmdZ+k
Pt1fQ4gVQaz206L65Jt/ul/+PwZSZ3EC/8OB/30JFv8tV9UESkLk6+86XEmWV2bEmHF060RHz+m9
bWNPLQ6eeoKD4tiyA4tgl9EdqQj2NaxoPlrjhzX4m9zk9JiSuRAgmR8j3Q83OvbSWxtH4ScRDcYL
EeXqki6hEJ7IshsO1Pj4w+Ukz5E63CcpnLReOfU5DNunrnAYvWnGa7yI9qOd2ntQSZ+ZhGD9rz90
9Lttlg/tmvBemMxmnsN1/4/3v8EenMRmQ8hIXcZv1nL1k7q2Xi3bne6MwGyPpPm0R8L3IEilVI+r
kgTxnWI3gZw3mR9Nbi3iizdO54Rw2NNYO95DPPM3ybzfF9nt1lUCMvOc9j6kLZiyd14YPyPG2Ixp
I5WQpjus/bwwDwJaxz41WmOf0zLfzDWuSG2W3NNOZw5XpnY+K7+/HlvbOnR97B1msHR0ERgdENOc
bycPNpiJykBj5q1oIpJt3Xr8KVLIOUXnjD8b1utjMBftoQWztopTCtJm6HedGKcLD2V+GwwGD5Ni
fix3Pk2aCTgUSJdSmxwG31XIlgyWPZz6jRC4zmp6SHtTA3WzBepMUNEjnyqu0orsxeymTJe+Y1jY
LzN25K+woIygl8hZfeV5kSQ9J7DIyFXqQB9NXJGOaN7EOBbvwsoabjwqlY4jO7y3rUx1dpix10Zr
EJ72xRDddFadxRdqL6KXDqHTecuzaeQa+tyoXtwUunxEb/DaddtobaKU/Zvsvr+sWczZQxT3ITI4
lgPNhVyh3x8YG2t9nAyBcUkB+d5jyaj2BrGxz/M0hps2AI7IXA33Tlvrn/jjcK7CE5nXjCuln1lT
T7eNb8cn2ZnyJZAuMOe0MPcybF4nDJsb2fvlE/B6OFpD62HBHBxaWVz76zqmaW122McU3GAYaLV9
mUzOBysyxRZoozHfMMUh1ixX825gJmBZUOucM3rTWVuvM+ytQFHnNadhuoUNp++/b9smw4AmhD/f
tBI+mdXU8a+6CM3X0CjVS4Rx/qUytITNJ4CWlfj50g0nLfFRmfle1q1RroHe9QRl9j1u11nnwTYP
0/AcmhKp7F8/ut8jo/9Yr5avfxnKZyaJUIWlE7E82v/UNxglIK5Et/iI2sY3OD0H1mpupfGQ6YhP
YGU2p2ypjMdsFoTIeFMTNTdE06fTPiTDjaM5zyCiUCHjU5gPzXs++DiVI0qihHNeG78hW/FhFs33
KEVv7P7zD+Au2ysgKPZlXIe/f4BK56q1GAi5FD6kTsJoplvZJMlO+jFtZlWxzsRyZL2wfZYYINTG
FvJgA9nY9K6sEaQwzx5ERnuu350psADZ41xIbRw+O1mE8WMRSHqHaZVwIv3X7/17P/7Ll++CLKTN
bkP4hCDw+3tHQRatdkfvUvcefq5RqfgXd3McHloskeT/Cn2TTWo6F8FQ7TvsDLQ2qso/ho0YTpi8
4cyhSR4Lb8QlEEjjsfNLXCCj21Hhyr4661CRjmzz+ccyKmgnq1H9IkIdTSUS7oeKx/5oah3iS16c
aT3+14phuKAFfIb9a1oEzw7z3ouNbfVATkF4Ugx6bWOgErtCOcmuKdLpDV+p3rfjEFN7p+1WV0EV
rjvbnr7I02O9skvXWAYXbWurnQZmeJ1/4Fs6KLK95crJm+ZYuCheVcCjTk0w3X0/enFkJJ9tbKTD
1s/5P3v0s5OeWvvC8QmpvMxACiIbpZ9mo/Qug576xp03fIHKX1aQ5avJgvgEakXfuNCRBKYVVr5m
GaqcyWh7NBtbwyuCKvoalNlPp8ZXIZN0OuajrdbtIgwaWICuMQiojYcge0vaEXvJv74RKBK50r/d
CcwGUjMw0OV9l4N/KRtYq+E65oO8cCrvgELjaAKzuazNxTghiTBUsQ4IFhArTJLJjlKsefexPtMG
Yk3aJqU6psTEbdIiKzBWIdHh8zVFvh5wuJTYHKtdJ1Gu6OgH5sdMLtYTy3/3YXPY/+pF4BobyLtl
gAk4xF9IYFhxM1SdtyXiaeY+cCsHi65TxMWusIBtY/cp+0PIyWkz6yY4Ym19Qm+3mO7ARVysDVvs
MWMa9yghM9bi3uw/MfOyRObVknCFOWuyNDO7PLWHoBBLyblcVxwR3YvCXeAZOU2VyRZ6Gznzi9U0
1QYzIamq5pyWhGLwQESJy82a2cpdk68e/GQ4r9y0w5CfatrpBx0Vs4HkoOVeIxvVN/YUuxhB+jx9
Zh8Qz8rIGIjUzegAbRVl9qJoMdDlyKWfHFLqFrr3DqsB/pAm/TSiwLoYw7gUOJiDTmY4sVWp0t+0
HAyTlZPCJaX/AsaRKROWvKJenDRqbPl73PWLGSFlwmiN/dN1NwXoyMck6dQxxvTsrrSVOR+pEzNd
nTCrnl8Z8G0of6L5HgtWbWw1WsxHWdSsq50smQRgZTfXRqWt68Qb89PMjYD8P9III6s+RW1k4PjV
qjWj5TNE/XvGJWL6KUE2XVpqy0Nn0NlcKaX1L5vozyMOS2ML5i2HiIiwC3281eMWrCUpCrAnU0aD
ONmOrcFdKCRV5mpinLIDN8lBtonNDXau4hdQ1gtH50KsPcrWGOsacQfFmJe3QVCmd3YZjGs2A1QM
Fc36/vtB+q+f4d+dbNlE2Dz+d9Tt//gZjp/vaf3bwfaPf/H3g60FHAtmFdQq1zF9jrH/ONhaAcdX
wHigZzjYcKT881jrRvC0lmOOTaa6B8SB0+if3gbXAtvHIBvH2mU94zT8nxxr4fz9ZXVcXoERHQBd
GI4sQlN+3ydzK5a9F8T+LY4b45gQUSKvSB9A3DNC7ORBwkZV5g5tVBCExf+wdybLkWPXsv2hhzL0
B2cKIPpgMBhMthMYk8xE3/f4+rdAleyWdK9JprkGkspMxSQziOZs3+7LH5e4suRP+Ee/ItLcj6ZI
DcvTSjqWbG16SYUSn8h5TjhvaNgI8GjbTs4DjXJQX2Gb0d0wPoY1S8ZxrJ/Uog4UtxjizKCBVcbt
jt1UklwEQC+WgRwRtpiriwMlZTz8kr728lkL/SLPTB8ghbUlg8ZcnMj+Ia1k17iJOgbnjEXIue31
bjfbQ33UZTN+LbTUmnnHzkK26hs90WKnVnH13uSp6qHa29ip2w+jSbg1CbGwPhN6E52WOZr2alWa
W35RyqVg/MSgLYZtBIamCbxGcsZuiDn0Wj5srTZDwNIhE98rUaS/DPO0YskqH05K5bVxpN5moBi3
rq8Ln6ztS2bF8mmyppkRfTJ2lS5fpsmxN4M6e4Ex5A/Mu/Xe7Bv90uQ5kx5rdk9N4vicD+V4sOwo
vpNK9iG7muUhWc6NBXH7VOep3GWlMvxsUxEc5sAytmmhZb9oF+EAkTjar/XgWvPoacq91ONffa83
G/yW06ulOSOk7zgJUUKd0KvzzHnX9R6ogEgiPpvyJY/zl5oG7LuirkhuRuNAJh2KLQftcgPZQ3hW
tRbliLFgYQaY1tKAlUoKdpaJqDwO0+qwXpFP9dDaW5y6+AzxVqR7dvQ1L2EhQJEBWafpAWV5pzJq
zgQgp7F37VQLb2aqpdd5bpf7YIxUL1rM+hwZdMy44I0tvotRYv4Q5o52RY7LuWLEj6PdZmeLmOA5
Yi1wB24GSkkUjNexqZtt0bbTZ0cJUOEyTXVenyrVb0mMD5btaGq7nBKVM8uHeD9ZRXvuAgezymSP
4VeEMd7LKhzTQLiK0J37Spw0JtzSjTuhXrCwUOPYSBpnmkJXC1iJg3RDh5CCMc2wQPAQ6mRv0hoV
FDq7r4cRndeRTl5HyRXo3rkuT0NO1ZbbVbS7euwqmq0cp3Nc80NRRlUd6T5pn0IU39wdQOb+LnGl
bBwnk1BqgUs2lvJlLxaoiyhKwAjTWuYajUKT1rQwLhukbrYiUeULVovUHRpxqgLsPLmDoTQDkPJz
gAK81dlKf6Z1sHBIzGmitofI3vHCslwWxOOrLE0DtSgQMABoa+nBK4dekY7zqRwVs/McHFRHx07H
ys85dG5mAqhXQnLlZqnRnG0bJkc3GeTqMJbeMoz4O+rc+2dyPCVJwYJkML2VCuvfMD4pFYZwK5dO
7jmSv5JdsldgTpJUF4qRuE0zzBtQ/QmLA+qJ4tFZnoapBrjOTLaNLMrlI8j1GLLN4C5yiuZq27Wv
BU7zAyXIvkmj3zeFsdyPaOFeOYmj1XNb45nSp0Mc5KytRru8EiRWCBdqLRUElTM/0otV3eXtgCCk
18k7FvwanY+1dD8248GZ4yg4FKDjH6ek1j3JMsyYKvWOjQrL4XJ8CM26Oc+UrXo8PNVL2/PrxsAS
eUUeGzwUaumHxqgellr7wkVmXyqzLg4Em/VD3va2G2tt7uEh11EOg3DXQMDyg7j6oYhqJkurG90j
68P5V65W9BYoYt7PCasiGp9yJECKVpiV9cjTYivdiX6q/DjgQa7qS3eKo356KjLV3NZVEXIkHOw7
FT8oliUeRBIGjR8QxngzSjXaz+RvPWXKgO3Qt63gBLDsN16Cyx4crfJLS2rFncbI8CCW9b+TQCkv
Jm0Ft5aeK2IZucsZR/0Ilzzc1JSf+Ho5DJDZWoXJicP6G2NFd27y7Nbi9zlGkk4mo2mogcvC7roU
7LfGyVmuqhbL+zZq0nXMCpaNGdrNLjfZkbJ7cfw2dQa/F5H5i5qaYTOK6ZOCGIY1npnU8aVj5DVY
3c+Rwoa/rKzxpSLo65latdwgt0mMN6X9BhyCe8OwK2KcDgGjOJ3uiqhXeGBRTEN+0HxPswEjvgBQ
rQVFsVvUUvsY89DEQbQ8sRgLPH2c9b012DSiqkpgPcaxNvl0cNHdILPbomoHTg/MBY2h2ZtUnfkF
F7olfREPD2OVhi/KZMGI6EHLznYRXZOspT5ZqcPxWQ3t+iiNWhxD2iocnqCB3PPcJPzQqedWKMZt
WfprTyW2W2dkIEmqpZ7FtYcqoedr2NLllmBskRoxqCWMDtJRbim+KLbATQlx1ghCj/izs48nu9+G
TpdtiDfmnuoEZwzL6a4kk8VJPHEwOxCXGSuiO9xQ0Za+3ngXdvRL6FNGkJdqLs7bDY/vMRg/olil
aXdQ7dMytOJTox7vZ0O748Vqm4fWyK1H4tpP6myCT5NBzUrPoC2jU5ad04t+U1tieGrzqD9adv6R
LEl3iBLYFnUar/w83F+UVBP/nJSwPcZsKLEshuatDYvyuqzhSAKl1gAa6IFokP5GkGs8E1RAqMG0
NLxocazss2WwznkVJ0c9tralkdScv8m52ObzpNCLp5J/3sSFEbgCZPkP6YTVrid1d0/0QqPyqCII
Wwe/HOxvHt6kaIdzg20iO/V9C6DuHJnmeKIbLnwdJBXloh1Kv1rI4Zi2tfwmMv8jyouC/opEPKYB
P0KnpbgQSQu6dmLcDTxVNxQBvgctCzHg8gQpq5KxF/1tsqfzHGjmU1anWP/IG25MpRl2EPPkNp7S
4L3p52lnTnHzzv6N5azsJXtzfTiIMem3md2+jxrPFanmGl3HA+A89qFZH30ovYUfbwYGKJxkOUpJ
uj4Ns9PUnUQJeg3QQz5czAyCCxQj8iWqyJ4SxS4eOVSlp6J2eNVbGgNRPKZOcl+WnbYDb1ddyF9t
c9uodg5y4h3ZSFACk6XsosTMt2qkh2fBJLZp9KTfh+xD8aAQAb5i1ZgOkZlhKHL6xp+TxMJXOr7T
tZF4pFZpdGZxvdxX+Bu91Gq0Y7k0xdZyxumjdwInc9ua/GSQtjaVUdSQFq6Ns8+3ymX6LKjFeLdh
R6kccz/yUAY+P8jvvM/rbcIGvvTmQmkOc6s6Xp6k9CssTUo7Qp3miatRa3lXTTpOwxR2/zjkiBGk
qL7IlOlkH5aRV5qN7d2SqzExTe4593pdrNLASGBgqwYVb9Ax0I4LzwEcPJw2I1YJ+8BQ1N8OuBe3
o6LF7TsMe6XdhRv4Do3L0aPZwE56sEhdG3gnZkwNQbuaWnVc9/yq39ceuz1TfbARRV9RzDW36LNt
33q48Vq/HjPcVbUIxGsdqWtXSi/WhL76IOiu1F08dgmh6077nCqR3QOI4IEw6Bm+xlTfBsUCROLR
mYI+AbE4OFH5Gff5gK83LzKZ/xBTlKbmMbCcOD11kyPLH+M88KkRUpkUBYWt4KTsJg3Zc6DYmSYG
ryBK4BP2ToU/R2HhK12QdAC05ulXRYj4a5T8hJwRrFe+pnxXyDRvZ32oDlhk6HXVBihrRCvjYz84
9V1d8W+XrV2+Gdx5Rjo3W74j5A3Jar7H/LCLYT/Sf1hNBTqaqt1RZO8caCtZuIMZ5i6it38sxI3d
Gj/nl5lVbeDSLVqdoD+OGzxuza1Z60QSO2/wTVb5gzpGEXkKuv5o7xr7vZl1MLURfXxOfbpfmhxh
9LFdNac43dtNZm7IKOkntWhJSalswmKychusjpNv2TNdL0Lh+6lpVYK+HMwXKmuonWnjCutVqym6
W6tZ6ql8cjeEGtZkWTe/jVZwHybgOV01k9Mj9tDQH5IwDryuXyigrULdSzo6hRojo0mvtRy7JxdT
oaLzFsbejWuPABXimdtWRX6c8iT5ETpZ99Zx9GRmolJxLpbwMbeWduusH3aQR8kOSDnTl0UJ60UJ
KKEjHDQhTvaVepiTtn4MglztfPDqya7HMnpAnC5uXSgBKtRa/dxEDVsxkqmvRRk+B4hrZ5OmGSjv
BaUmhr5ubQuJ16Ef1JOQefVISrst/CCoCnFHKMl8KKL6QywNtsVqmSC6K5G6eJRQ8tqPl9AkH0o2
6D7N5uwlUTFoOskY7NjB0N4x95q+YxTqnrAmjF8DjAOvIq1HLCesfH6iYps02CJ89P0Fn1pn4Var
ybl2a+exD6t0/Llw6uPEr9CY0pTTfK2Fk0Kfl1l8a0JyoWq9IBmT5tU3raNQripAxeARjw/RsiRn
OFnxITeoJiK3xgA72VxMqvIzc8rliT6PwHJtzeYvh92x3KhWOtOwyfqcK39UvSURy70yl/jnAPft
On3IbsV6TjIWriuk9M7VahWEnp5iMuPkyx5GlvsiCTRinvCsmD/Xg6xmNWfL4HAdF+qa3lpw4s/1
KMiSQd6pX8tudPJ7LU1aA8iCzTBWa7wFiMAjj3p9ZGPkItJoL18KLsTxqtHEu7cjTKZxMSjzS1dM
1fRjGRUsza7SMfB2115tWV9s+l7ooqL+ppnGEx9J44B8CAH1e0arlTgQ/19uDm1kYpS9LOG0CxRR
/8iyfHr+i/zzfyyqv9sE/qo4O/QdUC1qYXrCrGCtxoi/Ln6qehqTzNDGC8xiy1ekHrmaPvAbWeuI
MYmH73pu7IZEPxqptVXMZmtF2sYR1A/07MxKWtEGZSeXBOBAvPvXP9zqU/hfPxv7HA2IHfzRf2bk
5tpQF2qgj5eqai6i4qwY7OPh320e/49vQlYGnBhOJVX88wdgJd3E0DuMl1iHCMx/bCXbFqL824Lq
v5Lkv5UknRV0+C8kySyLC1g5/6hKfn/Rn6okMH8M2zq4eIvcBeojf96fdhupUfcOq3LFlkqgrqvP
4u+6pP7dBA/egepBZupVTfxTlzQoIbEF2HOiUphtVPw7/0FnCITtf7yEgItTI4Cth7SXQDH89kX8
ZXka2zHyjdZGx6kmN4Lvl7ZOC/v2qaoFUs88aSZUImx7VVqzKF4xbGhjg2PhFm4ZIPeNlsMfdcrM
Pi6LMINNNpQLvZ2qOj3gRc/NHaXns/KQyqR5qYnqWh6AgJCeoyAD5TTo7cBJOXdqN6OdXHf7XF2I
HUGiO8vEFrzcxmY5sCPqTLdISrlhmjAaCsMAy3vGWMLzaYMKb6KjsOdPZvH5HUHoHEkIfFGNwo2q
rGu92bF0y9cQmvSz1LvIb2Vu343YQtx86G8t8JataOFNuhzkaNSybC1+rJJkfpgitbs0oZ7f1jxN
sRFTqZC5d6bQcgtLDZn2kuqWWRXpk3CsUUTKeR9Cvz7qVROfeOzusMc2kDfKuNxaBakTvY0IIHcj
jXj+ZBEjNzuhv2QSs2lsNNmjpoMKk5H5HsJ8uLfKWfrAhIxrryfNYShn0480/RrZCxu9whYbZcbW
OdHQdzWEkl2MYrxZKmdaK8sAolSTiD5BIFQ7UwDEQsGiNDbPYR7YU30bGh7qlBTG4R3HTvMyRuui
jDNIf1bHTa2X5SWomvx3MthyO0DQ3rYW+xiEsPam2/LTCvBjagEkAFuJapLh/Bc58BdJps1tUCi9
KrOOw1hivwXS85g0rXEzJjmdjEqM17hVIcCk0c8Ewv6HVdqjz0vjhDQ1+xYBdZdtssmbvFIehnLK
H7MmzVG8svaiG2nEhpbwfiDThyZLuosy0ecSc8c+4WOkN6bVp8sMpsmvILBtNIufVIG24KtDEP5Y
HEG8OHNqAttJUTJpF0lCIqCqtJMR1eqRldNXxr9/H/Zm9sD+mlQ1iT15E4CoHhyyrEhgQYL8Do7s
YipImknFGyWF+bBblL64qTpXtLD77qynpnmaWV9XjWFuObq3dyUdEG/ogIANWZRFRzOJNB/wUMY6
2RhMv07TccfBPdwqdX+y6d04qpF9NwxtTc7cLiDdlDSUO8nEuavIBpZ8XIOQtWZC0wExOdwEzwpv
BBz4N7CK6jYQJ3NYyw/rAp9/n1wjo7lXsF5p+EV8mZk3zh7ZpnCqz7YSArdT+TyveFx21e+5aLIt
ieJu9vJYp4MS9YlQyymbv5QQA3mpQd1devXF7CVRl1kG+2oclLvRkXIT9FXoJ6r5xsOwvderfNoq
qOI0i4TWYSY69GzCcAFOJlqES1bbCvZzO1GOgiObS5D+DQ5IvelF3uxwM+gcfI9LF5+7vItcGgvd
mRRYETBCEFel24ctKlou3fNjFW/TMZk8k6PQzQmM7KFyrPAALBdaFlPZAUz59JBP2bIrOkrgQZg0
uyWd7DuzGWAoGOOhmalX9BEgxwdsCc9EWZS9Us/WBdE6KrjBytYcVdI17NmlX2vMxdc5GI38TIr7
kjfOT5bF1sa2F/kj4VS4pa0ihfETB1eaoON7nNwfhVmh1tQkZZZY+7CrwaJmolG797bhrwz3qfKb
KtNPYVYwgusWl7QaZt6Qmxnnuyi7zjx23WjieUc3DTQJUczvS0/7EuakwMPN3p3jeZrf5TxB/aAL
qn6sGyJBKi4tOi/z+5LoG5w7ybn0GloBqaSKmYhticlhL7MGtp1LUh6qdIC7ExcdbP+qkLcuEb+r
Ev021EnRj5GTISo4GgEDiGK0mtlFXgZ0teX9xODcW4j9VWwrW22Bu+XoXb6dI0AHPNyRM6f+Ocrm
VjP3M6v7I92sUc+7Rak/UwVUCmbLBHjjFDGU36eNU5IZLSdnn/YIIOfJbOyHiRf2o9EE3CLpyKWH
UjVYr60WN8doyWdaIUnZ/uy4+mNPg9OODqsEwoQHVYlbDQ6QIQH3+LHU6YGo50ChiSopwn1Qd4cZ
auR9lPXZI+QmQ7gNvbG7iMo2Wt+XMXqrHLPdDLqZ77U4jD4cTv3SBbIGPDqcO/McGo2GumRWyGHL
SAfFUDHpjsYwDC5GTpzvPNp/F6nJ0RxC8XjXDW17xQNCZS691gzPLNwr8g0Wvk8X9nL/ooL0+Kgb
NX7jnUy4k9D9HaGM/D4YLPlbnaIerF0WGGz90+FFoQL8kquUkDKg/Mpzw/6yCmmxC8eh14OCGTDw
Qyg8WOVwyHnaei3nh9nHKbiuFwM+RYS6yHnuh9k6I01lX0qiJsQKeh3Qp13F40NQm/Yz7xG5qdh7
bHtWnArij6gCajJwOR3ohZ8+U6Yak4dRSHonLYbrJBh6SLVFyjVO7LUuzMibNyB46cXI8EJxFXem
8HSZL6S66/TLxAuC1aJ4BPHksJ3isjyysMoJk0XcrBWdX/dLTaGph13ImV0dJiKN8bpU77D7jG/W
OI+/Aieq33EhD2Bc2F+6gURXcqd6Vo7YxoYr3ExUHKNtlE9Tndv7GeIK5GuYSvteACDbC2Ws3mU4
YRWal6A/VBr2Sj+JkxrpBDfOC/3jpuk6pdHdaPklMK5MRk2SqsoO3HMwGnpdxQo4m0z4/ORyY4hG
fQtkF5ibIlZTeiUHxdr1mRnfAllhCwRTSytpX5CndUziNkaE4GtpAxumVBfneezqoxZ1tm9XpurP
Ay2dmc4FJ7Jq8cDEm5taJawF5Ix+4Qh+nKu11YPWt53fsgk/Z8qA518QR/AnkVSHVphN4eZZ0byl
TbI6f8O+1fD3teUrjcJVselgfdQAxerlFyRS4y5Q2T4Zuv3TDCP5JDDLfpRhW25pZx0yn0d8kLvz
kBKEAR3KE5HFrHqIhSru5GKK98FqMvJYFelRPbQoPp2N2fgpRvbEXaAZz5IoUew6uTEhjDWsPouS
dlI4E/xjuvSps4eRM9+cNKgHb8L09TFICuaqwqremc67B0uSD/OSSVff+oUD5CZUx55rSW17l1C2
9iVr9kqbILdD5Ui6InglUlE84ca2262Bq+nUt/3MXKkoIJGalnU5FMdDEqZXdenj17oQl3AegAzk
AywdZUOUj+XS3EmK5CS1eCRa/FDmrCEtQvH3sGQU19FCscPDRXOp1QzmT1pJdBjcWGWeC3MWrOXy
EXFZUwxt9rQ2VgElheGl7fRlM2LJOehJhvXatDp/qYxs26tqf9bYANp9k/+KEr2HkdvbAugs0rM7
EL71U7trnkJcCT9tbC7boaSJ1+W3SZNo1Zj9XaRPKbZzIyWFGVhIOnETJiZcTTP5qgg+FS7DJzEV
Jcp4tBjjXcna6CULpuwHAlm0U9cu3UYL+nPDTgcVliqeU9rk0gtVzoj5GB6dBVzstsDot3diSU0f
FTDpa+sIkGjsjdkCRLFFqrOqdHvDVnQ5pYpWHUfsH2f+htlZN+P4M1jiDi5B1wFWrIdtKI3iUGeh
4evp8lJhw+09Tdeaj5AFzdWoa5Zjatwcvke//07J/35Khvzxr6bk4iv+KD7+aUhev+bvQ7L5h8Ay
iLcNt41pCLSUv3NInD+Im3ECoxnje9j9i3dH+0NYUlDcJixEFvgl/zMjiz8AawGI5kz8t9H6P5mR
kVP+14xMdSd/mgTabju6vmZW/jIj90xr8RJNyoo5m3x4jNmHlWD5hqql6rB1iRWDUW1njN097jov
DTFn21GT3y12YE6eRscWXd3x8CUwsNwv5O7fpZpAUQtlCpCMr8r9qQy4houleM8t3PlAUvR7kqk2
CBEmtDucNRjH0yRn+dPKzIaG4DwKkD23ZuqHe3X4yMuGe4bB8rkj2PxWpvGgeMuQYWtN1Wr6wDWT
T/RGKZghFSME8DFJlEcyBTQabSq7Tn9G3MW4AJsccNQM05HY3RwTA68nngCZ7O9WYInBsyVY2Mo0
ukNdUOkIRkoDUzj8jsTY1XJlYFICF52NRAzOhhdWDJejyCjBTJW0/FwxgW8lVvlL386q1xtZewpl
O36yCSze8P1CPuIwM59YS9UPc5WEHyQ/mIwTvXQxwkNyoLIbtLZKos0ZLwsYuStaaAmIxJlqPIr5
KHbZFKcXx8inB2qdKK6fO39uy4MQIxBAGs+8oegJNZjzbtRjcQVfIHUqUfPPifpnjmO5c7Utja1F
l3SPxox3Nm7bdoNp39gHS6VloC3Z6FldKPyEQveTM41xcFharT4OSwYSSg2hILIqqMXZUXO98Bpl
zp6NvOofafTiJNVrYHKheWuvMVUer53C+qwaLTiChVTO40IalfyETZ/HbHrjFCznJdT6lyydq9pb
MdDnMWjqE4uo4bfE/AJ0fO6U1G8zNpCDWWSbCtNHQvmrZJWmsby5Y5xt1j7SPv2ov+OaUPOsXRjn
CL869Nf3BD9ptmKv6spNayO8Fo4stD3SZ3zjkGW86GEeP8jF4ruRp2keNUKz276OzJOmJwwJUV9G
e0ZhMpYzOWa9G+r9OGvDLYxy0OzQ/t6UImyOhprLXxg2RLO1Vdb0rmaMTryBpyNvCD/LyOY8LJXX
JDTsa2TGTEy0fimFK9sl/TSr0pCIFgTzQ5UScEmMCBMVflR+jymJ+za6iilp71ptjo4CE7TcaOWI
gykoTNwic5j7XK405Ri1unJuKbhXav5/rQzNu3ow+3KDGF5dEuTUmD6xnLv8dSq0xAS5F9J+y8cz
sUiApzDEKv9TFlrYde4khzmxsUzISc3OBSpYQXgFaA2d8yNGpGAAonibx8GYjxHFGvt6tK+ak3Bk
NcXiGQbDGcA8+Thh+x427dRnb0HAalfLAk5PosdZ56WVXuJWaa1HII/kYudY67zOnGuC+LF6MRmv
zx22tZ0J9tBtyxaiRAq/XQZDuoGtzKXI/XILWrxQbowZ8Gn6HlcRKtTkKmKQEtI3K4b5R3Np8fhn
iBiFddG1WtmPffNscoR+UFJnRb+vE7LBqDyEhX1XrtNzvs7R2TpRV30+P6BS6KSnmLfLdfJ25jZ7
GBsD+9GfczmcJUNmG0HYz6fi1AXtGLMFiS55wv2xTvgqo/6QHFkz8ScZSr3rVzVAIgvYqz5gIRQk
CSIWeF6XQFvLH7OqCauuEOEYBfSP1qCtqoNY9YcYIUKuigTIJZbtq0qRLFrALpun9YyEUaxaBn3t
/JLnr6YdTt3CZxh06in5FkA0mapbtY2epm91BJnEETN6CcIJlAIqRGL9pq6aSoC4wth3b49Jcu2Q
XVgPsVycTxSbq9tcLR+H2MjdfBKdN67CDTTYwde/1RysQc5eRMStcZtk7NPaVfdBAapxIB0boz11
qzg0U2+201fBSGvpZ4fVJxgXZRodm1CYMX+9anljBdfeyWk0tzbRcZ3L6GSvspQaNjpmmFWqgte9
U6xCWfM6XE2sqC7zt7rVlmTEnFXyqudZ3lhUsS7DyJI9pKs4ZsvmS5SRekzjUDstuaw3SsvyCTj0
RPXRUECggWQ+hz8EoWSfTCqlfqsct6zCXGiH8wW2OsapQWueFnqUPcXCa6LL+MFqlJpbApkPS3yL
koL0hyEpfxyyIHiwVmEQ1yaZ/VKdiTUPJ8ns4aerkJhNwUe0Sov6KjLqq9wYr8KjvUqQ0PVyrzPs
Y7vKk1PPpUNR1Yu1SpcUOXA2TSYKBm1+Uj0VnyOjxc3BPE9JzTRvyWVKAH0i+223QXHBYN6uYunY
meimzSqh8oxRzkkXo6vWUV7fQEZlfr3KrsYqwFqrFCunNvo0v/VZWbatJ9L+xkWYXWSpZldopawR
V2k3XkVeTVOv9FiZ/ip3HvJVCs4cQ/pKv8rDo/ZuDQ3nY01JH/NVRLZWObljkb1tvzVmHoer3ozJ
x6MQpdjO33o0Vd47bZWoFaTdo9WOMwSaeDrYHa/IKV3sg5LR9/G3fOl/z8n/9pxM7eG/PCeX4z8d
kr+/4M9DslT/0CwhNA66fz0hS/sPrDwslHUqFYX+nQ7/+xbJWLdIGkQIVkzrAfl/Tsgm5D57PXOD
8MSrvn7Vf7BFArX5jydkUPR02xg2p3epsk/67mb7ywl5zrtuKEQMlbnOp5OStADUUz29TYaVfuXF
sByAM6DfYKNAy0m/ZZ1vgedb6wlEq1yZf1GAGPuHq2l0wXO6cHuf6lUsijp80ofyW80JCp7/HshT
pCUtQFimhvB5trrxoQcax0Z/zjPw6ImTfQ2rSDXUvfMcAVlBPPtWsbpvRatYxS20mkO0yl0Y0LJN
8q2B2d96WLFKY5C0sl8FalkIQvaSyGl46eLavCH4oar1QxX87lapLVSGuxRDFkoFade3ZZXkTAKh
L1NYA8yc2+g3FDV0O5jY4OCaSVwr7Mkc+Wej5U4Pp7tFNDRPS3KGv0WuKA9lQXOlK4Y8vAyKTlnt
t2YYosaxoisN80xyPKVilQcGetWIGWyhmG2f2UG7AbsUvWmzAW/KcHJn1657P5dlV/Y4azD+OTGg
79F8u4/HLNyBunGOFruMnVpOleEveW4/5lEIRJs2pEy4M5EfCLJgbdGX8bcTDDBL+TVrKm57kscC
9S0bWFDIpvP0IK2PfZAmG5wpgOzZHkG1qSd5WhNG35tFYlKyci4m53Ve/IPob4PI631I3mcPw7pl
CgmczpMxQSHPpIfrsc7G7qgJBx0RDu1DKTMIWEpVZPcaxigV8OuS3JNWLaGw4EZ8zXqAT3Zvdg7L
txJLRLTM08qUFZJjpx108KTHZJNBKb3HRIowMsUIdrhLcfyNE6ZyYqHdsUtyI3LtaAqvTlf9pidi
7vdqt9Sxr9DM/BvgcGa6cBmz0Y3NpfssGo4de7KP2TO47eRAULfekEFN1iIHe/ioNMlQMTZIQ6hR
W6kYjWDkqI2tVkoGr4nawfula8PkuVbhvw0PIHVjmDnawoJoJ7Qhvo2ziK6Y1Wct++K3S/jNo00j
5rMl4IZj7EwUdC6hCdoiDy5hi5k510rMJ2Y3YDkaCV7Omv4UOnwP4Ek+5XqPZjuFm7HAYuF1mjYU
+6DQVrYXOh0bMdsbpC6OCNjpFjBwzu1NcRqhdMDa6eiKAqnGlDjMW7XKvbrTgm0SpbOriI54MTFg
twmN3M9S7aR3Ev+Wqgl3Ks0bnoZ9NqrWeanMgHxXg7KvFvOepSSfew/AG6O9OQd+4TRcgWZRqxeF
Xajtt21v4EUOcFAmS3fU8ybfxKx+qeiQ47kHAO+PpDN2tcXaA2//Up/stu6P+BXz26wVZuHGpW3t
7KQgKSPbhyXixkzL5DeclyfYDq6dOemX05SmD2edRsU4aX8ovZ5dyDIKry1QquLJ0h6B4vPUcnDT
MZewPlFtVk1Y7yJwaqHjsQzAGtenVyyUz9JsMi+kzsBVSmOfdOHNxkUMXU9LvABslZfE6mC5zJ+E
Zxcb429qr592Of4gex75Kju1g6B/lbZnG6e2nug3m3YDn8dTumFosA44/XNaOCRnzNBs+zuLc+qm
nhI8qLjAXozMNF9FbiV+lHKmn6j8OIq+Ez/QWPpTNdrZxEOq5ZnCMQXFP7YC5VOFrYzIkYbLvUpH
B6ufMLkuA8/GFDPavgQXse8VCetHU+S0Cdtw2gb6Qv1yoeYe5RvU28Vpfcl7GI6iyVcJUP9QbWYa
7NDDdgoA8oMB6DZ4+gH9GXwoDwCskUwW1poYdv8/e2eyHLmRRdlfaes9ZJgc7miz3sQcQQZnZpLc
wEgqE/M8+9f3ASV1Z1JVUqnXtVFZmcRABMLD4e+9e8/NuNu2k/BD5RDmv8dEUXHPnYEZUzx10xpT
aXEZM0W7TlqFKMzEID0UqaYQsc2tqfBdJq7sd02r8ieqEXUTdSFd95Cv/ynB32SLHrlzOhXX1kAs
9JyF5gPelex7O7vds7RC917WU3Fb14RAzcxIdxkmkfOgO3VkqNlCJ6SzsYWQm7HpRnF/H7sOPoyo
dV6dliXtOPV4yRynOCuragHtCOu6bQVpTB39jDYf5/vQyj2Fi8aKCXrwOZlTrF22AtmQGYlkPSRt
ijJRsWVm4bXlw1+P8dLiBemlAvmlJDMmJ1wSXmmVBF2kT2ZWRbuclhHyoCx4jFC5Rpj1RfvC8Q/6
uzaG+NIe0vYAqK2GwGRNb3nXp2vtVPrBGRya5kEiG/hPcReuZN0+InW3LzWN2Usa5yC2Ms9MWG91
dCe83rrHpWXvdJlU0HBr5sQQxqKvVV21EPY8cCptSdOMjak+8ESfXiO4+g9O5AJUgYkxMax1UEna
roa22ncnMNS3XQ+ai/rcsbruyay95XA7U8Kk5tMMurc44Bpp4q+gDRYkZVd6PU+i1ETNrMsIfWyB
Qn7bW9hOZmeYYIyak/5VdYO3DdKZMhj3uiT3x6XCaZoxWIXR3O9HM38YJzzLcTqSQYYk88hXmW1A
eme3ztJJEoU89aFRbWrI2ev/9pH/I7QRHU0kUP9ebXXxWrSvP2utfvuTP07I7i9C4TjDV7TEp9sW
p9Q/0Eam/QuBrjbHXRRP8F1wmv5xSkYR9YO2ysdRiBjT8TjdYSH9B6dimtB/OhX7tMAUbhHhKNvz
Pnk+ayJksyScvIvcrpS1JnjWgjtsMXms131rVF2N/ZGx4Ug+gFMGV2Ux8whuhGnQOdAdq/I+w6Jj
5EicPNSWWwNwgBscVMCKpm86oGCVdaaJ/Ikwt8pd3qAHGK86wO9472dbcjoAY4kefde1We5dDm7d
vqfheAvoTTKQtQ25diNP7jIsQwh76nBT2Xq+N5TGk607MKXrGkcK45rFy6f3TFGWGLfJysi3ak0G
V7KBJXzIatXXN/g20/umDvznNtMOVTsPXYsf2ZBUF6Q7RTSUZ//JIKq95BKzp7cTRId4j9bEBG4z
F/kWpqS6TuvCe65p1W4MvxxfkFTzxKGm3ZX9jHoaCfLSFbdxTZVOZCiMTAYcQJ1nxwRv0YvXivrJ
bh3axRa5a++lr96zab5SZkM43pDCCOcfwXnoPYccp9g8kDVpbbvE8dcTfUn+G5LAbvuETJa1Oc9E
WI+gRFccwv18xdGZLdENyLMeLTEcIKHkNz0D1C8Y55nDNfO4Rwk33/qtPZ94MC4daUD8BkM0Iz5E
WRL/ynoQt0mK73I7lLZxjb0EkZjwwEmUk0VbtyseIi05ghO/eMMjVq4HlNKch1Vnn10x2F8NAFDQ
CGvbuS7dsN/4FcflXKLaGWJLA9ERjCDj3u23ll30pI8tbgF8tTtnhGKVucmEYyKo9Ysx59VOxZmx
RyKtjy4G/3fa1fIY4du41+YcXPVGXV6WpC7ke1cToD712hssbB6D2+G7X/3xv/T93CE6G2JRga9j
kxEnnMnBd4vmlFRtOBYnentjRuY6GZuJv0MVR2MFLyzC5BHig97Cv7DM9//uqP/Zjop29C93VPIC
+vd0/mk0R6eAP/pjNIcNXvoWLrelSWD/MJnzfxE0I9hm0YwqmnZsfr/vqI7/i+Wixsda74DkIan1
xx0W1JaP4NRC2opI/R/1HSwaGD+KrF2FvhoVrKD9AIDJ/iAD/dB2cDwnahSBt6fB4sRDp9CStyOZ
HqzxotvHNfXeYL4lxshcpcbjhVpI+RBNh+6AMHHYO7VV7+ktg8P84Tb+C2m6sD91RHhrfDieRKbt
QZ83P88Mp1bMIiX++ygh3pfXPgfxa6UhTNJpDES6snpo2pZruNu4IdktZJphVAMuJAqm4FdVFNZt
S+RC3WyrWebyq66M8Aql1NixYbfWc05YJaGL2VCRzQf+ksgcAejomqGAag2Ma52hDjBm9cY10wK5
q0XeKHKSEpRA8xiRq8rRyQBntvZFViOMa7N5w0mMZjRjLf8Ej99axn/Jdmr8B3b3CH6yPyrnhliU
/tEviVDC1J0PK3bwjFHomNRvOcAWIK4EX1G44VEhlZfOLM1fOsE78qej7ISbMyNFkYQ1qFPog2+B
akKTDEdEAISWBqGxb2LdnOowsfZ977TvsRk11z6ZwhsvaS9wQJwqnI4PsogJBfRhy8q277BVEQc2
GYOxiaVmx82YIV3VhDoT5xXtDCB+1DC9Vd4Zrv9sOkm7MmJ8rRudZtETvKJKrsxejGeDmdMtKhIk
jDKa2+0YD9NlKPU9OZzZdTP3MXZuv8DXM3pWuFOp4eKWxGLmV1G7mgT2W57MZuzdmSqt7gZciQTR
qPxGDFpie0UClp4pa1rnMQkRYkxQ4661rrcUuvau9rPxYWZoBOUJDcPkVWKPc6LYVbIjgNtqvH7d
0sJY8ETWYXKCikRN31g52sTXCUHhSB9iXFt16N1y1+sLrODNLgE5eAqBl518y1OnyDIzkqELM3sC
A9Y+lJLCtx4tMKdpb9BuaWONhNieLp3BlL+GMvJ26GbqLbNXDMw2CVEkhDZbOy47OAPR4O50DeJn
VaVV9Jqy7EFRNdO6Y6WtNLv+nSnxKOCRGC7E2PZbxEw+o6ko2+IiLbBaYbvWRefAT8vJ/Da1vQqb
OGJJw64OdiMlyrzW6MqeBC+yxvLMs1T5/VaQo/xqh0mE42+ev9kA0881MsaNmqbmgKKSYXxHB+OZ
JzFYxYBhytEevKTZlKMzR2vdoZLc8wRm0ipF26qVXefSZrZKjM3KBFyzycIs1IiaCU4TU8u4zDWy
jii5xrrwSe0SANHN7DhgZ2pXuZVFlyE1MmHOkAMcFzv02h2WXtiAx3+2BeG+KnDfkfKMmMiysXnQ
Y1VcLpln3D5dp2eBsgC2lI9bWcXLrytSNZIbzhvDnprbwabdEZ0hiQYSe5mW3jFFxONHo36TgyaE
bGzdow+/f0VDjB5jZWH7Ziccn2EYq2ZVKQ9UQh7qwtqkcZOixcFxOyNhbeRLQdJxvxHoQvFH4YAc
rphWu0cwR4Bm4QBINDxDF+WXc0lzZ+XPw3AsQ68kDopNBGs0rS/U6qVHOFYc2tcMosdbr4HzjDss
GjiSFm12DV+wYuiuIqC5AKIN6nIL3XJFz+PKYzu4yCO8WEiYs/wLB6EalK7TEXoLcPwMB62+NOB0
txu5TG7jZYYrOUJlG6uP3Y25zHg91iju1GXyO2jRnEc7im5ie0wfq2VCrJZZcUj41iavRqr2j1Gy
aNP0PQkBCtHLW4bNNOe8mzaeM+MJuwLj6GmZTNsfQ2r5MbAOyaJtdu4yx240wadzbo3P2L9RLyzz
bvIRQBsyAteGZ2CeW+bi5seIvFum5ZFPCooch+aeYG6G6YHlRbeWsO2v5ZDHd3KecuvQNm14gwGo
wihBMle2tmFTvZSwtfKVixZUkG4DdDlY5vlR7ddQoa1pOHcoKRCXWKOIUM8pRj8plTiU0kUdIAZ0
vMywia5if2fYbpA8WEt8xp7hc4nQN/UlOltnl8wOqVepPW3rEVUCe8N0TBalAlpSi3+w6Njn+ZGn
zOhWs0nK2KpfojXwKiN3SBblg/UhgpCzvQgiWrQRDCGppwf6HhcdRL+Prw0qW3SRU03Q9nP4kIMl
t23kvScO47xRuRVot8n5wpS7OiYUCze+E1lcNX+3GfezEEXqXE9GdUkiH1uOyC7DWQUoOUCQEim3
8oQBIN/KjY0yobdUlZtczQI4jUvhwB/oyb4GjocIYVwEJdhQzDUwFntD3ChT5YZ/xMo0XpJFkNLY
znThitrN1gQbIlgR/vA+LCIWGD1y06Cb3S/nkrdsEbuwSoWzRsGHBsb90MPMizSmhbUQIVdxmgtH
LfIa4UToaKxWS5fUcwOHB2N339nNDbkgG6S+5hcv6bpiWy9CHewiaHbmD/1OCAgzAP6w6Hq6D42P
iuRILa2WAfyHCggrZvMM4if9whGOrwvvuJsM1wbUrrvZ9O7TKRD75ENb5JAIpEkhiJxz+6E+YgBo
XwcpockcscqXeZEpdYtgCQUP3xe8AXRMxKYWLw7ydV4TmZO9CJ5otDNNl4sMStWtddmynfErWmRS
4YdiinMX6qlMYVddSWmnrwy4nlvDIsFjthwUL4lfnRI0H5ImuzJotaM+itbQ6gkDMMo6v4NL012V
i0fHXdw604dxZ9GgQrJf/Dx9296F/sjDGhfhGcRJhMyKn9hlzERNbBjBMngd3RjRvMhd9BFLeEmw
eIhQJtRvyq8xFjXa8E8MXwFVMAUD4IMrwqcLuBiSmsWbpD5sSv7iWOo+zEtVnGH7mAwtKfCTZLis
LY2uc/ywPTUfFiiOJ81X+8MYNTiLSQq9Ji6ED+uUyRoItv7iqBqShicBEseiPgCFcafNNAYRDmFE
5NgOMkfdT4tDq/wwa7mLb0s1KRtt5C/u/dLLknMTzem0ZmvPEbOo6UsDLvkOsY18qSHt70sP9csq
Bcjy7lrBIniVdbGv24YBmRHmZIpGluaRUcuo38d5Zd1AWo3yE/xGH2OMhOBTmG5MzFxoHiuVZOa6
IGli1To9GSATyiCnu/DUbDMI+m9Z9x+Vdb6t6F/9+0bZZdlDXv0sufztr/6o69QvNLhsdErOb/Nf
1Ji/98p8F44ajlIciZ7l2IxD/19l5/xCJWNDIFPMm317cQv+3juzeUGfypEZNBp6jkb/qHfmfKrs
LIsfONNkJt5UipLx48+Sy3huxp44jeYoWLhqkySGdWdGtSYFIa52ZZ0oWA0VHMjWkMEDUGjID3kR
nIwmxhDI859RMyDU0vSKPZkYw/JMIUldcV5/UFXO6SGq8F2VZuevLdQe11YBNThpEG4Sm5l9cW3m
EdVCJ2WtB8ysXLz+pA0NhGQx/bJCsxmhmRr6wD7k3fdFP/2Nt/dT85A7sIDWIVHbWMmB0C3//ofa
NuGwRqEKVZSj5nTDYNffc2bx13bXLZ+L9/3DEvlXJevPtfTH9WhXkg5Ek5R07U8iV9tgnhumaXUc
DViyU5i9LaOqhfL8e4P7ffpf4TeaUdkclsX/KPr8psQF1P7v//lJTrtcSTo281rQcbQWnE+fTNPr
1zzdMzQB1H422zcnSegiUNfie9gV7n6OkuDuH388iROXfgGLSWEb/3Q7TRsdG6fPY++xH66MRTbU
omUQ5KQK8GX//GqCDgcGXoUBfHH9/vjlhb4a4yJPABWZo0jPRZPrHVZtxrt95j/89bWspY38g9V8
uZ8gNbiIdHDxIhD5+WITzJcIvl58rKMpYy4aUctv6jovN6qxmNkD17vuKecvR/CsB+yzXbUlPq39
x58ZFzH0ZRyzC/ZNfvpaMRHLmcjP5Fj3xN1ueNC3BIEFwYPv4Q/7m4v9eQ0J01pOw4p4QNIiP7XW
Gwplp2u8BMeN1relatpNZ/ALxjeSRkBgYmacsiA96W+uuyyTn++1MKVnWRTKHi0x89O+lIYJebce
kanFWA8cyvk2R6cfCS6PwSv99Rf76VouKQiMwJc+Gl+vZS7ynR8XkRsbozVEfnyMqeeRzM0SYIbZ
zBchGU2Pf32t5bV++Fwf1xLACIG7S9MV1qcvL8k7ahTObkc969HalJwWTlnsDL+Lv/7tb/9zW2z5
TMjK0COxybBc7Z8/U+9lbeOVUwynihRITjPUEyt3LhhZDo64j+I4R0OLHBeeCA0k4rzyMDr/9Wf9
tHaWz4rQgo0Ocz0xE5/XDsVZGtei4z0MLfMOi1S2VaiN8Bw4c34qQ0U56znz3+znH7fw0y222YJA
bWD5xz346escQo/TXSChiOBC/dqAozl5jjtfVYwZ9o1TkXXWGeWEh2+eQrkOxn4ejqNXTL+iQ6rJ
u0AydCJ5D5nqMhIK8LOdAp0Yt399d/7V+xR8MYw8OB0AGPj000qFE4xaGsYBVrn3Ns+926yHOqPM
wrA/esw7KMFWc2JIfOflmJ7hDcEhcYgXOvZp6V5grwqOKPOdK9/wWrkDYVgmuKF8Oez/+r3+edUq
k7vJyA6OgvenAZvpE5/TZmMMv80kyynFBJZSu7Td9q+v8+dfIgwGvjKqEOAOkOZ/XrWxYXNTjDY+
liOIfD9eKNxFWooLRjDi/q+v9Xk7Z3kqE8CD/QHSxg796f7PqhWtOyVs50R9bUIVDBsm+eRl81NB
WLEw6Sd4j1Y/yWcjL8I9JU33NzfWMsXyS/x5uSqH6SXRLhwKeDufPnPWVIbNLyM4yH5s5qPMbDbT
zp+c6hj2lb5lime+iSVdIAYpxYirihIyrGNsuSvCgsQFqVnBye/7+QY9A3z9tk4q0nFht0IGTHN9
zqIWpR5YnjudOcH3AeH0FzVn+oxQj9Qpv268RXaRou9R4mJoTDZcpBL2HRFd3r0XVeahQ+x9GWGQ
I3O0ig0QjKO+ncPA6VcZDafrHAf1axYQZqrJID8zc6VI9qci+J4rQ1SnIq8RnxRI+Q4YN9yWVmkE
6tqRzXJGKHHiroradl8jvK/vHHmcxxElX72agiEH7Ydt+Xs2dO64yYFqRuCCkuiMXyEnoY6txWqG
+K2P2LzLNhTf6SwrG9k+x0bKMRPq6xj7YQ9QzXP3o2tyGCokEfFKQh4qklo+q3ps1B36INYbv/4w
3aWlz+UR2RvwB1r2TkyL8lmjKt9MqR+e5fK3LYUuVh0Ba66OxxaNFtO9B7905jPPmexLXc/j9cft
DTziTOwiMm8rp46AjmuZRUfA2Z5zsjGdn1N8ijD+iHSh0/yxW+F+v2g6zQ6lrMl4KcqUFVmaEyDv
LLP0oY8r7t0MUQz4vGlGD6Dt3K99Y0JwtUOzuFlsqosgh9cZozg6Y4YlSK6W8Vtj+kBxg6aZQ6g8
BAGtGOSLexwgzqMqhsZeGTb3Nifr4y0Lc3tnIdB6pc1EBh4/GrISgjjXt2Kk0bXuUjJgzaGeruOZ
oeRGulb8knkdWxMqa4gHJs55Z1mH+QIRUT2CrfUcqS7e6MniAGPlpd6Rwsdaknmnz+E4Q1oOKL1m
MggG4kWEweBoMZVv+mgJ9Ej4AHSBkxFCessC2+IQqF6jMTSZtShWL4lq000TIEc99JA+rxCYGw8e
YrnFLOTO59DIklOqsq2vadQx65+uyferd3jsLYgi4GZrUqTXs1E2ENWjmHDOprhgeLJklWbxxrNb
82w5hT71tekd0BEHD2Ent6W7+H28Ij3PXG2NmVNe51ru01gz3yeAEqtm4jwrLEwrwKAoQWcElilh
cqYxaZqOtr22GODv/AnhPH5gaGbcVfuLHw/XcVjMp8Tyd1GEkhEtagkI02HaYuBMIZzPXwE3Tk5Z
qpo1tLkMT/KCb17SYjvhPjfMnM54iq6bCVwAE/FpM8zKXfPAIdSwjh+9wMO43Vb2RYYxzOxTsa66
YtynPmGSpBwv8k7TY/5N9GHsR3dtNL9hq32teqPdJmSkbmYPwZ9Nz+lomOqpXlT7TPirbD1Piqda
X9kvueOeNBQfeDTxVeTFuAhc72EYgouykOFThypiG7nzdIqynA3YXc5IuT1febHjnDGH1LdWnLUn
YwBoqbV3mcp6VsR65wAtfDCitR223xB1VofZKkEgFMEQwJ8IneRklW5prQIjlJe9yHhDZQbgnH6v
rR+Fdp3dNGZQM7sBQjHyzPqag5IbbUZvGZxJUhBIwggfaVmO93MpOD+ULUTpFfl68zmV2lmMzHLn
plC5kxzX65R5UBprP+einKLPTWjeKTGOd3Kc562j+367PH8QIpYVAOK4qvObtqMpKPmlZUdGlhwF
7BSoQzNzFkkVw6q08Nq1Z8qYragY0R4GPBFk6MtDlVD6oEJINznHvJ2vTXpd5ChW66ay8+vW7L7I
TEMFZtB25dYaoEmIpzDZdMRlJDtmmkggqzbdFUkqbkxs5ztP9uHXLgnHC6efNl0cjKdk7E1sVuBi
XxzSRoKVKDD8AxpqjGPhN9EJ/R3GKnvEua+HnIWZcHagRMiM22xu5DafG3h2SAHNHJ0sCcvqe+dO
qFi9wrIf7FzIr9Oofb03RWxgERqRE5c95zE47odKa/9qMmoPCA2TKqcsq7XR1fJABe2TaWTZ3aqy
+uZbZSu1rcZkJuzHOcvcNc9+0MBRcX3rkj5ywRGmkJibMv82C2rSfQIncCj+k8ilTdFYDwZRjmur
y/wTXyomMYESnYcwemgo3u77pM32VmIkPE510W5UCfNOeSwBlK7YxIJQ7EcAQTsPCRy29Nh9TDFF
3hDh4OC6spJjkNT2ktcSbxzM6/UQWPtBCBa2X5w92gfrIPftm7DOiOWqpXPph/j8mgpEfSBqa5Or
sdxnJsnAmW7Va78Y7dlo6vXQMuRbq65s4NyCm9xHQ2FjoRwZDZFNi8ndnJyr3lTltamBYeI4KL1V
RbwFMeCpUbq4P4dsn6WFfBbkqT7w0cILdJSqhCzoZsfZ8OdvHeX4Jar+Hn2TAbeSnBZG6syzeaaT
st0snUlxRcW+pIailAkGqzxl1kzoxdBV5zHJs5vKE921aqfp4NRtRAySrw75pJvjqOAwIzRQFyW8
knPSI9lxwyF/WxIi4QVXfv3VReG/87wk/e6LHFBWJRnJ4q6ilwQk/Ytsq5ecl942dcn4wBcaUmdL
evCryUgCc6DRkg1Q9ZxllUXWa02u7sYlJ/oC1CwxtCXTeNHH2zS330fDhxwNQxBVve8QJB2G85nx
XfkmrWI4EbnNtMPnGUgDVu9ngY6awVt3Y5lD+5Y0KXs2CRc5CGa/ScNuPbigUsVjZ/aFbN/xnCi4
um4xRd8jA2NhF7dZxA+7KyiTOuN77UXFeRKVfRWPon+EADS8uU2snsPehxexOFhhPcBWpvEt8GRI
AsOKvDgYnjufmLdC58q9gUAw9K5mmkPwVgO+26ReJpdjaq05RSF4sGe56bKaroZdB9gWssnhXXXT
wS0S8+yOcYawfOSZwSiLfNes78lrZ3OKSAlJ6ulgBYt1oMFzu+lcu2Q7myFiKiexAcGTh3UU/sRj
xKI7xLqkK0/UvTYeYsI9dn4KIbDiobB3zKo7VTru3ytqo2U6kkHNz7kLjYpfAntZynSUzHMkKxsi
P9Pvg2c6wZdZ2M6rYVcG8ST9eBkoXHCi0AlRDrzs5E7+I/H1Awm+onkJKjfmOGn6aybwjxyMCfAM
PBy1aX3nOQTZLiwMzfYaZAGLKv9iisJcmWCi5UDCSyILvUaOuEOiBUmyQH+LOD1fTRxONlKSv2sV
DbppamxksUQ5+1P8lmZ2VKwN6mTMtF3Jo3Kh0Rr2rvfGb6By/D21vLuuGRrsSEeX6zT3TnabE0ZB
fO8qF0uqMwh6pM8Gyb0sZzOZrItZ5MBDLVwpvHBU9mpvz3W6yvM522Pwnu5rDwK63avwTNDxd6Ni
zFBrwgy8YbBPMY3dbUs36xQ3c3bwTdoD9jTg0Kiafl+RsvaWdojUqfF56nAQOmHXdbHFx/UuHzs8
EN2UXKbWtE+hPa8cDlxrimoPGd90PSJLgiM0eQfRAAE280FRmhC6BmKcB0QZ3ExWazJJS1DFde23
rjHKbWWUem958eI/91+a2ch3zVx5F11F70Az+MA6De3OeI09d1eSXcc5xb/CoUvgbv085vq6J/YJ
efIj0XtntlwaRoiqL7xGf0/q8Ivl+3fSLvYVp2koZERNmDEqQoArK9mRAyLMdq2bReVnWOKxXPIl
zNJ+m3yLgxVxlhsV2eSsNt3Gt81d0lcoEOSIvt57zwdQ13ZOVxtrIxVBOPb9V+3o9wmMqZf0iE4I
LxrXsz+HX01EemBTG5We0O8ANZhnnBKxs7f0dqjjJ2LiQN900aWoH0019AiDan8btfG9dMLoIEc/
JbRr6J8Mu1HbCU7rYaCGuez7BhIIPH5+5rN5Ek4sn7yW6KM4rz0Y8RHhX3Ht0R4dk6WcIDx22pcY
CrZwOj6ShQhsBuRkNLson+4IQvN/xeECp8eoMho65Du3ytzbgz06F0y/yZTAeTlMN5ndLK9n1ynp
8jSdRxoXaMWOIdYAn/F7yviXrqYLwdiEg7iDxoz9J+U8dJBOL0kRxx4Rb1qjTABa+TRNvXak5CRF
Zd30dvCswjT43gYeP0CuyohBoIFoOIpQSJHoWVIWhSz7flOyvdBnWmYac9kHz8QDG9vAqKkxSlvg
K9akvvGM+6LqYD4bkPoJU4T02s21Z14lhiDxulvihvJesi2NbeKsCRuhOiH2ZPiWaKIlE28Gi2Kl
emeFDQlwKUlPYW7Q5A5dad1Zrei2HniZin4XwjgyBTxx7qJhKXn9jgDqSFQtkMaBo0NmeOa+sggz
42zPS8MNN7DEU6AznkViJy1JfQWf4sXLcnsTNxz/Vm5U3YgGTgUuoiOoqgSJTdkc7bTlQdo6wcmJ
BE0B1MFn4PH0CJZJzcf1hso1tjPKkWPgkW9InYAhjTCsp4//hAgKDNUeZf9H1KQUQh/g0lSvbQ5o
cj01Nl0C5YzXo+bYY1BsMuvRhXfvp9xMBMOCAJWu3n00isk4YYwylWrTp/SNszyuoKfGkb83fN5i
HpFE5emu2Hu5aL+WcccHiBNekX1Eo8rrpxsRZ9ZT3pt860VKNmgwTs2xEcV0k06cdzVE44NOe6JB
q3nuiBzhc7lwMh8qQdlXD1FFttWc1HuOatT2fZ/JZjOkwZjC9qYrQvOSzQDWMfN1tOClO4j6mAZm
nrP+TW1c+mVYvdL8i/dmmtBRVPrCb5oWn1fmE5zHswPXfBHqcteBQXMvs7ozrwSCkIsy0UzItKB5
Fej09LHuDMLldkPCN+BoDOswI/Vt1LWYfQYo4Ly/CK+jwfCYpghl1m3WL/ck65myWfxfvqvpqpSE
lnk0KddLdMPZLqxij6+5wxxNcp2Eh3eNUU5tSgKtd57LCuhck9f2h+UFs8S7D23fAHo5KEId0Pd0
slKbqZDmEylwmmQdtznKYvm3ZcfdsryJBWs5cj4PvNAWgZcv4KUb5lNECAZM3454nrhl3UcGx2tC
w0AefTSeIHIH37Xl0lRKCC51NC8KRLF8pZVYAA0q7OGxs9Fh+9YYnIYoKF+DiEDYGa1bBa2an7Dr
9Mwmxy44BZVVvqayRRRWT4YDB2bITFQDWWDdURzwCQskogu5O0w5AaNd2PtFbF9StzRfiSbmP8ih
g5/6kts0tER4jmkHyWP5wdptGv2a67x6hSPGpae+HU6ww4NjR8sVyqMy2lcNKCs06ch1NX/nN5Dc
2XzfetEOBH+SN1F11XthKh9LJQG77dAEJ7Pj2+m6gB/7xC8w6GefjkXh77tm6LZh6c1nhxb4ucpJ
NGxGtKxr7WnrIoNsc104XnASmcM776h8xKZgO9ybjqD5wVhUbcSyCkYsD5eiErQUcGuQ96EQ961G
v2eVSG2+hWZCgqWnDFCFUeXvZdmIYFNSnaIAZH/0Xe4UdADjgXz44Lsknx4EXbeswcYkBkCS13ZC
ZEawpcKRfzDkkjyrJGWf8qLhm/Kok4HVW9NTCzL+ZRrUEmXHgbyhlVqF24hjBU9GuGWXVjsUV9HY
9Q+xOapfq8ENvsflhHpYgCMknIgnkxuP9W4WcsbHi+XxOPh18Jx4S+hlC8yCwPOSBvcmq+I/Ek7/
65j/O8f8ksr8Q/f8T5Fw59e4+PaTeP23v/hd5ODBSib83PUce+EsC5/5we8iB2kBluL5gRCd3FW1
IKf+8ANBbBaKRj8B2DwybBOpxe8aBxf5g1j8RYyRfQYCyB/+gT/o81CBaQIFM6/DLAr1uvdpHjT7
oLCI7UFBEKDk2or5jGvth7tx81u3/sdJ+58vgchDQNtkmIPY/kM//4OGgBHScjj09WEIHNh4agXr
nWBEbun/FZf8f1xleRc/XAUb7jSJiKvI4qU1XsrpWyf+mTiBoeTPH+TTeFLGpUvpziV6fSvNW2LV
a/3215/CwpzwaeShFJpWlyGPzcqwrM+ikzYzYE0NdXMQRtG8l4x/xy0bgr3lXKsPIgC2hTuI3TPr
eUS3Zr+bWmfaYvm19vM0jPu4apovdqQdiyCDNtk0nbwF1TqIDWfR8dJvvJjqoDE3TjcNQICD4B4N
HKcvmffJw7y00mQik4vWG2ivlzQLVAWmSLVgtqzh0IM6RpocQcdlPr1JDRmdCUWbATX15cqLm5KC
ouc4YGbywsRtwHwIe/YqEnN0NmvDY//OUFKbNEYjQ0C1CfN+gmMEyxXJe3/Zg9d8BKOXbaIqIn1C
1u8eaZfMGnPiLox62LRS4wGy20s3tbvHqZjd2xE32t6gZ7UtCfbjmIOHN+std0fyE/q3qbLOigp/
S/TNRMjhNNw5suNFeCBcSk1UfKmVPdPvbK1zAGHtUNIcWIdlH90GyTC++x0MoUE7RKJ4wQRDYsAZ
YMT621h4wVNUoeTYkN+kHxlOCgekj/WtaSYjWzNG674btQsnfEqy7gsJfEStTV7n3g4I2wk54Qaj
4jiXlOndirkMVLFZeMiCgw66KX0OtMDw1gLsnqAOSPWgZdNJFIiJcZWE7reuRZU4zl3/a6KnR1fb
33zwEc+TjefZ7Y34qUvBAJgzjd9VE9XWvhjdb8uJ2F9FY60PSY3SP2G4N1E2AGvuTV4vn3gfySTT
U+6L9ktsAPwkAERe5KqPeCKPwdYRDeYIFIn4pAmSCQtn2PhN1exQVZt75OyappDnhWufzJWtgq/J
QTxT4UnQtD9g4OACtvbWdZ10e9jr6SERyXBP/nd/3+H5pdb0SVtLgf7cZiH6TgI50hNjbXg7Rtlv
BybH18rndhKsZwWbnF7uxmbvvOpGguKOCWMaUpXxkwFTjSGD9w2nIeTwIcO52LxPij6dVtCcxDWZ
2sk+CkNzb7nN/2HvzJbj1rEs+kWsIAmOrzkPsibLku0XhmzZnCdwBL++F3Wru61UtjJcz/1QN6Iq
bglJEgSBc/ZeO/gRAKuAaGFqwbU5+NSY04iW1qx1BvVLoe9GRQT2qFA5SxAg1kFVsr6qtflwk0/9
3vEr5zbQhLZFmituXSMPrwbLJqakZn+EdhoBqt3rdF8oQOxr2SJY7kZM2xgmgx8tHUh8HEPZLoTW
aduSdtBvK0m935S32mUD1ugowbD8iHzdWIddbYFSA/K71prWpx7sz/cjwCS/MqbxJaNXkyybfszW
UUiv0mgMtcvhFV4B7rQeODtM60B5OI+FZhtbzy3k1sYY8NUzgx4pvh3d6Xmt73rc287K6ka29W7c
U6ilyvnTSCFU1KQfXcMCHp4lqZCfii70bxDriwcOAfSUMDRo67E27ONghupW9BwMEa17tyBAi2cV
2cOdVGq8HZOovR6JhbsyRrbTMCPsY1pxCjNqu1/id3Y+V8jIVy3iEHhlVOqWtm4yQA0UhJBgE6iq
nHS3WMA2S91F4Tj2iv5/iedn0H9bsdPmiygrI4jTffJiT06zA2vbrMlebLZMDZqXwBc3laqabVsO
sNmaKm4g40eIoXWrPmaDg2Y9KuvoYWLHFy6I+eJv2kHkrBIfJystxenArw0fTOKCDypV9ZHegVpm
dhDXy8QpiHyx88Tfe+wYNmiGHTqCob+3iUzdtJwlsIbP3qMojaFeOETuLKkScsz19XYNykvu/zlV
RrWnNkhwtbUbdAEmGMJ7lsCJuQ9jOYH24pR0W2Sy/oEDvmUZ69O7DN8+2VmkjbasAt9BH08kfLnu
DppT/wvr67QxUZ0cX89MQxmT0g5gmsNtWho/sKjQcMzYu/9ufDrkqoG5hWiIA+98xDILxwbXwtkI
1UhOMcp251Mwikaox+2691K2o8zhVwKit7KMcO7MzEPS+6OyQhWmX3bKZO8usrmwlrbNE8GyzYq9
L/+qJYW2jvGSfHo9zptNaN5TFWbra0XlYx/n+bb1u2LLiTxYx5Oh42+bsQ81ZUx9nDf7ZfeMI7Dd
e67jpdggSI/yglTfIaZPWTxlf+1TdOa0GoFtkIYff3JSPAyGRubQgm7ZuCup7ZtkPxpij/ge7ACl
p/wAYIazgEvaVjfXyKddW1T8YH0kjpt0KuezgV/n62unNrbmysyrnNOuPAK3B4fDy1R1DIvHPziM
k9csDMmB9jWCHkA5ki5t5NF7AiN06VIG6TIRvbyeCNP5tJpLxz4GgFs4pBDShPcIQT85u96W3ajc
i0pLHwcfo1NR1NQhCBJf23D96IFQWQhf60fzx67x6YBoCbWUwaHaIwyOTqVPOyaipnQrQM8/G3kN
k79igqOoTw8TM3qJiAtehqUXvxK+4Xv6vs1DkzrTIxMpvHUiLbxpk86HSU8bx7EQj8ayKraeFM7X
lg1pu+jI4iN4owjVPyc/M9DGW/K6yWPX9P5XXwTal3ymdk9tmxgrT3P+/ZzSdgx+K50fO1pi2OhW
ZVxTD9EeQpAKtzhB6CxkJo5je4y/FV3j3fllD+4fe92T6JT11EvNekrsSl3zpXI2UR1pK0XM34ra
AjVE4iQ+TaEm7+EnF2tTYgoHSzpev9711qYzXzaed2POBL6iKPnwNcmRNEODOAQc0kWHV6dkIm5G
sHBHlx7KuvBJJcxVK9YVjEjKRTopFnid1KHjHH0TeEa4p+VP2+V1Lk+egcpHszz2FZ51nGCiXbtN
EaxpY4QA1DD2LDj3pTd6neR7wOzOVz/An9UGSOsg5fExJMOExz8hWE6bcvpkYFPBaOUL0tkUZ3p7
MuayBJKHVI3XLApqb5IGe+PKaSJ6y4a/RsdbPRIkYRMyMkErmiBhUHRLIXRDFAIb6iY3kPEwOQiK
X1aXU0McJiyR7kBdUVbjTe02fLrhb4MOqktKE+OUu+kKC38AP9sANs63qd/7kjblIrAaGmAtcXHL
wi3Khw4l2qZjwWEPREPoiOO3vakpG1L2dHpU0RRw1ACKuUZDskHuS1gcCYfaQ6PrnLAxILFjtgBy
ZT1VQD1seDVbm9iy6VWb6fU1Ff+qpwphFNmjTql1nVdUpoQfGz9exRBWToPbGgb9B4RDCihjXIqF
Zs2aIbrG6xh1KF0u9D4ydd2DM1hq7bVKwjcibA6vSI9QJvcdzBBtj5JnUcDFv9Md2iHYVTJqRwH/
5cEivrMFbR/1V12rAeLhX71NBAYWsKt1sGsgfm5jXUx7nCgk8RIUNV/RjRuN5pLiR3RtTLHZLLs4
/2yOqVzTuy7WUxVp29YuycoWtjK/q0J5pG8W9WewKojl0lg70jG77TD3LsD0RZhdtF9eDeLAsIqv
oqMVlkG/v+Iy0lWml6ycdtjIjefJYV1ShtkGAX0jcPTtEfGPRB5W6+6aHWJEo4qU0jZStya1iGXa
OPlPt9B+UvO7GaEibMxxyOd9W73HKEQ8yRQ/DGU0LaWnhTtWqy03ol8iSC1WIX18+mDeV61A9Q4g
oaQ719TByhtmjpug4aB7LT12uwIF7FZcL6Y0i12VScYg4B0KoKRtFVG4TOGDrp04Q9lZir4DkZBE
38Out3cpNAkCPDpS6MiTLT9X6OInDGoIoha5GR2jxKluiyKtvmphWiz4qufYhCqacb2LQsxAJrPK
vCrdd72aSAj10y180m6nRfiOVySTWbeWJ6fbJHTk5woW0RoFgEv/b5T5ypkcZw1DJlgGkmDQDIru
pq9TjuR6Fh8wISsK7C3JQnLKj4SkCeq6me3L1VCGYqBF1I1pemyKH2zvjW+jU3ifDL9r9aU0SVTu
6wREhll2w20wqXLfKqrMiRY1m9ZDEmHmOVT1FAcehiXJU1xhxPphRVY9LHtwYzeW0SZ3hd2Wmw5L
xDdHsr/CMhyZ18rz2294l90DwXTFU6BcPVjUwPEe9fkL6Rh5Rcnbi3ZjUXTHKPasT1HetE/YbO0d
1KHhkNlhfySiNP3ZWglSg8jg4ZZdG9z2bpW/5A1gNyKprWeaKSUeOyzSBwPAw5VsKac7+AUodvaF
xVm3gTKhtNb6Igo3X9PfN6hjY3C7LjX1K+1d76tZugVN/YncoDCb5gj3ZJn0ucIxHU20UiICZBed
NsJHUZKVLMmSHVk6ZBc5rs7j5Wt7UJwqkJGKCe6GR/pUNa3wlD1oGX2poiXFhFV+QeHGI8uPvlVq
VE9SJALMPXVdusZujbeVnfG29J38oUzz8qqdMnMvJR1c9vM5+gisemnldQTqNIOW7zguOdov1WYo
Rgb4WkbneI+tBk2Zc6e35RQzLEwtDr5QDW2v+Chmt2wVk+fREOWXpE7rr1VH+tK20rC0LeKgjlPs
xjPbEx4vAa1aW9xZJNgVy9caZSodSOKdHJJDb3a/wsGjh0d552r0veIo2Nn+LCoYngpi4srR0uup
7DEqN0LLti2SoyVdofIq7QluQT5Ztdd08cPrhM3QIrGypCGt3K4R/Djo0yT0MN7/FyhduC75pvmL
DhMe3dKWLNmy6W5TzBQrC3PB4ygbwYcLRopR5MFdU4nyh9Cq71bSDN9RRX2eYKRbG5e660qj5LpN
6omVvdIEATVzXIrvwi1AHybvbT0jPTsgScGJOn0z9T1xMcx4LKCltY1g0RCVBJ55Qb4jCBJopjvI
vuEPStAkPbASLmyh4bsPR/eBow7fExSK3+cYylUV+k/WSJKvXhESyV8xEc3X7Wcrtl7czJM3fdkq
XC0Bye8p4hfum0o++US3bHvpcscgg23hDoyS+go3RQTuk9tH1kPckwWfdDEvrPRxbRbsqVREGpZN
NEcrIvOWM8gjC3J6M1aTc6iRmC3aoXXWVVYEz6WfTsuMwjihQSK5dgB54zckOnxhSna3oCLqZdgP
xX2BWZ4drnaX53m7bz2V3wWx5ty6tR4CP3DMa8LDxW8jhBVXJkO1ll1MUiQIw5vCHqOrzE7tz1aF
tAkl4wSl8ltS4JSP0mabs9yu+4rY2qkd9bsg6BzYe6iKyzYttwr76ueWFXfRkWu+9v1e38qsewg7
uLyjqzsHEZZq2w7ye+QX7i4hQ3lJm2Ik+MXVdoRh9lds5dzDYCHaaMI6Zf9bFr+7NunjVdZWPwTi
32+N1xLdQoxolP4o9STRj0bVBUdvCJIV1ZKBydaYD52pjWpJmqPtX8cZuWvLsqhJZBWSdPBNXYwT
R7NI0l5XMnsocp90Elv52yie1fyUsB6QQf4aR0SGOpga+tFCHvRp+OnanBrszMxJe7c5JNUoCiYS
Mvd57Bszr3KnIUw58P7bQPKcxxxFzdIKAGWyK8xWlDt+NmZMJ1dXROAlfF/VMOy60Xl2OYKMJBDZ
Ur9jD+VQOaNMpHWe8dPys+FolbZYO7WgkJLCnAwDY9f7WvA7coR9C+7JvGtG/3c9WtpjyKv3xTRd
Ga3spqzpj8kxWDWeMSP07XKr+2MHeaEuVlCdwDIjSr5gVHhfBcXA59oObj7f8MxTH4+Dz55YTE/u
Bov6Xa9RjIurkjlZbzmP5xeU5u9K1N48mm8g4gcw45yaXNzRHtknuXKnSuL0dHTSizh3x3UWVtnq
4wrvuaGwm0H4tk04HKeKdr1xSIAeDS4s8sKHMbH4ZCS98UlvoWd+PNSpxcTjqgwT2x6AHJ8RT+rV
xP/qimRSuStk0V2lWTvHCCdsOZm8izoc8y30PPW3RXIGNQ1hCOpwAGlOByWYEZ4XsPqdIlRtQSgu
X2lJyY4zqXXh+k5tPPP18ULTwnCxC1rOiTkgZfGfqkqTOxKbSF3PAsJjtdpL9qlJRROodX1bKYMK
YjZFn7psHC+Mf2r8eB1fEBiCE3Xu0Zz2TkKrivQ0bHZerlGAL7hApx6+fPwQ54v40wExDyJMJubs
a8OSYb7ta4wGn4vWN+WubSndukPELiJ0RXCdmfq0mxRM0r6DeFlKNskfD31u/ggTq6Lu07wx5i7Y
ny0V37ZGIzSFnIskCg2aDX8xmQvBrqbP8YAhOzAVkYvz8bDnXn1h6ezNebJY4Gl9/TmsaHyndGOG
deskOxh5/wVK57QLHWat7zJ/Px7u3AuJURhvDXBqD6/x2+FCWesGeiCGa1r7oTbrLYd/YBMwfS+s
Mu9MNa/P0sf6yQmchUY/vaHT9O9n6Uzd8LN5nZsq6F7Ah44LjcQP/BLoXRxv0p8jYoZ27UAp/uPL
PTdpCaRxXMcSeFDfvTSuaCe8ABJdfmjd2fBAPlUhS+zHo5y7qTzCuX2l0/g8dddaeFI6K2fpeV0F
ehICUBerEQBwUl14fucuyEI44FmCqjwmxbfPLx27Ao7TwII61HBphvK745XfP76cS2OcrKSEP5kO
H2q5Q0RNnI7cWl5+yfE2P/zTF535BwCJqWi77yaHn3iDNFu5q9i7fgo73TyYsBgJzxnir5HGCoNE
SZ8ppFBqBGo/DHyXVrT3r57AlEwLhffPp3RxsqJZdoV8sPThYBuQeVvISksopzVxbAnKn8ovVn97
XxmPTCWiqW282KfvXs2xylOYfnZ5QYq35ag74Ejuha3E+7ko6KEDh6O0O2cgn7zgfmi0hEVk9Q5+
LOCqqoyXeAqu3IRexseXc2YkLoIocEAf+Jrck2niN3E8KeWVO5Y2VEtacyR26KGSyePH45x5TIZr
mTqGuXl39BoV9Uev26nyVPjSLXdTrK9l9qx5GbHsxSy4Onw80nuCnAeu7o+hTr6x1Kic2bmBVaj3
KdwXFvmIg/tPxAyWrL6Yvihwz1vQfYFc1VbrrXTYm98cjqzrdiLeL6H7uzUbymi5FBTAcwvBl+0l
FRQ20qzCIZo+BRnnQKsuBGJRukWcq9p1ZpJ5dHD7bLweyo4KtsK3u6TMBrDJiacLFwpV9fT14wtO
X0/nBTDwrpyszdCrNeEXHfe0idonn9DPa6P37gmtj5/zqYO0m2X0TzOUSHjdNy7xR/Ssnb2DLyi2
6cwadZUiJv6SBxyMWoesvTK/rwbv0xRQWMrLtF43iMQXdQwIP5CJQIc5lGi0erjmWqJ1y9EqrR29
7WHVtnj0GCdZUcJzr1ILLUOSAmEZWa9XfjgsJzccV+QPZT53ywSB40+N/sOdhV0fz4Azc83Ez4+C
g28WW/55k/DHXAvyvmb3obgvCVz33vDFnqc+7sJEIpIniGvYfTzg+w2PEFiULRsHDwSP0w0PnoS+
H6q83PleC/UrLvN1DRzmyhFVuw28sL2KKL0+QG8Ljx+PfOb1ZTenz7RIpB7vzhySuEQt6pwC96BS
X3uHRJOafs8DRvXk18dDnblIBB6sRtQ6+M/p1pG+KOdN1RW7vJd0RTB0SMq1UNSxmsi906RkWzc0
2KG7mhTtPx78zHWyryIoAxgxN/nUeu6SbkPZqSh2TVDG23ooHsLZ6+0lSv71NsCaFykDAy/HK/sU
H0INqAkxjmY7LEdPShXDyvRGUPyZEH89TdluIJhCGMXp451fvIKi2IV9l6Er6Mjudii8iuRmGGxn
Q+Hp5W9voKULLsw0LAgM5PG9fSfCOKsKK6u5LDsXO+y8RUkPkZ5Ok80xlR8P9v4FZDC2NmwNbBra
p5+vGm1I5HQ5V6ZZD5HQnrCnvSSjeEAQeGEPMr/Lb7cgDMWx1OHSWPNf3dh/vOsETcSq0BBiYEtc
C2qlfmkTupX1E+Q83DyZeWk3en5E+D/I2OaX7vTzYlUuwcqMWBsk5/rVc6mMByHTGrWvk8HKNK8+
vpvv576ls/GeidhALej2vn10NrQV3LduutO67qCyfmdZKakd+oVh3m8Y52E4GooZMGGeFhR6Tx9j
MnfTHcEpsyEccFk18kX8+GLeryKMYuhsNkA5OO9M+jhkRqIxjHQnBRUtKj1oSrvfbuHcJXVLQ52s
RqHKC6vkjEN/N0vmhQN9uw2Z4RTNQFACDoCIYoJv42MfMp8yXFGlyMx9uvRTQRO7UfBYFxjmCM0C
DVrR9tLdbTvW4T6jj7whP+RhUnZ9jxAXukBVsTmYtwX1bEJAFud88U0gDzgC7Qu//uyDmYOIaAbi
GTp9MEgSoozOBtm+Ay3ZRPnJQRupc378YM7OMnSVlJRAE7/bcuZWzWckLLNd0boQ0sp+p6fGg+e2
l3Yt5x4FCWCoKgFPcIY9mc1uJoqqLliIxkogZAmi/ejo4+bjqzm3AjlsAcAvcCjn3r0dZUp0cww7
LUU8hKOld/lMYQBEU99kP9Dr//0umjMjMlE+GTMj6fSEivfdgerIK6rS4GW+dzJ27nIZPH18Vede
nhmM7CLJ5WBwOo3HhhShqeTlyWLbu02VQYstsF9otpQbGdrezyGDsEO1sLnwqTq35iEktdhXUyl7
d+ihdKpHwurTXQictC00HBThpkoeq2T6zIt4YbRzE55jj8lk52T5rkgGDAEJKdblXRVW6TZ3bPdu
MHFlfnwz3/Fa4B/p3ETX5HMkkDmfrKt+Z46dTcl953WD/hhHerkhngg9WiL6jN6cO3xJDK9cdmXb
39SqSK/tzBXbiATt9YSJjcYygR1GjcccfwZ6jK5LLp1ujbN33uWEzZsJy+x04yODRreHPOdrM1q0
Cdr62Wh9APTCa4j+9p6IS6qWLnk0V1kh4sd06Jt94JffIxQdkzO7L4fc2lNF8heO0iqwuFzHxzfy
zLtGT5stqOsK2AKnH8TM5TfEI9vtoZheqsloN3qFmDLI0K+o54/HOnM7jFeNsT0Xatl1v32vTegT
Oih/tvaB8aJTcFjltv7cKAJNXBJbMWk57YUdxpmXzjDo2LGj4Yv1bovdy0yNMiy5vMT+GsUhNA5U
O/Qx5LQQuDO/1HKoV6gx+t3fXyuMMn+uSLFBPF0pLRIQYuk15Y6z2jUeP0J3ZXZHNZ60tzR8VGSC
/v2+jQHnMgAQdp+l7OTuOnQbG6sud5oe1ktYvKgSCtHeDUAPdrnDQfrjKzzzzWE89lBzTDSbxZM3
MA+kFcUlt3bsQzoXlhxWel3WK4Ei9j8Zysf97jlsGMF1vb20yrXiNi84ohl+WdwCXcat6bbOMe4M
48LydW6OCl6o2YcwV/pP5miPJK6YqAzsmrx7gOrxy7brBzIa5CIO6zsPU/tfH45YwDBdmIDIaJ+c
voDGSK/NbKZiN5kTGj93uJedXFXUAS4MdGZhpqQOh0xQecbGMT/PPzbb1YRbTw84Amah/RSO49ab
6ocLU0LwN0429G/GOJkTvkY+n2UxBoJ+YwHBtTqAqLHvzc4BIpMNDXdRxxo1yAraWBJ+KQcJ59am
V9uBcKX416GGLGI6vRa5RZowDIANuKFj0coDmVvRnekT8VcoHFpBpRfbvEGcxelWLZHBBvvI9mhS
6CNmRWOmGUG1Ne4nP0dsVRjwNMq8kVu9J6zlFTh2A7iV3WE5m8Phgt9EoxttCXtR+wzD6HUvovxT
r8l+56X+Q1ymzZI7nG5yakWkjiMU3CFOJBxlmKp10EU2YuF0uCotEUM5SrrNx7f33NzkK+4azBMx
U0rfPkHQJ3WrHOYmMuHnemyfvai6sYS2EXmJqRZa+cfjnXvD2XOz2aN8T0PoZDw7UgVZ2KrYge6e
a07Xg5nuh7a4sHl931abiaemoPBHjcDxT4YBOBIJOfoE8OnpXVXFEs2g97NOv9CE/oQgZdnZ5vdQ
FheOTKfxnRZbCMalSssd5XB9uiHzKzBY1WBTEynV9DUihW/hSUu7w+iiZ2s0M5xxajuHR5D29Soj
nILmdsFCXpv93kblbyeDthd6p22M1iqWAcJQJly1pd9JB9tPftgGQPJhRAoIkiZc+a1Bgj3U/FVo
BJ/NFB+/N9n1AuejleIqxJ6X8HtAP1S/8HwYt+R5ArMeseDh6OJ/zyd7GTVtsnZhFzzWwr70KM49
cQcALZRbygxizpL6c42I9cbOi5QsRABiiu7SQg36NjXa/sLMOrcW/THO6caor3piLsFe7Tx7JidT
b1gS7bH+ePqe29o40ProK9Bvg0r69mL02qzKGmzTjqaTt1SzZVGHM59C4I8adcF0dnYw6pWcWXzc
baeHCEeyGBUZ74oWOYSJAE6A9rNBAYqWuo0v3L5zC4FD2Z+vBZa9d5vfTCnhJKiodjKRdwDRyDcO
1FOZyV9tjGYhci7cSePcvJh73hxgkRC4p32aqaky7i/7tGTMoIlMpnHwJjnsTWrxq1Jo0c6qahzf
lS/uYz2IdirE1BCCyv3khV668UtLfXGxBGHPCEKQVR8/6bM/jwWRMhL1W9rXb5/0MAaNlkZsc4a6
+iX88DEy+8+ZQEfyH4zjepwUOf7Olrm34zS9pqIKPd6Ok2hFNad9LpQ2rMpOXviQntu2zmhbSizz
P9yT91AMPg4OtJe7Fs9I1CBxHYo7WdqA4Y0b0tEe8sy/UKg4N4H/GPJ0w5pMVoZGT8935AZtiW34
5VsZ4nbnIMv+wplDnJu/M4ibWjS4bWpJb+9jO4cbTKObs8yY6nsbVb9hApK4mhnekvJtuJz5AIQC
6cU6rmevgWbMykyJ6A+00RMpXtFTUEO16kwcC7ja8BlFrfxMqi/43yLLCJ9pvM3oDt6jZ7NqArRq
EExpzUj0zVzaLM3f+mBiZ4GHMFb696TsrpHiVGto/79irx8WuRLxusuV+blCdM3H3rQvzKZzd8Gf
nbqUOJi3pw3YLKsasngrdn7VtJ/ayVi0uvWEefxIzZTQZTVcGPDcI56dWQhlXIqtp7e9SoxQ1WyG
dnENc6CvOlltXukEIgSus2hmTfrHL8yrduJkQ4hixuQCeV04Zp486VBTGV3SLN85+eQvo6FzPluR
0S8LoexjVGbZIzw0OAQWyslXu4AXgWLIuwk4FZK+rTaA1rtwG87cdzYbswUaODzHiZODku8oDw6K
yHagI611JJXzqYjYNqqkbJ4S4NHEZEU/LtyIM0VMVAlUfeZV23139g1He6qCnje6mQKkrCK0NghS
xaYJZLOFuSwWzBSUkzYYRBKSloqeDM4L6xKKWJxZK2dfOHIMmNk02sy3756ONMLJ2zjHt5yAUXn1
NcQC9AXa6sI+cmfcfZugRsZiBaUso4hsaDl9VHgi/e0gBn2jVABu4pUv3076V7bFxTYamFI4pkhL
Hn17iyT/l0KMzZLdry0nidZoha2V1Ip2Fzm1ux6jzl154dEsU/E5FcV4w2uLCU3xIjxFXucfMt39
pgMFu3AwP3f9dMDwoLtzh/60cES5LcmaVnD9WTp+BlOKFtUZ46fY0KLNxw/93FAIr9Ea4Ebns3Gy
AaHpBI98/iwBIY1WVe3Nbr6xSg9+lIVPH4/1+txO37S5+is4vfIZPD3+F5qTdUMeczjogfEsiKFS
mL0my9gGVdnDWM2Mo1HqwW07msO1aWrhndlqcEtEVm2rApzL6w/6f3zDBXyDgPHNg/4flMA7fMNT
3PwsiyYu/kQ4/Pv/9d85Fc6/PKpVnLzMeeLQ9PgfhINv/gvDPisq5VWEGJTE/mQ46MgCZ02ZxybN
neMl/pvhYP7LQpEJ1hiE3at26W8YDgzxxyl/Lo5wbJq7TIK/Zrx7hcg+jNLOjpyjH5ZyJ3OSGjie
SMSBCs13Kxv7QuHw3IB0kGfOv41i9pTokHLVlVnh9eLD6K0MBErbyQdIRF450iEs6hc2KG9f3H8u
kK8V94s6EMeck68WIXoTAUuudXTLyHlOfAYQ9L0eGpsw7z+e/e0/L+ifsIq3O73XoXjUPGua1exT
TtcIGQ0R3XHDOsKMtZ9jN4HD0E5xtXDM0LieSTOPbpoY1zKwx/uPhz5zlTNfguKdB9nDPS3gDXXa
K0J3rWNjJta+QHlAC80u8P9hWsovVJ+Mtx/A1wtlBrJA0e1lz3d6GhsJbkXhHFvHoSRbaeFWEl7Q
kOA3Wvatm4TQ+ZIqOuTj2HBY41vTfLWMEpzYmMEe1c3Cv3D+f3/5DgpXtiSoyB0kRyfbgMSIgi4L
AwslvsXl+jkmN11L+cd/Nhb7DZsTNV9cTlJvP7phIvQsUso6YrAxrjtLa16gQYz3XWJW3z5+qvNH
5X+/A/N9BuWHstSe93jk2Zx83+MW+ivuY+vYB9HvBjHHujNBb388yLl7xyIEYYXB3uv2dLpwbktm
yXHC6HlMPNBeEFYqbWlMKR7jjwc7kbH+c0lIdAw0JKCv35VI0R0a/aQZ4pgQ4J6vBLyoI6FNjbPI
ZFPBC0/tZwsI3LWI/fGeVrHYQ2EX/3zQ/s8QhzMzmGQKlj19flUtjvpvH2KAVCII4PMeR+KID4J2
nob12feuKgCmS50yOy6w1JQOm5hOGdQCeXlBy8VbVhD5V9uYf+6JRYfN8ucn/e7wkGa+M+Zpxcvb
B+M9IrMBh05XHq1K+uuP7/+5hz3nNyCrmeXKpzNqrDxZSrcWxxhs6L3vh7yyWgbIAeQUT+Ljwd4u
9SzfJPHM2h0q1Az3bvqCuSyzuq60A/j6ZFpomqy+FWxRvk0DiIG+UKwOH49ovF2C5yHpYbhzai+z
GVHv/JP+LIynE343DgsHPZAxSttiBqvLZrx3Bm28j5uA5ypsTMaRl5gPccgrlY9teXS1ohpWXuzU
u6nm8/e6grQ46RomgBlPeJC0yVjFOAwv3CSyQ9685TYffjBKCCIcn87WfKx4+5vBLSQUyMF3N5me
b/QpmjZl7GibkCJ3tyj1HC4CZPpEAhMpE7oJa8Q+zp2UWgZWHPhKswjygAcZ2GH7Mom8fRlNjHi0
GCfeKxO4fISwMoHTAT8vDRdG6FvPdeSN95kDK0gnNPJFIsXeE3KYylWTmGJPn7f+1vZuefRCSxwI
+xi0hUrxDKFg0uQa4bb/2BKVmCyJFqgN+vs2f7ohLY8sAT9yUgxjMdCmsIuFs82KmjHoFx4d6Oa3
dU3zfmH1lolzL8Z+3xCwMUFuN6pvczLntNWCyXcOBM6VxwbIj1wpaRTRAb9o+5ImWf3NrYCfHXIj
VvdEKIy3GjvgHiJCGsbfDUXCBbZg4cyABtRyj6ShMvfa1HlOY5PZbiWm/awMv3lpjGr+Qve9/Zyr
1PyJhdsE+enW9xLoBzwTTIluHFogbilY2IvBt/nCGMowHjRR85KOnndlBam2FKPFHSXV5JGDSbwN
hGheZIOoVStN4wE9K/fHHwL3vgFR+mj2dvNS+RbPKXcG/9HAoviS5qFpLhzR+msgiga0PSX9RzzW
/FtaoMTeDwr+ClmxxsPUct+sTm/qf76oBV/qTdWQsLpQeSSTXWiBRVoo12VmWyQ0qEVeqMk9RPPG
5BXYENa5f6Un5ngPY8Oh8adrGtmFRWZcQ75h1qQ0AJ9dB8o+1NGkgrEMPrNY9nrgOodqXi+13q2b
bWORr7I1MWfXSyIkYSXJlu+iU0a8f6UeKljJMAmuI06fPEo7bz186l49rFwFcXPRpkGQQfcVzOU+
0fzHRidZa4vbjpKOJsbbyvBmWB8noXGjOEmbi7agVLxEzE7aBvx1qAZxbj/3ZW0/48sE8E49xp9J
nwa1JDEBDcK64K7M0LG+F31PiOoUq09Z3ZM01YywFxKNktXGiHV5wOPd7wFNMUyD9WdJP70knwNI
6gNa33hYIDzBXu/aibqmRKMfc1Ai1SJPfSChNk7T0daspSom9ZD6ur3uyqiqDqnOKQ70YBpBmWmK
u7ZqUHonQZf/Km3Z/vasqdzbpttdo9rpCtj+STAuu5SVCfYRC9egV8DHW01VX50slc2msZUDMd01
Vk1bFFdlo8twQ5UEcK7fVfHKSMoCt25XXvvYxIYl9kwc68B6gI5ACydKwdnWhQqOAMTdeus1g/Ot
Ir9oo4pq+u4gMT4Q7RjicR6s6XuR1WTN2ua0bIyex+gFsHXSdCi+JxV2wVXRg2lOdUkqA5vRBnBW
3ZgrKXNtXbMHxGpk5pvcA1TFwhQsCg6w910KL7xIa1JRJZ5yZXfqVxCWA3SvWLtTfpl/jdOeLAVV
gIEsYrqAoKUX5DJjWbR4P0iyWQVmTqhmL41NDqw8gQJwDTJLZ/kXAY7wVJK1unLQO5UtMaw+8o6F
JPIsLOcnXw1X7HQ9YKyGAgQZUy60ZiPswsp8gONdGO3hmDXLrG2i1VQqbW3mZfelSp26WvZFs+ns
VNH20H9mblN+JfeXqFXfGDeNFohVl/E7/KDN7/gqwbSaWN6vHNzxiyrUeaJuaCbAWfziVm+76pZq
BpMawrhLzyZojWvNTHglGjIzcGlV0HaOmG/ZYJtibOslq237EkqydOGF+Aa52xNTFjeg/ygRg4TQ
FEZbX4OGIlShLWu9XxBHnZGHYWvlt8CwwAsD+Fy6KsMj1vh8j70OOAtAJKs8ljKb/5oxUv5PYchC
sxclG7OqZLUdOUeh6GIL5/ST8QD8llefrmm9s0ZqujsM9NW36r/YO6/tupFzWz8ReiCH25UXo0hJ
FMkbDCqwUIiFUAAKT78/0O1jNeXTOva53Tf2sLulhVRVf5j/NyFecmnR2PQM0tXlkwvznnguw0Se
+XK3Yc3jO1I9B3kWq1ejRn/TjxFTYVi8AYTP/ekHQP4WOndhBV+SME3OXZb0J+AXYLHrWUhscpw8
+9qPw0uumFENfCnEFmhY2z8iy9fWRyhBjXeK3Sy+GbtcbsMSfkLGwM8JIvByMHGtPi+JqKINQozp
8xh01X0o1KtbLo+z6zu3xeAOJ/bVCF/fBA95Xyv3O8xu8X2RcvoodMSbY8XnjDTgNrPxBR4+mzGT
mC+0ZQ/ZI8CoHaewUlXbPmQf3xa6FxNDubN9icrDXLdUse6ZUZPWpqsK7WxC3kK+JdhJHqx6nOv9
jGXC9dx1/u0il/K2dXx9X8m43YKN6b/5owW8Dtr5V8gAUPFChQN5kLoy3PQxDewiw6h9giuTgP8u
2S4S7HbyKgY/No1fU2VNH6dBFHeO1vZ1J0XwXExhIbZdmVFVymtHblrqnDeJb+R1NwcedgpTAhh9
FP2LKyd1WSFJ2tcyAPQf2la68Qd4KUeHLe9gEcyOuxnJRAqNLo3mQ4ZE6lNYKHUaaw/hGuiyK9to
AGdov+DpiukJbEur93bf+/JiluAZoQnaUOHBz8YFE+j2pI5JpvsTWa51lUdL8xnQtpvglaChsLtW
ZBcnzcdzM3HCv2KR1l9rpcbjzEF4Wed9Ve5UgtHgpnFILzI2N2w2U0eujge1xTh7NN4Jd2Toos5T
LACA4nZPgAa9DUT34GqWLtuoZ5sEkwMoMKjTq06n2xIW9vUQGfoUBjfreB+Xkc+G6Ew/Ggj66SFZ
gdlCCf/s+627Z0YGhJKO5H1fOe1n7Zj+IS6Nvx/npdgiOcVtgvrvxrczDKPnJY92npoiSZdwyb7j
9cE5NKw02dQasRLweVQfRgg1x7pcImCLTSpvmV2ZP9vdZF0HcsBZWHrY3MTYgwM6UzUT6X0UQByC
O4J0g2/3NS2z+Yui2fltCtLoO4hssI+2CgEYMmiIh03egHvGwd5rXqnxtnLXwfrQp2hQr0E2iw99
jh58s0gIb940wyNvmIDfZbNszcaPug6mC1PkVgkVCKlXCvRdELOLxTDLaGcNKIMAoEN8WWjbQMyJ
xscshDm+jcSS39oR45WbVNXlbZ2Uq3EIvP+7DGYexisUkPwTUoBy1g9zhs3Fn6rz/62F/qYWyohy
TPfl/14LvX7hw3+pv/9cCv3zD/1ZCo2C1Zd3HZKxkdYglCIT+ifNNqGoiZ6JOQ/U9Y5L3vonzdZL
/mDahSp/4q8yhp9ptl5E/TRCaoLw1I+ouHn/fSWUiaFVLrzOSSNOQzLxvnpX28BJq6wAAiucgIRv
9OsrZlvMZ2qi4KJE8Dsk7F+rO28/GOFLR17Mlf+qrsUCJxusJTSneab1b1sjnLOQcuhPL+HfFCXX
9vK/akhvvwKcZJ3jp17MHvsuuxyYWhhbFuXJDBTFJndu74qmwxY38tXetiaO4J6UzW9z676f2Cj+
/ufxw/3lAtjxXYhsfuzykN9LgrQ2kL9NNJywAy9nvKDIb8soAwvJ0NjV7GbdxQyxpD/ChMHRSWEY
tBrySLrGPRMnH/E0csSmSWO4jtitQf53wDPFy1QcSFf5dwkGiDK80lrGzawAJXLy9fC+wY+YV1RW
xb2Xx5hagWY6ZT4xK8lLi/tQ0D5CVjTH1QlPEo85BvVXS5+Hem20nOx2dj6R5qqbDjeXT2Bfoct5
cHOnsFcvcVVJG+bNaF6znjsa63J8KHVtjn0+11epA74VSlnsbKfGra+y1EYKLI16wniZPzjNMrnq
QZfvUSek98mIQdtu7JXdnHlUxHMCf2Nnm1Ji8Y4uFTDA5FEPxxdU1yfTGEDhc5PdBlBqkKglDNxC
1II1FMnurilHNvlxBdbkQ4Q3SMiU5OLNElFWNe3wKO4uCu22d30F/Z3xxPkYtk55bklR9443jA85
niIPbb6EH3k7LqmojZ2fy76vw7n9ZhpclUVE51dOtfnMEH/zpO21zt3SezqRzLKGJhjt3kChN3Qs
eWrbzLxO5LEcQ/wRY3f9lxBYzVU6cxDCL3M+afyWvuTDVF/NTZNcVRWN3V2St36+8StIRptQLzZR
ZKn2vUpLcrLR3eMOVdyrMIP8g+MfSNim++an/E9RMCy9FTBixQkfJcA7vm6/zT3LObYGcwylLs9N
zMs1a3o865xst/eAXeztEI9lUjP6bgteaBE+TEfLSYt7wTgzvlNZe4OBcIC9mxh/kNNhsAh0EB0h
FY3VjulZzu34gPR7uU7ILs/Ky8xRVfTxnLVUkEyWukmLdbFbbXBrCXtkvJ17Cf082QxJVm1H0EoV
AWQ9/sDo1RyNdP1b4fMmUgZpN36tzK7CCaWC1a55rgVOClGZBNsZDg2+YzNuCGCm0vQ+JI3+xiDO
cl1Pmfns0lQ8YhIGkK1riwO2UsN3Ow+dTxI2/A7XcGw3LJ5tL3iPuV4f9fqJljX2HNRfisMC80ng
c8Ob8EN4Or7D998xqvdUiii9KPviabJ6jSdmV92K+BUPGXIOaVVhhliocs9ZHzwDXm0fKb/qB+Hy
bRKrUah3IcTtfL98JkAcscGKFLayAR/lSvefM14UcMnhkLa+ulUUy26TYQputUmdT7WkcKyDsHkG
4MXXGoEK7dy0efag6lzmpLsf53j1srNyLATiempeBJR9Rp49Y0GnSYq1uFQc4oxF0De9dT8bVQ+7
WebLNYrV/otCknRvmsHB3g95BfZlDsTNMq+24WTL09BQ8N7O6SyPECPxuS1pVPDVFjpa/RjbR0cC
PYSeGsHQcb32ZqAhFLtfEKI6Rfg0NvU0fJOd9p8kdKpCnEZvqX1Gzher3jN0POlr005pcDEJT/v3
8ClJLPzZfHYApG6bUGf1xglmRqjbJTzwHQa4/yBQxkhvHtiadH2jGyoiUNKSC98qPgx2b901dnlv
BfrGr1TFvUfB3YL/xyaIsDHrAoEdWnqD9w8OiugdT8JdsnPlFp97hjj2evXz0775KmPMNf1Rfy8y
tzpbtfiG2252zha08bWj1VVTjdO+DMYZlzDKjA7svb2Q/SXpa3qAvOBALi2SnWM6GNFRIBjoEvLG
X3wcZBI1mm0HUjHM4wurUO1Olm1NmZCC45neKMQGa8bayYYTU1EmwNuoLF+FWrBhRE+JDV3vm23i
1/emjiR5u5Vc5pCMr5ErT9C7WLDgL51LaWB26CQWeEfzIl1ntM82bnSnKgKyqAYv3jeT5VJsilmW
9Yp7thnadq3KvpwCmZy0cD56VZocSNz7K6dOvHLv8uy/9Wqawm2ARIcp7oV3iAhjGE9gDTEVdia8
R1OshXpMp2rX1syzJ7QaaAfASkzDdmfS/pvXTPooAsGZxwEeH6DqjZvMZcg9r8P2nhK4A96v6A9M
sGYzAwkWFhrx/BzjTr2ZvGK+JE0Gs1QWxRPEpibahnNojvheYpnEdE+8w86XSbvR94gQPXTxjosD
lw686Izm0rV3hk0EMGyh3H6jWFfXftmrSyxCYQC7tntmfqzfeVnGqur3eIS0lHb4AjFGCy5U2M2f
l8nLt93KcUWQf5pKuj5Wg6dZuLyo0g5QHlbLJ5WrhiJen5zmJUjOlU7NB1l4y25MdXtRVMrfhm5J
NSEsxk05iWLf+55/F/XIbZt0ncASHVRIW8WH1hrRm6/uq1PgmR3d9PwxCgXIUNtMBz81EOqS0Tq0
EJ2BBlR3pWNxlgPKP0vp4c/GFPlOWCJ5gDjuHEvJFx96DYWgcU73lHD96wYVJJnZZN3jmxvfOO1i
LkzcgfvzgwTmcxt21Q9ftDegWKKrZIYBsvWnCfeyEp0AA4tZca36xTkrlOftVmZhd1kuqfekcyqi
VBYnUAXuVPaXmcGgcps7uf1DQVUjxWNGc97ZuT2el7ZNtqqyuqN2yuBpKrXE+7WQ+ZU/iP5b5eUh
bqoUZ9dphLjIgyd3dTmY4KmBE0TYkG+suS4OURaMX5vcabZDOa1xgWrvwI+Vu5Bx/WYPq1heWvPK
MIDSmEd8flV2hiXSXSVt3/jQBhBRbqYmkMAa47Tf5rIJbo2bytOS1eqrq7B5wS7TFOu7wcNkDZHy
3OMcWg1386CvrxIXX1hqMcP3GD9MhW4cOdHBLnoOHEgI5hVNEc45xkrvFQps1gBOwldRaqt0J4LV
OSWTFX6DKqBCIq17q1HqKRmllx10IQtwi6jitxVBXrbzw1l9nZVG6Z8xeAYAldMZRER78Y/gq5UU
7AFnUqDHzCDeuUHG/Tk0WYDJGePuCUPDj3PREpatASOQ39EvdnnmlmdEzPVVCQX35Ns9rZBmYjPu
cpFvKuXCHc2CnsM9qRrrvhaJfpCuJ25FRaRRB6G6EcvbVSTto2etiOe0bddNGY/e1wEfBUqLEeFJ
0rbOB7bB+runQhRBlgAT1xMmXoSCjWhTdVzOyt89Zo6lHzKJP8/Gaa24xi6uM0dRheaSzi/3r8dp
J1Y2XkOw9cTMPTUqs4a/kJSeomEuzzgL2gCbfIZQq9m8xkbJ47ykDfU5meDdNUH3NkFq4/uqvBKA
VtLe/X0S4fy7HGL1uidfor/HDvTXFhl1naIRwhpOwnLbixQ56xoOR/W2zdsOOvka3nttvKPopp57
0wHQnGoeth6C3yU071uMpDD/uBJadngz/UJG043XVFjuDCdfEvlvwTEFt1E4uHsxwOE2PgFhlvBk
B2HPHyIBgiLvA6CrQ/Ms0poPs/bai94bqUJNqn3U2vdvIeTPnyci7sNvHtz7IZ71YtdGL/NPTKr+
QlRDkFREo+VRJpOrI2+PoZhRLDSboumtRel6x1HEB+aMfPGA0yGwcE6tprAN9VTi5ggw+fXfX9Rb
yvnXlJQeENqm9aKAdbzX1wsQim5C7/VUVVSituh2Vj6gbq+WyRqPXaezHVvzsjeI7jCQ1URQuSJ5
jbJ1mTL9ep9PfnvxVjrTadB8V7KM7mKKtvtkwJQitbqm3bRD8LtJVXSlvySzEeOwKwMA4nvIIM1f
P8RAW+ANDMCoGRDm1kRSUfWtEnNocGLmWVIHTDIveh1dM54wEBAHy3FfANZ8gVPuMXhDuGQFk9hp
KCXXY+f6T6MCMiwXr7i07cp7dpl7n8FqqXq8hOcb4ybnFDvbx0BM4sV2rNhKTiLBeMJ2MgCac0W8
WtLHI4DEiW/2zCWzfNOua2FZNOsO42LkcT+KLvxoYf6Eb7ywgevVvm9tvJ49Fjoece/UlGet2cAw
CyNmJ1kmLxEF/9Lir19IB5ufvsMaq8/10t5RMF33FJCjOx+vgscEqzmqlBJRMLZ2e3dO1U3h4Wab
awqeI07y1FSz8UEsFqV7QGflc+fpIrwYKFSOV206CR6SxOOY3sIw7wNRZPZWKy8tYdl6uQbfjMmJ
1fs7bqh2H5oU84q+9cAmR+FSinNBSLNLl/X/SAno053do5naphIRE61vIu5Lpj1Q65TerDiNiek7
O8tr7Hcz7ljUSbOf2YTxg5gJ5aMZKwDLEOSTTtsQ3khE+tjvv9Avx6G1doJtTxul21YJbnFzR+IW
Z776anJdHDo5yKMeia7sYuKLxIxv2GV1qB8GWT5HHfnjMtPsjqfSo3pqVuvo9dklK9b1Yll4+Bw6
1j2MW+/scHDcFR56tZTZ9nobB0N5HjAOfpkxUn/xjUNs6JZ0jlm2xcEb4u4DmWh8ZVobkPVE0h+W
df+lxuj9yzxjQmCjeXge1tyuzpJym2EZPW39pZwxzCwnfXAWUZ2h0pO11JG3IXaK7iqv0w+2o929
W7vNS9AjsABGZi6VQ/a86+qFE2CgG/HFzSkotW2pboZIUstNfXaTIUWN5sUDmVHq+8BFm2BhjfS4
9VLXdviHg720qC1nnkq1INsgO9wE0l9OzBS1F61qqcq5DBds5mQ9QrOK7TIwEQWgym0fwULEV85E
mQXjlORKOIo+ronqq1Dw4Ji/MMfadoNtE9fjA2MhpPeTkcd4rQAxtaFuqoL6UCRJkxnQWF5jVumy
l/Ginoqw+jDOkfqKlSbpth2IW6f2QXtPGdM6Pn9pjRTg7u2qZ3+1JY8Zpu22DQ3lK+NN5dlZl+q8
7u82DdMdRrzqOWhn7Je6KgdtzPzCXo+SysiavMrZJoHPZr+9s+uON9PkhCJvZ7GqRQ2tUrjmsmDC
Fj/jbqKu44U8qrUoQV3eXC4iNNfzSHXt7TOEGEogIWqcWGZtmWtfUPHwetPevVV8ao/PBy5XuQ0h
6mN1TxYMRF+eSp+AqkRVcKXTkGG1tTxgCYvHAKIi2lJw5NGvhbxF4ihSKApCU5a9djG27QvLrd7O
RhCMTKuVUSyoXtlqLu5bhdoFn80iWa1nAqb6sY5oNbR9OP+8YjHZ5XleuCNmmOiGUvIn6k8mSnBp
iFZAFHawVRpP2yTnE8TUw5n2Nd45W6ik2PEU2IkQ8NgdhS8GTNC/UxHEzKB9XDyfQlkwTO03sKnu
vrcH87kGA75J3a48W2txBboX2xoZPSafa6VmdXvdxIQaWG8vkr+pcin2tAtbnOfw82/1m7dDci6o
3dZN5p8t2/ph28saLkcWr6+sCJbanmHTf3yauEMflE9pqKb3dG87ZX2lGrfYtYEfX8VD3z42DmE6
Tq7U1EAZ1FcT7ZRb1DLsW8Ie2Nwtt/8Ov6t5ngXBTodg7QqhCsKhKeMR0obtvtl4KoE4ppsIO6yi
lEMb8jRgF3m1fs9tt27DQJz6y7IvqUgmMiLmLTr+OIeouZSMFn7K1qo3ccl6CpCgPTsxn4S/6P67
bvGUzJxU3NL9pGzUrd8PIHfI7NQhy5DbSdfq11t4G9PwP0C+L+6raaSK5HNMhmgEP72dDc5ACVjH
IruN2PKpO1FEHa3Av42EFXBUTMhM2oQwpEWf82nqaHYlFZ4vYUMk7JMOb7MQQa8K8WqQmhcJjhQ7
9dKur/Dcqq8ClyC2Wt9BRnj41DMArg7d0hCcTw67GRboD2YiTFYF9Tm7Kd1PVlWz2bKPPeLUoZ7A
CeE4yrDF9q0kOA4ULWPsLi5EnU0YbxJ+9uwmakuaUxwEDo+HtpnxehtIdioWNoxtjypoU7IojD02
zyXdw+0wUTP2ZEqqMBA4ewBgdy7F5T2HPR/P2zY7RzwNKkfmsmt88YWs3qiNcas1n+hnqlAd6piO
os1nFRG1W8tEyWLsRx4mvVdM6llHBe7qX+xwVOR4Ht+ahfBinqiXueVcyXPtBy1Kq5Ii4rpVAq9y
913hFbe4mmGEFsqAqhdeR16bcD5klExYkx3VaQA1q2E7SiivjfSPqE7n48Clb2oCPA/feZIQjFDV
V1rBhBxtv5TnvGaRSTq+txgePaO64qktkeWd3ThjqYwFz2AobbKhcWofiUpyf6NnfEs3kNMT4hYd
yBssUtlkp5ZwomlSIkgzmt2oeeEmhiVUuJTU3/7n28I0FQ3sjeXo7lswcaYqDpVzvQzzB1y6zKHK
colTc8OClkSVIgrYZJi7ELe+imjjLoFcrlW4kJFNkcEwr3jVKHXCfdaTwL4ViqMekjyOX/fTGgWY
uSUlU+6ijxQSuOPpHJU5nO3Yf8ICGxXJ2okZKKjsdYBz6KZodHwxpMOfM9//26r8basSX5afcpJf
xjauX/r+5RvqgB/D0P+1X/n2J//pvpn8wVRZuIq9qXY5jCz8q1/p/RGgiETtFNNWW5XM/6dh6a9T
HQxsIEUP6JkyRPyv0Q3nD9dbZ4pJYkN2IRqg/z/2m/wCk09Mv3EucHXvkuLEMxgoKEudYlm+ZoT6
RxwIkFjE6Id/ejof/pGa/TzY8FfVMH87v+TCcwF9Q8PrF1hBWcPuXMNVVDQY7eD48azqZt5MaaZ/
I+D9d7/EbyRwLcgQ/Xj95z/pd8WA7rNThYJeXGhcfe3bfqxyxvSXh//4ligkQBhe58ZsfuuvPzQy
QpU03aJOhvVclMVrasnXnP/+b34mgE4AD+HX5icoTyR3wazISadkn8Q0F/FwL7fFLP+LR8e3yrAY
sERa6O9HQISyKx8THDQ1WN5czbYm/GhcYsA6/81Nhe+SYD6HOKR/wCi+B4vq/fhHNFb00JJJnVBR
FfTlzL0R8wP+SQ9qxIj675/gO0X3+u3FjCWFCPLgSTD09NcXZTlBw9ps1IlSI0U+jpJTjsH8prHk
ix1TrZIYvG0c1HL/+acIomblQr9Nu75fXmHXkA1TvTxRemg+akwYNkGCJRo4Y+836+u9EuDtHimJ
sCug/mdV//UeF51rA6tUARZEj13RJ93nrp1+/Psn+W/WFuDwf/3KWtv4aW2tCovRoql3spIZq75u
fhirqb6ou//u0f30S+92pqmosoaGOB9Iqc0unPOXpSEH+H9YXvavNwWYLI75MpgzADH77vNo0iqI
q0ZVjEq6zU7Zo1VsjOJsX/zK7BPa7jsnQRmKI2Rwsru52eUlSjWv9esLdBGQeSbyDxxGwTt3NOK+
vZWRoxxN2OpIfNBR8WrAh5/F4ozXKupTtAlvsvqEGlOj+FdMllZ70nyX9jjWRMheqzvTJe6XInIR
9KZ5+jxWBChTNQendFWBNgaj8inney6iGZPT3mga3BTdqGC2xJbDAF9Qo5jcM8Fbf8TVy7/Aemj6
1qbs8s4Qcu34I92ZHJnmFPcjIvwozpq98Uv7a46nGtQ0rsditvSlSrnpYhzUoUmEuqWR1+wGgL3M
6Htpmm8cXSZYOqA5P4a4rh1am25Y3lJRZ17D2lY2d7dUbFwVIt8t4gQXAQWbSyYkdlhorbFbm50D
k//Ia0doNxd+RRgJlYvJHntgiH+dxooTBpeiEmiHyMbgchZO/izipnwIJypKbe+ppzas3C8p9642
0URtRFW+XrimEWl4FimEdp5nWOso+MhnLXK5h37CdJKgu7rDhX54Tnk0mG216jbU+avt8E41pjNf
qli+zv2UfhxCJNbTujVmPeMuplx7DB3hpmBtJ2WGr2g43yO6Q53ncLdIQ+RxFEjqCQPkahSqayzb
YaBvUAbLG+Gp5DYPRf0aYmh842D8ewx1CffFtSaq9W+ffdlj84qvaHyVhTyyQvIQAAzhUetnZlu1
SqBFx4MJawZZPCc4wiHSnJod/qk5LX683xbkvV1YHiVdQnXtUFdKdmGWoopDupnsaVii3K2bVaYf
UjG4wkNj+RLjtvKJ7k716kZZc8E9mj0mU+kGDRQq3dxJHlAkErvjS51vAyJ0XKyQxxTIs7MRv66Z
omIHGxL8jcsrGNK5CDC2VaLZYGPGlFQeItRvO5adby/WdvQ54has7sh21GqKhD1P9gCkUIxHHdf5
SwKl4ZDUrCOg4Gh6ZDKWx7eZp6lLxselW4ojFPkBipPVufKQK0Z19gvinXbTIZjVm3AunK9Lovrv
7sLa8tHSOrtyCvrPqIbVk8j94PJNzFxRCEPlTbn2AjGapAk4MXnoFLyJIBPFcyvc+mJOMXSjd+Vu
iy5/JQFJ0O2E3gUX4hywGTU7y/TkIxnyhRsML2kSizLB/Yw3pD2OPo1t1TaLycADhmA+5mOHJVqm
5uxHrZLgVBch9TRE9suV7+hH1ZvxCN4JH8FE8yEwBVXjNyRfe2RIm9bCcq13yiNuhj8G3UW7rJ8/
1q2LvGD8qjMjL6o6pEyUqvCSozC6yzSLkmbzvKeEMF6PA9NiomCdw+VLN66Kii+xo5ZLDHcOFTMS
ZG0zIxzVVPQF/n253HhDyUfNrsg8VImopNZ5cusRVNKmY9UXuiStGlVKnRiX66Vjd6umYTw667mr
fO7brfIX2VvxbQyU76Vk3vPOG9GtN4hlPuV+6l3Mmi8K8Hr6rBOkE3Zpmt0IFWwf9AvLqIrbBJCl
xtLC6spugymatc2w1r5zwq6loFy+BAEb5TpGsMUVNLpbJKapbteZXRq1FMMCT8d3mB52VP8wM8Es
hs9QJ117ZJxK73KTs4m5utmFEz/dUZg7SXycaPM707cM7BJC0hrrtR6zODjR+06Wt57CsC6bvJiX
UKnbvl3javTqlyXTQuzkbablpnJ8WFA8HZkm1BJCCi1vuy4itaehiJ0f9sRuNa7fSIAw/6ZIB3mT
B7M4jAZuES6XectQ3BDgxB0cehotjNd07jbwFnbEoZm34xI2n5ETJbdLlNa72UbRy7zpBJ13YOcu
7a6DcxvWyO9FygRfXV+ki67ues3eYwl2jylh0RdjxTNPGn3wchBVoh7ljZe69tfE0cMlpRbi0Ubf
xkVfonO3x2OeAWqpEmFdD5289aQ3Plp53t+aORuu03z5Im1vQr6CDC02YMD9xQlOCzNXlJPb6lZZ
XfqhLJ6iFntCGrCvjVg9PAb5mfX80I22OLmQmzGVrtrtYHuAzwwaCI5Fscqzv1pBozduxKG3Uj3O
lszKB4wB64uuZsexqxjBku2olatJ0eUfm2yI++cBdLdzIPeaNkWIzzrnNrNKBinwCeKL3x0pdm9c
SrHTZuiTvKbWXbKZ5SR5LZ9InjDXJeziXE+tneD9GK0kuW6dPRvbpduUypMVjdB2sJFnTO3qx+t+
7iu3uphar7pgbs1W1JeRK3hlr3fagThTUgabmyi8NJM7VwuHT9mx/1XRlN63VLMBLRY5Vpu+HKvs
YsoTD7tPDKLH+AJZTVNv0lB7kbclFgfvsVmwbnjtDeMSm3gsqh8qQGjjSBGdZ2rYiA1N0q2VGqY+
mG1hXzfxCo9gkH8YPtRhhEtj7mOKSidD5GBZss6nc6qdka6v0z/HhV2gKJrLj1PuzegJnZBCE8E1
YgcVmfGiLvNiJ5X91Y/1SeU5AgLjUc0NAG64SLR3bBzjXRDk1rXj1RZitKjCnsZ3zZF16nqbJqdb
rMt4OLktGOC5TV+KLCj2ETw6tOB0k/Avdh5Bl8w3mjOa3gADLrvad7W1TUpvuWG5im+ijFB8FE5v
UYKeE0JLyzrLGeLAIRIV+5sfsn37guiEbMlnoNYHw7RT3PCpoCNCr8YE42+ktr9yO9AQk/vbsBlo
uQJ4/2uE3S8YuuveLk9Upthv3Gm8xjbEjmDRESfg3i5vDIAtJG8LcUWRdOuQjRtcgjBBneIkv0vU
0Gernxut0CboU64KaSoUJLvvklyGiwRrgOvpKucBKf1lV7CnMj3wUpf6PjUcc3+fYvySGSYrfM/l
l4AQUOd41x5FaRJUglIiA5QEYTX+4hxQzBbVddZcWj7+oX//e7/CzNYfjIIVewCE9hc0a90R4Phh
AcSaYUJGuBmb3sm+HtUOMffLgB/NvughK4JOmJg45tiZcFYOj5k7OQf0ftY2xQz1BaNcJkPwJf9N
YvcroYfrAwaKCmvVvf+SlCssKPAu08Upqyr/Qo999dp4ODRupmHq7WojfILtkuFeaDK5M9yM6/im
U3DFyiHQRkb5QihTX8Qu6gbjknn2UiEPLo0OLpkyTa7qLu+o6DPIPIwt/YKBjvhJrOYM3kziuvej
Kv2IZY//AgEE2UzCfxxjy4nu0E5yAKdmBqgpZf78dirWNYZe22kpmMz9zbtas9h3XyN4AfwBGAAI
EJW9+ziERp3K6VWcBmihm8Dqm80wAwibPP+xlbgw0ltHqIaK5hB0qFkx7vhPkeeJt+K6EbzySvhM
310BwM0phAAmTwn59jGwRHOp/Ol328AvFQt+hUIFhANIFPAo36WkWuoxDetGnkKf4DmEfg7iPmRM
CBULvrYFJtAmJ3mgAzY+/v0zdn99xoQoqCvilVYMPvjdbxun8MeunGD49ZNIaeGhkbLSNHmuNKFx
30yBuU2sIHmoffNQJKZ9tVQw7QczBmI7NHUm1/22Gxhc07GHpEURTvoFZJhe0AxGMva9TZ10OFsp
+ON/VFz+t179u3q14yS8qL8ZrZHf4Fm//IUyRHi6/qF/UoaAAoGSpdnC1808TEjJ5c/RmsT+w2dW
IGEUBNZF4IdMiPw5W+PHf8B7ZjgjRMxiU0jmL/wnZcj5I0xWF4q1dMmiwRrtPyhVv6enU9nC1NFH
+wbQCirEGwPhp9pTO1sIfsveuaxpfDK5OopKzqcuoFCA+KIGs9lkBjvjvHCsiZAXzwvELpmiiZso
RtDlWLsOSlSI8DOs1nDBbgYbFT+/FCvfAG/ndS6+rWE9/OZQX1fMT7sWRAkuOObRgqin3P/+yuNe
TyX4xu4SEch872TMBgaEaVdmjGwaUYbM+KdX+2+K7RzMv/wkzjfrmU3lPeRtvju2LVl6ytKNuAzD
5KoZIhgL5cjZcoTHLFqGIFqrPTmdjb4RIHjLjLg/Rv4pCdl4DoHABvucRszPbJYRv55NHabUUdwh
nD/EtUSD3tTwlrARcD6VrgNrwU9rwC/96iNETYczwinSLty0XVst2wCPPHqaU82ztsIRwsHCUeQ6
S/Ay1KrpGciO+SlGKUex76J0TToCfDw3U2hRlQh5IwTXQ6/1AbKnYeicCZaOMZOWjZ+jt/MIhQyM
dUyMVqJBF1PHYNBPwgxA7DGJPUWd+YOd+Yyct5lwPznIGZaNjHruDRPo9snKzPxBAKhg83JlPEP4
cNUTs5uAHsLGbbPbOau4osQE3pmgJ5s/d4xEAfZtLWRvbp45PfA6OhI3IJ8j6xBGJlSPLs3j7GLo
QGBFomdq2nIx4L1fupoGsVe664ikM1vPnjvw5GSPtRei52Zuzp1iPGg7dpiHYhSNAozcgdHgjdIF
V+fmIyf4vKzj2BYmwtkq1gHU0XT1qk1Fsy0x7KqDl5wt/EEbcp5Rd/xxNBAkVK0M74Ds8leDfuAh
SePzFkKfVtdjxlSMOvmLDS2A5+jpbSA9Hou0SuoYc4A67qNZGl7ruJrqXQLZLLOLZX0l0fpwEuy9
eX8rdSNpLWorshysaIvH9XSdiWm5s2IbkTkFsvm0KkJjZD7Swc2jMyzCknEGEowwmqJdM7rlnlkO
sSuD1lm1zP/D3pntxo10W/pV+gXigPMANPqCzDml1GBJtnxDSLZMMjjPZDx9f1SdAsryD/sU0JcN
1IWNsk1lkozYsfda35qXB1SS/YXdh7NZISMUNAqc70sse/t6WWLnCZiEfpnGOr81zSx+MWiOHGgc
W16YGqX7UsbZ+Lk2NTkjUOKRTSYUluM0ApNI5FrTF3mULSdjdnDLE8mLdxrOdn8Hv2XFWowuj83Y
uny9U1o47Y3W42QGohCLEsro0Jg6mAvLS5RJ18ASxjc6tty71KRI+LHIZaif+WUhf4BxBiZTaLQ4
HEiHYRXzjHTM64eQkzM+fGO983kmmhXbMXFvEYEBa1EuFBK+GV4uV5a8lFldTdGu00TdfVk9/vdU
87wIQrl8wSmgNGefMfc+A12gKxrNoIfiUdKzlJEx3zK8aA4Dztv5yiwHvnq3GrgKTTJYKjpvm7/F
Wsj3An8GHc5gc94oE6hGD5lSQjyJwVXNVW+0or1dZnTtu5zjyfSoCo6Rj6mlFdl9NAILQWPYNjRD
TfOoxrWIVEvBd8mZku8SKzZl518oIWZQ7SHKPXx+FqtKcqobrInh+4OczYIbV6HLb2EGrC9F3yJ0
gC2BxI/FvILHM0CGChkIJc6XOfcG40ZGiFEQD+lZ9c014W0ljkfx6OUF1xRZDGnAjeJWfm31FgEh
tmFMJmbk9dnnlhVCT7DlKLu9qYqydDxqGxH5WzePIdgYGXTaAKWnPHUNrBhkB61+kZjo58/eEDXZ
m+2WhkEPamniaFtoo2HcFOw/qkGFgAbwGJWGV6B6roCTHRPDpEcAd4n+voCMjw1MoUdJY+9SArD8
Yo+4wzl7fHKJWJhCfYVIYOQTW1S3yYYHowvNFTZhrtgJGvMQKIoVRqG/cykSt7APdH6clUgvG5HS
RueoubNoAJSSOcQSlSwy1bGuPe2ps2sjNAvtK+wAgCElYpJsBWikyTR7Bz0jjT7vIvdtjok+LvW2
vCHy+2qY2mbZZnk73xGiG3+1zbHcFmxSG8o+856hW/lVt5JiZ5Qa7SZXFcRd925768dLRvRJxunE
UFl+ndZx/mjIDqKC1vU7JXpaACMclbJFUsfQqb4Zc1Vc2XQ4tgPKszuW9fqr9Ifk02jlt5OrzXLf
Np21axZy07V3jElapZ9iMAyP5Kh08a5diSckRdH/zRp1yoWPg8ukTzESSrcK0+jepKNZPbDp1F9K
u6iTjVRdufNSrfqcOM761ZKbDutsha048DIutTMDLKITs4kjt/uRtm67ydFnH4w1ZmdCYXmx4861
Nolml1BRFsqBTdcaIw3Zotp7ebOsUy6zOrrJbOxiW7+TUVXvNQipG3Lg6y8IrOg+4WlzjnBX9HG7
FPBemt6KPvl14uxFp7KdLQAok+qoPPCsjnMRSd+cWbCXA1zy5TgJ3YcxnE3bpcNK3yOHDZthkejn
OudhTEf1XdNyefY9X53bdwrO7yuUD22FFbKFEJ+p63rGNzl7U7/8s5irCtMDO4X4qK9pp5RrW3cy
2YQsQUsYY0p1jnjLD7+/6och6ftVISsyBabSXeOPfr6qBe/ATSbbP72znHAssjBARKHG+P11PkwU
36+D1YCwKqq9VfXw83XGpIJz4MfRyaJPzpqqtazZqyrVfiev/PuLrSNfvk4dZchH0isUj07EFIEn
L6drXa3qwXd9gEiHP6Hffi1k6ZEgbKUW18AWfxykN7Hv1mLWnJO54vVAcnAChk1OJxAqV7fCs3//
0f7D9XTOITqPieZg5f4w1Na9itc2L+yTmpPo6a8tCEwOO4ZdrlOVLiXf+Q+184ejN/eODwdxafW7
c/M+FutLEVu93/bWCc0n1RVZ4xQ/LKjswOVMV5W2IH8rFMXIrzV62vO/fkgZBNp8zxpEecPWPnzo
qrQabc5RtQ9DuqZKI2yb9elPzLhfXwWuAvLYJ7fNhh7w4QXMI2Mqo7RzTlBoiMlOESu63h8R4//p
KhwovZVMx3T842vu9KbR2ILP8q68cNKVfwNA8N8/Jjb8WwgInHZWHMLPr1vWMB2usYudjJXYl7Yk
KgXjAohg+w5A6ut5VH840v26frGms4bxscDectmfLwnjKVqm3LFOooqcLzrSU8azI6XIQJDFtkTx
C4OtUzwiv38jfl1Z4EcjmSFjlHyuX94IYglTTdW2gfuetzuqWCd7B8GMkmisf3+p//AReTiQNlGD
Q7/9uFi6OGu5VGGgD10ViYVenVXHhDS31gb4eoKb16fm9xf9T5/P4RVE2GbT4jM/rNAjqnUz8R39
lK9YwbJANZFrXrLnoPPHN/29i/bzuRxcomsTf+T6rvfrm7aOXTXWE6a1HZJSqRc2YUSult/Xo2ov
FYZ+hicLZfI8Udcx+1u6y9jg4NzRhLQ4XFQMLPEYfAdBZVJ1qpL5v5c59Z9S9H5dCLGVmO6ql0LB
pH+UmgFFmlJsizzhBS3sMI0QIctZsF+CXuVR+x8QRd8pyh+/HQJEaYr7kDe8j33AOKdfErHHnYQn
qHVnz+T80OPp/O61OltmUkfr8y5TSH8DNEWEuOAt35mrQNtg+TXxoJodVRJKVfwlyb9+6xkOoJxE
p2Zy7977mP8oIbQGZsbo8da/YwGlZsuvesywnhDcMkXZq/2pjfPLs4mocH0baOXwiGIO//mdb9Ju
LfoXdRqtyHrp8PDIYFlJn+zsnMb/5YvAxegbESVMsCrbwYeLoebwyW3zl9NMNtetLHH/40XilGNr
NcfF31/sl2V6vdiafwQ9lB3vI9K1yIRed5G2nJzI5mAZpz1PFi8ip8TfX8j4YH5DCstyuRYP6BnZ
0j9WRjkRv7NTuxMVBLC+W40z3BAKr+uJdyIlpzvXcqQTYsXYGGBhM/jLa9ds6SWv22DVzPcw0egT
iInDEvNGrDUKGNQBrhetLLpe5k4jBJnjeZNxOJ6YXt32JVbr4t8uxM4aEcpchn0N8efHUigtoUG4
RdedDMUI+521i5cn3cfgvLa//9J+efm5FM+AxSiAlt4vAypMoEY/zhgcWuTEmAagTAYk6/lb8neB
h5bzH/uHH2ogev6sh8aaieBBWP/lLpWqMPWmta2T08zWG7jy8dRakf/03hBx3I6uTqNy+7GaZ+MP
G4Dx8RGxVpEmYk2TK69DL9v8+TWzcjQOSG3kSYd5UShs6p5DINyCS9Y0QsJ9vFfsjJm1AQmod5d3
6HxptnF6MPoFMYdhyOVeGwq6iCpb+zVN664Hi6Hl1+8+gbZwOonfXU9v3X4RJf/SlNoHH0kSk2rw
8tWdLTtkBuvjlQs2g/3St3p9Gtul7gL8FfOtPc20xrqI+fE5o3GEhKMZgYN6MVPoaxtyeLvR9Ky4
m+g2XODAiv1spc4tAdNC7SsX5hpdbEgUmgsg4Yq2tFaGQNQGP0istr7qMwuOhJuT07epiGnhAK3S
E84+PcT2Yw+Y8vSkgc8xNKnd0/vWRqAkppKrqhqeIc2jodZz/fvUehlNcYELMPRBVdIMBQeQ3I7L
zK9dUHLV0aloUaIa8olqIvyWU1HZKP6vatz/Lj7HLKLz4udrXdPUvGvQ7mzQSAQbTGGmx6u0dWln
PzvGHpTkelZFcotQKa+usrgZ+7sO/U+xQVHE213pRZ3dV4As9U079HqzYyIMQJaE9avYcarsHh1C
931mDK7o8EpbvZlOOVjXbaOvragp5zZjcOMv8tHtFxujNghAhM2MaoHXX40r2oCOBgQK4td7gK9O
jQtzQx+EzhXIYRrhXrE45hb9Iv/igBIOUdhklsdmlgAf5yrl0k2m2LV8DeVAEyS52Rk35TTa/b2e
ipVTyuOS3HJexaenLy7AARSE1nEc287NNhh3RKjqlQntGCzhtop5gspy5CBhuFPqXlljpE/HBGtb
xL6qo6j5C5fp1UOn9nPOGTZgPEuXEQHA3D7opd3muA1tHjASahzjItKWveG9DqBnz9OHbY9WQ+Iw
hTthQcfIC+du9hq6bdX8w+9VdIspF2XrewvOzgd+GDOZ9QdrhRmnUZJE227o0GX/9Vo5q2pPW701
kwsB66UkLbWlOQ87WJ/1hCkou2ITGj3airB1bJ6ixls9SElu870aAAmNwJTd8Io4eRp3M9rI279G
M7pnvUS2uRYSsUVt51UuQlNdrp3YlvZ8UJOYesBASwf+fftznYEmY0Lvyr2yXeYRQaals9zh3Ne6
M1IjXtOiFkwaYB/yxVrg18yd9I04vevKhh9E1+id7Orc6O5LpTfz12F2TYjPQGOy7N6riEa+tudc
f3CkLK1wAL61vHmCScYWvbhh3S16TRc4WaiNTd6/yS3YjxkDQCdMaFfwrFhMc1CGWr3pfqYwz3qm
1G0P1CDI07GGqxJF6DZClnBbnsDV061fcpqSuN9K5T2nFoK3U6FpM602OuS9R4NMDaOc/trx//+c
9I9zUt6af2y/v/p60rJ866r+5SdPDzoc/tbfg1JAg57JwYFx6Gpe+AeD0Hff3Tma473PQt9nqH8P
Sv3/gtDHXN2iJ8TRzWXT/XtQakIu9MkB51QHY4F/+V8NShEisEX+o3TX/JWVT/A7B4Y1BE//UDya
yAIKIii1c6mJKmkGHMaOAJ9aRhChgPFuM8vEKraYY93uZkFfaevUvfk2zwCIoQylJXOmpbvGNGf5
FcJu9Hqzyi3rSfeprjbwUF9jz4gfixkXbxo79ucRQ/Y1GKX+FkKsiHZpJYk0Bt7tXscT/zMcndmv
90Im2aHtZXl2Je5G5Ox3edubr2KCqXNmGjVDvXKM/mqUQJcezSwa3KtONQoff+5MAzqxwhy+y/fh
rdHNzMYqLYCVsVMLqBTyJ5aN2WomYnZzeEZQOjFrGqDzXWdmii8VOaFb7zLu7ScoXIUTmgai520N
c/1RTxaUjcy/VNimkvYqNEk804AgPjnWYBw7t0/2xiy/59Tl29RNV7pgkxJJT1t/TxjFw4Ll8daR
TDAP/BHzGtJNVABTw7jZk73cBoijzW2vi5c5s+bA02Qx4ZF32SgAPm0bjv4oNnExbmhUNvZWccy8
17Xcvh595lF6P7j6cfB9mPG98qMnVXjup9q1o4e2XwzviA3DFBvZ1XaOJddiZXbbSH4Z8RRuBZEa
YYbGiO+gHoNmmMuT41f5ua/hsJZDMaVrZRMxG16W6dwPfeyFIq6TrZs66r4pYyvV9hEc/UOmQ5fq
W7pFRj+RkzapckPzaExCK2rkzlui6GBVhfGlViYue9UJ9eDDPraCPp7c9GAJzcuf0pb45MeY0GVX
2w7ssbPYTpCrum7PbGTRumMSw8nHM5Dbqf4SdxgfuXO5Hth27m+LzgoNjOAXhZByO2sRTgKE4Ud6
1/deEjlbGEqIUrNqkgDVoSZZVVNg8/V7NN1QSgLQzmYadLYBXExFIwQirw5K4T5kM3Ql2zjGQ3tt
L54MFCxmN60uVqMAVNvZHvd5dHKzcldSmT4KkdzNCOiClsvsYjX3AV6NZ12b1I4RQrSLxuUT3fTu
CMM82ULnkVdNIbRjbVvZro8a4+QThBZklLPbTqDrLaw5PVm0knaTV8FNyhd11BpeTcPJjUd/Mb6W
vQe1TI/dQCa9QBgrx11Vun1/AoAqj1Rlry3VxKlNrfjcMJnYKFVoW/hJe8ZnYWfVw85SNd+PAIlW
iDKMG+EL1JoyCeMkebNV8wVPBiAwpg+Y5zQ83VYLRgq/IoCSYYmvShskOC3Yeg+V4FOfii7Qq1QP
GDNEoUVYxC0/vTxLexGAfmn0HxF4DG+4hJeNl5h8ObxsB8jHWFjYIMtYAfhsGrSz9qfGzO8zL71S
ekRdOmhwGdVD6vT7Suv8kxtP952P7VgVxgYi1zaGKNXGThJ6o/XYNXDol/lagnaDEjLMu7bO++0Y
MUwj4OfJQRxNOkrRbfQif8stbP5GOTm4epLhUyrIKG10PfR7bM8AYFgEU+/aqpHcS9KIAs3z9YDc
V+tOA5pH9EdbMhwdJ56tmshE7oezp+7pQpH4w8Fr82/KBdpPke+fHJbL09AyMZsjU14Sv5dYegmD
463Q7+KkuRtltxUeH0pV5WX2LPmSr6tZNkQukTqyE+e6Nqz71GicEzD3JOSGUdKQtIpUOvmiiY5y
xph/JH2hH2K344hCCkMAvoREbAaXJ1Rr5rZjWb/rzQkSgnL8Yybd+8hp7xiDazuWCe9cSTG5YZc5
/WfWlWFjjG40BrXZy4s0hjFs+qzfa9yonVY1AxMtO7k359kH7K2hbhD9xpLFM/gNI2Qkh+i72JUA
PINZ1m6gyu6+c0pWF2Ss+DPlDoyXyY9XWS+JlYJ8SdgdmijEqeHvU9k/5Nggdkahok9TNl3XomnD
We/lI7KWRxuQTZCL8aVT/hcnhiUHx5HneKjhaebQ7Ixph13/WDly7xsy4ltsrIuhx81+8tpvpb3Y
W7tV3UHrjYc6cjMe4IxJRpHk49luJu2S6Ob94NdXeZc8OZkBQQSwkFYRhsFKu8W189XyJ0avlh1m
61paC+/W68x9l8r5fubWofIeYwhtjvK+ZlGsf8ltz9m0psurJixOrO54jTJ6OzbZidNxv7PHxji3
IAuDZqxTxuZ+lYTZknt7hOjqmFT9oa/laUyjbI/TPQ1jX9SMKsWOzSwPVeSjF0auzLHQGqxvluB+
AaQQ3mVRmnWXFCuMwW2ba2hvIoTfXm0hZSav9exY4WQMoMkb9oQpf9St8VDC6/NHxcYqfZxCbf9p
pA+K3LL4Blb+4HvLF+lm+Xbk8yAcqLKQwNH0PJI1gthE31kwl4wwtm11mUFjwNGJmnozcAo726kd
7xZhLkE3xOZzVA31Pd2jrAwEw9l662WsTGNhlrexGJFkVy24lJ59rYYbe1gqW250Xa935VAPVwZc
E1QeBoeXQQN7ZorHREzr9gwsqXL8QHj2ZcLICw8/L2+0uB7njUUUCMLpRcnhvpTCO/pdpk7zaD5a
s1a/EvYu4kNUoI3Y2e5kdoGZ61MbWFYFeYZ91tiOvf+tEOOtnoBU762pv+/s8nYqheAAKe6KJRlu
8Op+7lqz3Q2zU51AbH72OvJ05zQ7GQLxC43LcWPAQ/rK8modJuTyL1Lp7RYdVHs0Z2FsZTUmeweU
QuB5dRYWkOZx6I3PfkyodKl54jpGrfSEx43kjrHzfjgDKMyBMX5gJ2b+Unnu8smd4N9ng/dsZnYd
wsd1n0A+pBsROVqIx0s+AIfR0FPQPPVdUj5NE+ffbK0vETdMBqANAVMw/+a95seLOcFsC/m9brPX
RRPuve+X42ezG7cak/gLrjgb5wNbtitrHcF82loJh+LWCmqtzc+o3StgHYNFjVDG17qRH4hxyUIg
U4ANBr+6RxzRgIzykuEOjqh3UK7TfBbKP1T9Mj+M2OJ2up/6aejDLLyCovu9ybxvrM45dk3H33CG
Gx5TqZ+d0vT3tY/lx0bktcUBxQbB4XrTGzBOEtug/SIqaaC0IOygMuzmSuqdCsjsWK4KbGmHqdJn
CIHNtzwu9HAghw5+Xj3qn1ggOwRjg5l7gdNPSb63yhhdRWFlbF6dKJ8bRpfn2FnsXU4t+LSaehZc
Hrm3+hoW81ORmPorDRXn1UpLOJmqJwMiSrD20Dbf0vfKdgaOOrROmHKwRp7cQQlAJZgaTOMm4qBi
8t6WhAecYDFtCioPPGXpGCdhEen0Jc8tGoldRpLfJ19QiOrXFFphAcao9dURl8F3xljOvtObV5oo
+DSZmWETi1eBSmUEarb9gI1yz5072dIifoXT7CavKhnM1vB17C3MUKoeCAMgscTO8Tq1xGeQpFDB
yy7BjUQ14Suenh9MxAYB2UIYQbRpG7XmRSbSRCrktPu8drxzmhRICXtmTpnrIzVLdvnYtPfEv1h7
TX8lDoWiCU3EVhbRI52nIsgbYxMJy8TQWNebzm4xtsiIAe5Sbt2GeOeSZ6/ApRcwXNPDiqAuLN/j
Bo1Rw5KS2gEiyhEQGNJxlSVfJ7+/cijyd5rH1wyb6xH9fLWFpIA6KC3Ok4OBS+oeQrqZ8hB9GzDB
2K3ZF/PqWFXWvY/AZA9H8VteDo8oa4A0O0RTFJxVjN6GAIIWEphlv6mtJQnM2m6vRTuPIGWE8cTg
rQt6Yk8e576jiQJDBgySsBhQtfDWKvQhCUPVwJAV3bVCPeL/RBWFVitMyWr4nrX6Rp9dhc2NJ33O
CaDTLODXsxc9unp+hfPMurQWZtihKX9QAIN3SbqtLlUVJiIzuKUjcscuIQ16KB5bS6abHK/qDsOz
v7UsCh6sBIRTCJlfA442ggW79g42f3NxvOhV69p442czFokpm++aBTmk3zl6uOQulY+Oj0Wr5aWc
l+FiaFVYVA3pRF279k205YKJ6iR0T8OaVZmhO44M4X13umLy+73izAFp9dnw1EtcO3tX74YrjroL
X0aGukYdIy8btyjT9nnyQ3jNEOhOp13pnawPTdbeNqkJzDZhiUwaj8CfVNvVNUdcBHXmHm753qhs
nY6VPINEZBOVGq5X7xHGConMqXqZ3eFbNMSvVZXx/FTm3dBfu1X0WI2qBzJTxl+FAPI2QA8CY6PC
2HSvlO998Wp8g75f7TM2yAB0MwBv4ECBKDX9yrLqOzlRoYlOamE/kL0RZCD2sPtVEyWauIUrOnpB
VsyKbUFGfFx2gwb5QZ2QPuN1x5Yn+OvSJm9mhofFjKYlSEyjazEt4f6F5lQ855UsKjKZ9eLCtmWh
mqvMnCKPML8NjPbybkJaeRjFTBiYdLK9TEXchrUB4C6s8IQ+43dBqkcDlINO3TxOg5fT7EzGI5V1
htU9KfeWX1q7elHxGYe0s2vL4WFpIcc2lX/je4O8LVOh/7DTbjirJHVO4JDbg5Ev2WkAwLuzJ6t9
sEo8YF5rvHCOl9dZaXHIj7UbjFEjVKIqvjLp2oUDKvZr2sZwctU8780K47scOTGN0NZ3PZONDSE0
FAEl8VWlaW1itIOYopnZESkSb+hvCEZcGlD0AYlxLc2tkeTRjYNUmCzo5RUqNUk3hotwN+cbo7C9
Loe8PLRyOdrtiHRxGi9I8CgtugQxauZ/xUqVbhrPRftZJAhza7ukFGrVZsr45zsf0yXvTkz8Eo9r
AUbYgBxI/jJuOfqYCTTtI7Xj0S1K1Np5Me7WLOktK/rCrbfLbY7NXeLr4UDl3Q9SEArj5nRdzFk+
jwSHrZg8Lbtmu2YnIiUOMn3nn4m694I6k0API9cOhqwIBW1vQmuMBqdzp+EvydNDl1l62La1DFAT
auc+a/pTV5k/GgU6HClWsJ4vDJVedFb37Qzd71a23MYqAz7nZ2D/83wKBcqywKnSfpOh6T5PlrxN
DQSOWVVcx477VHkExFBjN+Fc8/h387wrdW0fT/Q88t7mPGMny0rb5Z9CvIn4sX9TVY2asL9e6OEH
7RLR5TbRBTectQyzDAtIW8HUJ3w8WF4QvEL0xazKthYdkipHE57VxOzMy2niTQ2HlcCrDT1rpK23
sMLH19GVryBMj57V3M6or49ptxgbjpFnlugnctrLnTXMW45bPMl0+sN+7LAD6ql2Ufpg7L15opWi
2Hjp+6Lc1u8xDB89OWzVSIghoN2SUKFElZ8bS9A6mabJ2xn0mVk7740lXvhEY7/NnInTlzfhWuJI
2AuNvG7gbXQFNnqUTqcEqG1gW+Vr2Vf+nYwFN9Kz983UJBtUh+oRVcWtq3yw87VugOfTdn1nu4HV
tpKM+QqWKQlUC/EYrnwoouTN05tLp4xz5jkvpm7QGX/p9WI/9N6Pdlxqjrop1l9dybAr/E0jy1An
pm2D0e1H3bekM4rsa9KIZNus7f/VdZ0ZhKXlyluTE6Ufb8qSfkCiK0oX3NuykrdtwgIddkPrzGEN
wecGtplxEtT1NdLaHM3/yMF8bJaWP8ROjugd1LFWN9uym8t2k/Qus33nXANdhzcQOnJmfjNn+bCj
k4MKJx/sIFO627BDL80AyEC1ewtvsB9gk2iPad4wBGFV6wPmh61dUB4TZBnMVOX9g8D02ZEwh+Jz
14psakOTMVt1djgnEH7YGANMAcvXG0CZfEd2VNN3gIioXQ3YYF67bHazHgSA39G1+Gvk/P+6Z79/
qy4vxVv3v9d/+BvFBetc0v+fn3/b/fX7+K1aO+A//QaCQ9ovd8Nbu9y/dYRk/W3aWf/k//R//q+3
93/lj914Zry/78Z3Xcp/dZ3+3I9//3t/9+OxIGnIMuiD2yvJ6p/GJSxI72gtAzHH32lA/PK/G++m
9l84k1AX+gaiRse1vX/TeKfJ/3PfHT2A7WOa85A4EMWrfdRR0BJu7KzusmMhie5wY0CcUBZ5N1SB
6M0mmuzQNzbYCjwzbEQ6NEIrGNdwl4rz5KMCU09BGq+8cpZVQJO+vjBczCIkSHTySBJZBIKHOmvJ
ZutkOqhzlLrLwLtRkwOGEefadwHN8lOyyC2JNWeX9wwQCORMq5sUAnCbmD6OG2Qa99gzXKD6IPe8
aWIouIJD36NGXBQup8qemcI5JexIfkzwvdFU1i+mX6odKlHoepAxjguiYRb8xKKmPuRLTc/0E7Fi
gzh5VFk6NSJKy+9jbMbObvJdqlttjOJ0Wwzx3LLVJMJ+TjQfAsAKaeyTc9WbDOCDiZp2um0Md0gC
N/am+KJ8kXi7Klv0+H6KNQedR1Y0VpDGBY5tg/Q+bSMSzbSPurX+yRgSqftlbrO63NO+RNUCd9gO
nCVh5Yr0DluJPnnK9EB6ODqJtEHhRJqLZ6mMXwu1xDeju1TbCggnXWJ3aWpCbxvvixrmXrAqTvOW
sTMBEY7a9PxuncBDB5TNeHEpG7sw02LzkKNzoA6HKzRFwFba/A5Jdb4v2kKDqu8xzvV3dTt6MhxR
vJ1bqoLGaurbBo8FD0xNSlk/pFUoFj+6G51lfmQzy75oyUJ2aF4mRKUOIPfTzH4T5SzvUdIA4vHn
ZlP6wt8lQFiPPRzqZ2nTPoGtirfZbctj6pf9yYowPet6fp9gyb8bZ+Tw6F1jN4ReQF7N5FAAlMfZ
Xx5gl45tIHy/e7VX4GgBRHgzc1I+ZrEDuWjqizO6uY5cHYtGqEpzKmJIp43Qk308V/43h1CHnENh
K29HLDUv8cj2SxGwaBd/8dggeqmLE5he/taildodUd7LfiKO5Mk08gcpauPZAc8dh9Ctv6V4hJ8c
j5fKwvq7Y0u3jjHHWxrVM9Rhc3qLos57UXQQt35dkQA3JnH/QptvKxVjZT2ZrCCrp/NoJfZNDrVi
Z44KCoGD7fnQMpA+YsJxrsm60J9nY/AuulsSvWFM/dGXGdhVa/Gp8qvuocNld2NOdnXIzMI8k5Ez
X3CvMNuKa/sOWgAB72MtvzRlIp+5o/l+ngfzPFQqPwxlWV/Im86/1TA4ojBqY/eUtqa6bex+5GCD
yBKXij4SVee5VBU9A2chaJ0TaJtek+xr3vlKc/CC80oc8rmNaOF7aXoqOXzeDDQmrsbWTD8jpYC7
aS6Tdl1nY3rdJ1nzMEAx+JSmTn3CKVVuBXlSz3Q15VM7Ov25tytfbGlYy5OmXGXs9CIpbtEtR8ca
vtC+V1qMNsf3dm0z2j/sEVoKwqLl8ywBt9KQJJO1LmBMR9fYjyBkD4m2Jh8zxirjo+HX58XWFlqb
JsWpNXwfygmpQFbmBw3FW1DanJh0vQPmnpbuzki0mfgtp3kFPT+ctWZKdzlJkqFTWtOdrDh6Jpm3
HKp2MO+Q5i5fBgBG33ARjnd8IdHNjBrkM514HULLVGx4T/pNVcySLBFL7mtLOnQ9hip7rFNEFtx2
3hYxNTvfzerv5Cj0e+UVdBDmSDO3szNbUI7b/pYIKzz2I1oSJhRjAubXNn4oIjIE6OFo4FHmMEPT
4QFs8XgN5eu2pl94MSoj/kJiXb5Xtt/sIK4jQwC2ql07aaZd+33mXwQTtLtlHgc2im7BxVmtZJ98
vsmboSZKghcViXgMfINGbxFGU0/hihTnVFccK3AEwGIazPJ6aGjXuCZLDV1P/JcID4zG0j85C0Ou
UAOXGHaNs3zD/zZzXhQeAcFDJ+Whg1z0ysSQ4ZrMTuwlCI6byvgqOTYf885G4Wml6YPeyu4+dnv3
gv6KhhasdsRJS9Y8duXg0/J11fVIcfhSVwOjWl2f7vOUEFcGcp17VU7T8h0EuSTRNG4AHpX2dBJx
Me4jIoIvY9+aJyM3Vs9N0zxNgHzISeUMsJBIsjfTObljZ6ufHX+oXr2+dH8sCH4YePQdZkc//k4H
Qq4wXPppYI0m0CrnZe7sDazOnoYfP2foCwKEPT2ThDJ3+fhSQ4fJcTfiLSWaQaDTSKzmKRrKflu5
+KM8u0ij0HZk9qO00CCR6d189uLScbZWFRevZhx7+5LcyOtBj7zz6JUQRmbVHhMygv0hA1OzGOxv
dNT6/NJbmn8jvaK7zohQ3g5eR4O4EkByerQm0sroWecup8mxHD57MNfAMtHfZYRHKFnQmdNwV8ed
d6WEv7xp5pAPKxqK7Rq4XHzOp148JIntPANyYOnJGLJQ9wpJSNnU19BgVBRt/y97Z7bcNpJu61fZ
L4AKzMMtwVkiRVOyLNUNQuUBM5BIAInh6c8HVbm3LXvbu+OcmxPRHdHdFeGSKZJA4h/W+lan+zXk
5Mo6p+xROZZAzeVEiJJoHTn+zusYknFNDCkQGcJHiUBJ6hAkjf+SIxHf6qn1ggulPmlx5dz7DKSR
2ozW7dAFNsfgZF4QsOkh0RWn5QvEfWMZu7nrAetU6RLQZp6gEWWH2IRrIJOqvtSxab33/E5tRk9j
lNvUzk5zMwaJKHQ36AFNLFtpSyy6JbDj6u07j3ijj10iyfI0OjGv+0EF94aDMKBqWnOroyl6gKOX
2PSLwr7kUQMP2FRj8K6IiXlCulmHg27d+pEc+NpLW0fNwJjUdsdj0Jn+Bs1X8xlmE9nT2sQ4OOoa
b88CSpBn2pLeHE3tRcyFuOSTIBc4Mc39SIJUCPtXC4dhDuZdZEjvA7WA+TBaQQbDxiHmwS+1/rkk
oXAb5eLJaQpvo2XBO8uEnc/70zvqDvh8sG4G5hlZl4H4EVI7uJXZYnJmbBrx0G7mj6mQJWhQkm+O
Zj+unZrH28QYiUvTpqXJcucSUZtujZSHdQ9oO2O7LL1sbTUz9QeKhP5sxX1D4ysfK530NXyxtggj
VkY7nnfVVkEhoUunNdJSw9uTvezfeYY38lTw0mcKNJeJb8ZQu5mifS+yiE1yTmiYZ0gjPzhFbIRc
2ZjzaoFWQNpjRoq4XlO+qhbXIO3W1ZVLyvBsDQdXn/AUwnLmPkEszMUReIw254QJZG7uciLFTghg
KKZHKlWyqU19uFd6Eb/X87p4b5vUgDaiATtk3dTcibwLbubcpVqJnehA+BZakhgYAHqHmicYI+Po
AHaDaQ2WxuyYdcgsWKkZxEOncVDv6f3i9rMFwbAN8EKiaEcuQGDMbaSIQEGpJY9OwQYXy7p1Ykg6
nYOGQWyQp1Ax4mY8JtUwb2IK/6eZKXdmuw+xC7upN9Mz+n6Dd2kfy9wz/iRW02TOURRhEyFpWHkl
DpNZmYdJ86qVGhJr3fTAtIU1v8iEADVPe+cLBnoBqO51gTmdUTYbmrqrhp1uaSDGwHONtAg3aWGU
myKL3/O1WFtiNe2QTrVfWwXFjVakAOJT69Q69rPRspgcVUcmVp4X6zz3mQWWBR9MSQJ0UTIeQCMl
Vqj2qiOba4sdnL9N4mo6sni4SybbfLQkttHQH+sy1N1Kbg38TuGsjTja895aktDpwe0S4xHUnDnN
rOdJM0cGjwgTShiAJEx7d6Ob5KFwKzSPXH4vWutt8NBHD/AA3L2A3ndkgK2fkrJI16Q+2+HsSx5z
bZIeUuFhf2y7OUTd7oST3ZOZXnfxucLLvg3ybLpzdN5c5hebdO5K+gQhO4aBKC2+6Vp/AmR4K6gG
m2EivGB3B7/Cpz/8XtOcRIwP0t5PD1nZ0tZpI0mHcvY5pR3yS+5tvWo+Cmqpikc24PJfv/gb3wJd
qWu6umku/igLvO+bF0fNxSZkFunBGMm2nDMJvz0tEmBtQX799Uu9MRIsL0UeC/9dut8fDYIpaigX
UAIvJUwirbhHJnzZU1x//vXr/IDJWl4IQXxA0w+YxH2b/5PX04QaxYsPvWBujJHHPrj9a85k2l0a
mWOXUEHCZnyyyxexUKw4VYgH0KJkaa7ZrVWbX/9KP37Fi9oO0onHbgLREnONbx2tvd75SUeXgYK4
mk/6EpFlZQtPwi4C9PJ6nMiPgAz5ng1yTV9f+//1ZOiUfpR1W3/pvp8Fvc53/ntQ9P/T/MhzF7LJ
/0y9uSb1p8//dWh/CJX++wf/GSB5xh9cRiZcTjdwTWg23CFfQ6WNP7DUUoJ9Jdh8nSKBaOcn8AKR
jbVIQJcB01c5J3+d7ejgchia/ltSToI430yUcOVgR7WZJtn8XjjAvr+qGoaLsmRvtNdIG11lU1Lf
M2vv0k0MDXeTms7TUCp1wqSQrrJePBWxox30gVocjgMqgTlZ8gXs8l2gyupS9PojKWvoHUSBUK+2
B5yDyxhHGjgzbZ4v2wxbAF2MdxYF0E1zNNCXD/IF+sPJHYoTbIcdhXS07qRDAzwgTy5UT6apTL/0
ep+eS0hAYeMJjAkVdGNdYxY8Mpld4Vu8qQP94hotOFg5vNQjQxMnlxCHGWbIDojpQgYsLSCzWInP
njXukMmLUMDGDXJqR0Ndo5E4DztFvIYIvp/mi50hG2X3yhxLW41J+gK5uV7X1ENOlx9h3nyEnPjU
TO22LjCZE89tfSABdo/60F0hc8Ax3UYzuj9a/M56ylXx4uFL2OpIzHSZn5ZPoCshGdt58SUToHva
uMu21sIgteCgEv5IPBGV0kNsDVe/Gt0Qf0t8kEXwcYhyUMuJvY9jsnZ6aLPzgvrQhpYPRtfZDaVH
M+lNaq/xwU2m6yDsp8TKj/FYvMgmgynnnNk8Shc2S7uxeUPgTL4gfbjYBd/VZHWoHAQyATs/zjak
vJG1+aoymS2yx6S+TSgOsXTRAJp6siFClp2vtnhGQZBuXqNRgDG89AZrVX2COtEt0R/LawmAtxuq
yguIuUtnDjsYITevzFZN6TfCq2H15skXq+Bfc4z0lBMSavLl7FHRsw/CFMCTfXqcIzCyRecW6zRA
mYo6d1ip1M/WCQy5W0krWk/zo7RBCifO+FDqznqcqiGsEtmtAdC9EOERbBC0ffTr+UYh5Wf3LZGI
Nd5TOup/+Y11Fwx4Ylwk9BPrS2gwct+M6mGml0xTNuw0kPu45DvSEJ2GeafY0zI3JXo42QyodEIk
1NYxoKpjqdVBLcNiuRKt/ljFxsfAGhBzIvFDuVocDU89NLJ/sMfiS6nTseqspdZ9OT5YEUVXntJh
goOGYOxqSYi9CFnK8rkblXvGR/xUN1VGVJpzRvjpbbvl53ifq2Rk6jhY7hOTuWnPdnBG9wFJwtQA
WkRs9b0smcjrgYqJ775eFyPojKlBbjYFndo3C1STBkkd2tL1D6PStLs8mQoWo6K8qzQx0f0U6lgm
CDJMrbA+dmA6JyXdW8PPob5SQKeNvZYgA7N1UBLXyyB4eIm8GrkBK6pioUY11SOUhsdy1Fy0pDbq
S5ajrIOT6GxX+Z8IWhSJBMVmTNwpnAkkE90kWQyNCR4f0PysXUcZH/26I4rBa86Fllwqpt6bQbMf
a82AYN47zkb1zstYTejyIOFwV2bJhrnoCu1SthJz4G7LFCCvOdXRxeicDhAtl/+cmR9r+P6UvaVY
JUpHhmYaW8uDfcpvAbZm5jIEOqevR9P272zd63cjSZqrKfeePM0993RXh0jJL9ogb4BB/gYa+HYv
ABff9BYLH7e+5/yA86MosvtsQAsDPT9fWUxkiGUfz6nTnGZw0b8pNt/We8ur4RFm1I1zj2rsjfo/
sIe+cokt2yMqq9eVgcYM3+XKtTjQv3mY/i/KWl7JsqjzeDEIcEAovn86DR5Bz1kkapx3+UsQcRou
x3FmDFOIUq6tD/yTvv31a4Ka+9bbAKif1/Sh9FsA6Zb///41Y6sKEr9lSjGxLt44rXpg9V+EZJnv
hwVDvLzfooBa0nIA/vqlrTe+ir9fO8CNS5EHhuet61/k8Kuyya/2REiw5K9L/zIRKLYcFzcsN/M9
nOyPA9DcbT4odcxoa1F9VMtQg/maS3RzNd/08eLXh4MdLDz7rAcj5A9oiji+8XQhyabxaursVLly
WwILG8v4UXeSkh2vfUZzoTF5ga3s0OA/x4AXQtvnePj1O/3JJUQpq5vg/AzWWG+tzmaRBmVt2tU+
MRGy1fqF6IBLOUN+/c3r/OwTtQ1SPNm9YY55C4gAR+aP/CHXalDALcEnNxmpvdELDuHKDbJ16+cA
cAkqKNR0gY5cAvrhGWrP8ZdGcS4vpUqWU0AY5nhDxFTEHql/gH5ztqTaJT7HvSNIHItjdNnNaI5P
sWNOuzI2SdNLp/Sm1yV2sHx8HBdkO924feyIJN8MLkwTu0q/RCkztyoHqopDoN4hI/kS1fOjH/fb
uQP8Dt5+n0zOPkkqhLiIlNFzjTc5c6vQ7OcLmyOYRiZ/d+Brf0onn0LPoMb69Qf5kxOGfgi0l0Hv
8SMXAltrjbbAqvbzwFaFcmLkZEP7CTxssPa/fq23Td5yB5JcBI+FNidw3sIIpDnB8WAetHdydbVb
oPL17w7M1zvpGwfTcqd5LpwDNgZYrIGyfH+Xp0nDFFfXq30dKLFtU0Qy0HtoXs2P5JxOu44eKjcB
FmrmeYgCTCpVcdTG6AOD678Q81Urs2Rj5ReZtcc9x0M24HQSU3kyjPgL0G9r48HH2jNamqF3g/vu
9bm9LVJ3o3zx3iflYeUCuD6wY5hCrK6gngAOhrASxdaUkG2toDF3PTT8lW6mX2A55SvIdyc15sfc
iSdQ6hkFqgGpyTFECL04DZXeXevKZIJlzTe/+U5+csfyXUD/wbQNbfLt6rkyRTfWU1ntjYJGQdGD
h2lHSAVpq7znhE8gpdxaF5N/Lh2XqV4r0ZcY5V2XcS1HOfsft+q3Q0Q6U+ca9Zp1zdOQCQt/hYfV
UrlnrFgu8hkH34KZrfGiaiHsuXrtZdOjbg4f51ZfsQK/Hy2qw6DhDUtt3JHH9zhRiCE7ScSOQdMu
EMM1dtx+lUmuT1tw8LUumLJAs7M1AdnBzoTxHrAW/U1q8E9uEp4Zy38MC2Tp61DhG2LEEDfIpQZF
frxfrSlxRgD6/Dq23rNfi3/zjaAz//FJ5fMU5lgzDDK+3mJpGtuaLMBaSMbMttqgQ0TWFmXHiCdV
YPD9zDWXJPQAiIImx1SWUQHGxcnNKQCRw0FzrAKEqqVqNoE7l6u0aDuGKT4qE+NWU/5dEWAzSQKq
/bGqrbUlyGvPZqJ8pxvg8DyMucxiK39hNUSVSphLNjPV7iviBmsCK1I8MQSC40Byzq/t5WyP1hrU
iBkGMj+6WsdPCFy7Iuo7VD1dAiEev/HSBEXExK6HLq+P5C48pB2NpJ+TlTI3tHrOPGBIi3VIiAR0
WuoBTt4F4NyRgSFxE5iR0iqf1ss/aOTEryK1XJCiV1vDBj2/3Ebt6Jxrb3hw46WBcIgK8V30RUVD
taRH2WlE5r32BP+21JynJkPNXuGkumW/+FGy2sMpSKtQpKfUImciGCnFQb0+ZYm6sjDG9lc7exCa
R01lx9dkGgmAbtV1xZGmeFdGPFlSstARWcyP7tCdCsP5M2mJOsoN50w24pr5/AQ3bSDGHObQQITJ
DcuZc9HZT6ZEHvzr29v9ye1NrYO8BCwOV9QPuKbJYktiO+UeJcLHqlXXVue5p2izUH9n66X+em21
6y4gRyeg0nu956uk204DYrUm48ea0lrnXZVtgjxY+yyGPab5GFOgXFcbzM/Tvlho+ArsAkZIO900
CycfNm5wEjJIUKnxXMQ9DzGcs5zMRetsapwxWTc9KotyS5eWCF2dXLIxxnFC8OsZnceNyfMwsWq+
kJgy28v6h05xgkqzu0qfljToi5Pq+6vt9MQoFu64SQmPXDfDfFMmwwMeStbgYBNWTj19hKpE9Kbo
rh7dwT5P3bPiIUKT2T9YmMuXar7zvj5f/zNh+51Cy4Qc9821+oNf+vz5L/nS5t/bpf/+oX+ma4Hz
BzkGPJKW6bDuvMKj/5muIdv6QweohF/a+tv3/K/xmvWHrsOi8V1KDNhM32Kl9X9HpIUT7/tjWec2
1GG3kMmmg7rhF/u+tCisXtMJA1W3VjkHKjnNuTRNVJmWzU1S3YJ4tSeECxC+EvZ9aMhp7PPhwfGl
e2hpJO+L0l8mRvz6J2lk7h2bOvd2BDSAv5VBHNSDAvWvaUnsWHPaP9ltWcIk9ppsrcyg3wadn55N
eErsZWTMg1HN5kaAkArxolnnLi4d4rH0Zqsrv7zkuV5dumHorwHZPbTR0Dse8d4OxwWV2K9GOHVP
6CHA/OqJBp2DCcy1SPzyyv2FRiafDy2MYaTyXnxxCcBe0oLldeF2btlCunfMaMYNVWJ3zEUwI/C2
8pBosHFjJzaLkBTdzkOPle3F88qG3Js6YnU/c6uRz9BeAIglH5oy75mG1JlYW7Eyt0HiGfee0yRX
Z3SzjdJtRSa7Xo23Mh7MW79p37OugY3AgxPDnK0Au5DhMj9UlCyhbox/5eOICYKOFV+eptLbJq2y
HHeJ0/4JXnrAI8N3+L7Is/LsDyrZal0yH2XJumCVTBbEYOV7CzYCvwwjlPRiBm2214r4Dil2tsV7
nmOxdhC2Anjb60M93I5J1d+S5AxU32COsuog2N5PXdNvc7AmYcfO+c7HQ7InQqE6eY0+3NptNe0Z
D1svyOnqI46o7p7sgGJEDa7lm6UmY7CZYMwuhd2fQE7o28bwtDW4y+odYU3WfTfZ3TO4gOLLxBbr
wVR9unbzsborW0c7W6kHAVTvnvisxBSyWQguTeuXT5ZMeVj6olpX7D0RouWwjnRHw+Utx0/N0LZ3
bMHBvozdyIBLpQ0zuSlGEoGG6yMO4V6GbCdxZGqzBbl4xFSzsd0qecezRSeQMWg64HnlvCr1Gh06
qC28M/YLhYp/88p9pOoRZ1syt+krHSGyOQMubuNxS1I4cVJKC7JbMQMjKWLh73VCKT5nVZxddMFG
M83j+S5nOS+ovSON4Z7ll6sobg3CwwcX1yb9Yn9Tpa7H+ZUkxzRnawaAOFsv5IwnPAz6Bzlm460b
5Pomsdv+xKTYQYQnGvVOavH8THa86bDT5NlDWm/8QJKwc+cjGJS+iHdKedUlBS17RbVjbnLH6tjH
qxmxsWFUHk+aBsBIAt157badl6949msMsX03OuAOiRAwGfLgTFlbrLALs3yNRsLYV2zjy0eOEXGZ
KjRgVdzozLRKZ5NqQj95icFKFjmYCL0m9TeMBZq7Mi7jO5nY5tptXOvPIi0CSjfsQB/aKCFtZ/T7
6d51cysOya3RCDMzkr3jRuWxnxWKvVIjCChUWuOobYWeDuAx/EA8dOS2nTUEAI+eUaE28dw6EqHd
NBEnSYpEYi7rTwVRG/6qd8vxZM1eOfHVOGm+zialPcaqZSiawZCMkHrHI2w3IyMxKSNRbDuil8bX
6ovxnVnoxgfJSKYPmRZK0WwLt3b08WTQQY4IKynB2M1tJRFTZRDGw+T6MaIiYm7uI5T2k/s+9kqe
6J2V9AoLODjH6jgLE25A2Pm4rsXaVmY+3MtsjP2PdpxHSQXhodAH531Je9d4G19gidpqfd9lnyZP
CCNHWmlIyYOL9dF/6oDf1QEW48Rf1wHq5dP3VcDfP/JPFcCq7A96IR67OhXFa27x1x0b08N/ibOX
tZoOF9hzqWahnRkUH1/F2g5/5Lg+FyQpna8lwVdl+j+jSkTtSN7RtP9kdIk4/E0d4LKq5WVY2oL1
o7Z+M0hMOntUlRTWyYta73EabOcwWQaoAmcu9PWUkFe5HkV9ZKPeGKvaaDC1znhtAXoVu95sm1tW
ab35RApATq9SyOSGxQNGTFM0HBu9ZP9hKVs9dTn5X108cZ4IYJJhoHweh6LLMGq4SUWy4TAZ195q
6+dKRepulkE0kgNfDcRTzZLuu0GUtE3xk+49SXQ6JH+yET0xdTsXpFe9EgkPNEZcsJHWhGmBdZ8m
z90mI8LpPTv0uV8DdCfWs0eqtMJulX9q0AzdpbGjSrSj5XgXRTWKOSjlvPdSlDRDEPpz71BP0p63
s8GkY8e9yp9aLXOlI8TTCZWy00wH2Pe0IGU5jai++QUZm0UzYaTcyKX1zsT69i6ws/g6Z7m6awo0
GBl9+Bq6nx8zh6gJixukty+DomrCzK7neA/5CMW73+fVmpDOsRMnKzffkyTTebNASq3XXbOPDCft
6dVMTHY7tBR5vPUka0am/FkpKz3MK4bsFpDxygiJp9EOdmvU9CsibrCRM5T3qyrfpIxUCw5bUdit
dVU5ZDaJjAJ9i5NGamTXpOwAeHuRygD5CIbTLceeH696GjUCbMgty6K7yJi0rYpqg2g9p+0sVAZN
r7zutqV+SdY8Bwis3OvtYETk5uI0Wzd2q5YLx5v3M0ooNL0jOwKcXuxZ1bHr+l7oZ4Pk+c4CHNO2
auDAJSJ2aI2nGBmDOT9zuE6V/NQNTVfiYwHJX0Tv/nPg/a+sKTwjIeL+z9KC8+fhv46fZft5+s6Z
8vePfRUWWH8wZ3KJFbbZk7yCnb4eep7zB908WFVTpw9ZdAL/an2MP7i8PEAPDlsjjzPzv49AnzT5
Jd+ZP2G1o9MVvTnyfnUEgqz6/gi0mSaArlz2KAwXWBW92d+YDXEhFi6rfaA0tJ2VtKj64lrmN0Sx
ODejjjDuPnZazCB6mvQHlVbdu0RoqtzluKty/IIKSAAiP5SIUU8SWI+pg3Y/5jAi8A/VQatj92MD
EgcNabWjNpCCaqBgg3AQPYxm5Ty5lXopjCmM+aseVBM594yV5netDB5qEeOErNCHr2q3iNolG6Hl
7szmU895zfQ/841ri0941YlOfwrIY2DiraXmtaqG/NhKbHVsaZCJL5quwfW0DWyK8UwgGqY6zTCu
EbG5sIS04EtrSuzZorYYHih2HYdYcYys0D3jelFAGuahDQjcbTOsX3xQrwhk6SV/8f2z1CeLDH27
oagKUSn6O5+5dh1mZX+Y8V6G4Kj4wdYZWhPQw+JkdMugDD6obG7isCp8/ckr8e+4QgWhYwb4B3QA
Wd3QygOR27y6gUlnBaJiYhzeBeSP1FZPhRpI7OtpaqJXb60Ze6rfL5zFWHvuews1bkd6x4oASONW
+m2g7wbHKB6nvMAgq+LeeJIksWM3HpEOI+tLxjtfFNqXORmCcLQapuzJmHzSipaFNOXc7vX3a5ff
iitbgkDhfw8m1s1qVZWzCj0Xo8RWl32163t2wrUvZmBgfMitj7yZaKAeR0+Xmrexb8BdXPVdng+3
gAaThNgPI5/3FNzS2iYOKSs7a7ZwFGY8T1gGs2aY7fqgpN2R/JGpftulsfkk2Oy7W0NMPoCC3J73
fVdyLUDJOGZ92655dRbxbeukG5sR2z3ZNcWjJH7nnnCo6akRSXvrg4d4yOAJb7FNS3dNDWodK6JA
bhCLJB+ySUDwI/znRhN82cz2cb3mHXHHCg4Ic1VaL2dmzLvDIIGzxGmgcICachfizfw8V8O081ma
74rCtL4MLugdzB5lWRMgAdt+HZtZmm+DTO+Sc17U/F3MxMTWrUEzsPmgjEhJpZC1R+BmnLfXqAym
UzoPOYPMPF3PnR6dSpc8LFKxBn9nLFNAWSTWIxFs+a70QUSucndhQ4xdWvq73NDb+662n5yuwEDv
6B94VE5EfaqG3jqDLkHIBjEcZRzNXdgiwNum/gzVyWNBiUIRyWdElQaCwpc4s4v60jKhftdqFjav
acInktrGsY+rgL1cE29KrJcLu6PbmAg/jujp82KVm4MVDoVjvR8NlzzUckI6TGoUN+pI6WMTnRBW
Jqh1iJ9Rvq2A4G7MuoO1wAQYvOnQartGWO2pZ45xxzwlv6FHcy6dE0NlSRQ2AN1rGe7HhPpkK18L
7NsCYGW/Hkbde1Kzlp4i1kEfJ5ll+BkJXZr46mexmNvQig0AF2qYJ1NmuVWo8zMvM/sfQs0zMiP3
cV02900AymAzKCPZ9ImCJ6bl1fweh4JOn9YkZ2UJeZx1UZMj5Ew7s/GIB8btUUMhi4WOkYwwKbFS
zI0x4VfkrvYVWuCBg8JY9cWgr5XrTjcDS/Z3CWkwHwLevwXbkpLhIMraa9fuHMtjj7Qdk5i7UDEH
P0e0sqA6V3rTM5NPvBqUbCVkKAszeXCxCDLnKfDBmbLMblgCsJREwcUANzMBzFiuaEPitMddosdV
OEwlSiS9IdZ4Mg911HjnmrT5B3TBHP69mczbYBgzWA1V0Qn0t7OkdsthGVVsutkQze9MlyZ43bLj
fn49WdjuRV+CsWRVX3OHEgVmQJRZ7iLhcmiNM2eUHBj7uprOsaoW3MEKoyM72NqtdmPM8UwzbNrc
DoN5NZzlhVD/j2tU8fwmaNfm06APCjnIoAXVmcf2dAYxUU/rup5Jm+oRaUrfcP7e+vynP/xtf4hS
4Hfl0jOVw5tiafmhr8USUkuHRRk+6X+JLb+qMIM/PBTMNm2aS5bE6wj5K1aTrpA5AoB00iyWcTHj
3q86TP3/Bqv5wwbmVXGMiJvpMVKet6oaQ7mN0vWYxw9E2JTeInbuLDmI81yw/Prmo/lJc/rDopLX
YjrBKp+hGn7iRWv8zaKSokkjX8GoDp5FXtWsJkKlOOQeJz6BWyyRvyOMv9UuLxh9naba07EWUJS+
qQN5Fpqe8HVer1zi1wZdwLOGz2mcu5EEBjZruG6s0TceQN+YD79+s2+LUF6cKtS1KUJdD0TBmzfb
aHpLNYYndWZx96ksypZtjqH828mY4adFc/BI0Pjv3vJPPmKHT4tdH93/j3Ltru0yOfgeZtHSGC95
kXSf2AdCCA8WpnKs/7sUd4TCBhcpL8fVyyzl7bgh0zWIFxS1+0SL6htv8a5OVG+b0rfI/2MF+vzr
j3XpVr4XSnkOC46liwj4cH+QUEytwbgiGtW+r9mWMuOL4FfPM0kaK9hwBBZMfWqc/YKcTG/KjSsu
zuqxEsIboGTmM3n2Xutd4YoixJPK6eH/LZWSMQbj02T6v7kKHO8nvy/jfu59m2+Tm52259uLvsLx
Qdx81+8dj1zAB4289eimjQsWIXG9GGGb2BiOPJGngtDGzjEeuAen6xIGt0dl6brHtPWtA84U5yW2
WumuErfgWmojs755zYgYQUslR6WbJNxhaDbOJdSvEkrbElzBRIdFuiZTEBSTSW4W42TjrEmP7Ise
l9KN0KbxanQsPqI0AIs9S1U7f/k84ae1K+dRQatrzOxGWs54IZMF915KwHqwh0WufQAuGRDXLnni
gmnNGgtfTzsRH0zeWWIYn7lKR/xdaEazEddZoOx36CCH2wrtJu2LgzlR0WYS9bEcBHIquU9HBYhe
w/d5CfJG+uTUNeK5z0wQAVK3Dgt+Gs6KUuLZJ3TuopOFzi68gZQWYulcRrvSefElmaR/g8dLFYln
i6H3VcO4/eB0yJ7TOQWwjgqoIm0sGJ9RvMIzcG0DpP5r3GBvS94pdfewKhEoNCHD5egRHBMA/N4f
CEjp+RxfqeORtI2Hnqi36+w3wePQEADqapDf05hBc4OJ2tpCAoAAHowaYSOtiogzfL1WkywGYJBY
6cCkPx/bT0VWL94KhzdrTkq0u3YgEC4knyNPUPNGaXnIyTgtu5VrQh7adBjCPiSoiR99wXm67vKe
fKASF4m7UpVrv9StD9U+Ftz8TRncBpMMHkVRku+HCGyRWOToD2y87DeS1RNDbVGPF1oc+O7KNflI
ubvFMyAfvLhxTXO4/SdxE3zkoU8ywgYHoHPXdCBGfuXTZe9fP3977JzQ6n17k+Set0YkxiKwqQL9
/PrvdFEE4oZ4AM6NOdlrvNd3idep9RAHwbZvWi7gZLk9XNLcxL5tsyi6wTati1C1Qw+GZ/QDmIp4
8GiS8Rr0LCkBD5+7xm2Fs/LL3Bzv8VfpElpSPUZqW2T45SNL4wcqIHf6YTA6j8zcGExscmxbSK+7
SUfQum5icOdXISqnWCW148DPTfouujXnYHomUWj4pCatUeFAmkJ6GXB3DczZ1JTsWkD4u5aKF+MX
fj3QjNDya5K9VpqjHD7n9kFYUbJI9KAaVcG0DXDjNkkzHgargTHlZ9bZ8Ws8pGrYR8E03nRxjYoe
D/drMg1fuzadbSd3SVVIjKdWN5u1SCYXRfBogGNLuuuAIjpedYw6/uzsPLC5vlpaEoCi443yNLW3
ffy8KMNwOq70ej77so8/NS3HJr2Wd6zSxD0LvQoWhbE93bLcKVmxjUssOWl/6a4Sc/cpQMxGVJnW
x+maizsAu9CNFah41dIdeV70aFVtVzGOsN9DGNJIbG9eKsMDtVqwTt83g8WRbXhLxKXUlxikKYdL
nZDeq1acy+OVxxzXsklYZrp3tYin9KJJwfhG4Byt4OOCoMwWjAZuDUep8foap7bwOc7CNsTzBLam
gHo6vIw166LMcTkwazOHuqBnHzI5c2O9Bt9Geku+lkeGpy8CPcFgHVVrHqP1g+sQTZriO295G/GW
WETfwQ8568GHuRXGn6XUtPkwJ3bvH6xSYvAMDdGOW0sai9TItKy/YCA57kZW9ASBiG4HTcQXPLAJ
iRLBg5ckzWPRyZepHJfTPzUeYRL16ww+wXkMMs55RxjpMaiF+WevRf0QFmS7nkQwePcmW3BvTRLm
wWH5j3ZnaOD7JobHoLqW/jagy7wbe3NE0YltsUx8sa7HlqWeQn+yttn4emwSbUetSiuqzpWn2X8V
hsW/L3hiyfcOirjor8AfUpJqGhHV2xlucwHnLe9xX7a5dsv4uOejKwEGzTSoT5Pn1/vUrnDQJpYO
s7sjgM2AoxlOZtQ+o2mmFhGd499aAwbi3FB8rU1AsisyMJvDwi5iiaqgndhaZP5ZGyceCyWMt7VW
uO0neNMBC4olzid3Zy4aOsHx2sa6v5DQlkuJ7pzBQ1IbZwtTN4Ri1+RMzwL+HoXDaOd2CH3aga8G
GFnAOViS9QTYaUmJSwEmxMz9loS80YoDcImIbBlj5Jz3Usn9lCjOQRLhoXkjC/FvA6ZKYebXvHLG
w6QMLVyfF1KCuZecgbQob+I5XmMD2lnRbL/MdN19+HoEeklPAgNgkuXSH3Qitrqh8jEYicG+Hfqe
CWPhkCgrO639VFnYGJiqSK4IExPIC6uG8dKmDud0+ZpeMTU1SQ1MrDwqBjY+uBtefy3jNV6jSTIq
iUhb8ls8yWnfFMQLqYm4605R+5Y+hhRjLvC5MppxiQntp9Jm1wl62Ap1GdTPA1jy5M50liCjtBS8
10EtQSIV/bN3tRtRYNwWbgcifVUk8TIKGXxdeV4Yjzaxf3mbAQtunOmeSCTn2U0MDtZJatktxu+R
WV3RZ0vSq/F/2DuPLcmNMwu/yrwA+iCAAALYJpC2vGu3wWkL723g6edDNUmxWzOUuOdKPJKKlZWZ
iPjNvd+Nn2eFiZZzk+hVCcqm51xEeVHUhnlpxsT4PnStf0zG2V92vGaqnNQg0thaZr4WXtFxk7f+
IJ7tjgC9XcxUIz90SpK4ES/p9o62QDSQ3yGDCMbGg91RdhxVT9H2iWaZzcc0bjk7Rc/HaIiWrmGw
VrMzQ6dvYE8WHiuyt8LQiIN4nygtn1w7NcYnwgAKNH/pnMSJ91jkno+rZJOf4Cj24lanB52DHxQv
mUe1HB+XecAqLpzlEZYIy3RTQomF35+GA9HqDHa1dSyZ78w7BSnkkssuubXLYQoIasHHxJo9XCS5
n0W2Njd8/O1j7XGy5FNivF8MP70YAz6YqU+4erRXnmL4Mju9AK4sxtnh72jdsDIhBpjKv5K6j4KW
1VbscaTbWPTIr4mxuSCnRSO+tOd6QtsSD4V4rMgwJkCBQ2KXMWEhXYiKZHDL/DtRMc7Bm+ro5JOm
TcRui1mDJ3AGTVp9r7r2O9j3O3+R85nvNYXB2Jp3/tCYdwzKpnBCdOH2ujwto9PuqY2jp8Ud9SHj
Eg2ZPIHElxKnyyBv4NdUD3za3MvVUly4+cqjRKECNgBFs1e6e8T3N2NOmLbNW3Vn6iZ+Iehk/NDV
ln1bT9CsAqLrKSCX9liwpgvd6d4uxSOVX7W3jNn8jh7BQd75OqcsLQaZjIMVmQ7eycjWb07r8oHI
kUf44Dj2nITlaBY1hbYxkZrDDdzvNFQRTpDE5ITgvuI0HNgkjq0F6sCGvnTT5wVf0jLhtEndjm/k
Om0ovwjtSn+v8zljGLtFIf51G7V1HT8L0ZGaKJusTPyh7HJ+aY2x3Wc+N15zapBBUPRPCwlIXcQ3
8a9/z791Pxg9t1RHfCXst2ncfu5+SF4axqwegGhVLofxqJR4bvuOqC+5iI0/t7Uur8fhX//ef2v9
+b3bQsl16UwlneLPv5eWvLCzemlOS1a4nwaDeIeyXwjfnlXC+UXotX503WSjhyHB+E/Bc2zzf313
MSvRFfOA8yI2ld+fez7dZ0xPhFuf4Fwj3cK6bz0jsoL/q5j+YrrDcrMzm462ZKu8MW9xuL++Af9M
7P7jxA6JxZ++K/+u7OSyTf4n/JT/GoZjv/7g7+pO9w3zG3SdyNzItrE2wcaf1Z3bR4uPaJtkbbbq
36d2PloOk0GI5JnalpB8LX+f2jlvcFxidebHPMKTbfF3dpxS/fwVwzVNhiVmMYvnF4uR+DVRlLFT
07uLsq5Xiul4PaZ9rIcorC1zVxJxY9Br75uSKmE3edDbdh6q+Q8GpkcRWKk49aQ2XSNSGPe6NcpD
TPUQKIIKb+oYd1RnjxevnVWIyd+9qsfKeCISrQnqKjausBGJHTw09wlLycJV5g8ULUQrHEXT1rty
u+bdHkEG/z5xsFpUT5DbI/uYtSiueN2EFzgxEufkxqVmvrA6YZzdRg/z2t4tuAkIhDZ3smzEqe3Z
T2FVJ0O9cC9CRuC20HhTXHwdHQFkJGOijyEmCzq70jdwxuL9DDBvmcwvicHIvy16Yx9lGS5ac12P
yN9iAjmsI9KO6p2vp2zfN9uiqZB7KGN3Xa7lntMcpJo12IdClV7QOCR52yXVkygFSRs4VMOh8vyT
7sf0kayPGhG3WE9NbrG9rDXXdtNMJ9zUd532zaAFvM9FBjB0tPAQS7Ox94np2GGcGs5uRkIGKrHo
L3mqbhJBz0WT8eib5bwfInX0y/HUSPQTEbConfbBJkruLKCw5tFIMxHAlX0LVI1Fx7D9EfBgwmG0
IxwxYxx0juFyy4+fy94P7WUpLw3kvKuGio2EoGVfr+pgpGzknLWtQpAd0NeZcO1axz35pGoMujYD
L7cIYVgj462203pHq+3s+7rxMHyCubUkTHc25/pssVR6VuwFz73wplApMGP9IhwghoYO+8WUwPvw
nDkehc/oQhqzwRz7IvvYLI28akEEk3MIGNyx23Dsu5lMgvjIEa12uJPasEAkmGftc927b71lvc6s
We3iyZUHo0rNPWPB5Kia8tNKYmrWDvKY1VFHjz7DhPIz49Ja/jcJ9yocSB0K+U48s/3duTNfCa+L
H3xCuQ9jzMrIQi0EtWsIJk+sgewLE/aSc2YIJj5quYog7/qrxcg/r1ouOIO9Zp+lmT45FZ6MdQVL
bBR8F5D2tqGKG4LrMLEjO9ZLQPvShrno3hv9UJIPs0QhtTbgWLIQj8LjE6xhJhxcNvQHolReOjz3
N8zKyoPtfY793iQ3VbWB07jGM0F6+GTYNctQFWn6WE7E2FQ9K8cMn/SxSf3uGW2yF7KWyB9X9hNh
3683bKGLg5flM5114h7WnA0WMQFqXy1AhwbLMO+pQ0gCQTS6h+WYBEQDWQBq7QwqTuaehdUR0RB7
08myYkB4k3XVGyaeFytpXmA/8S560PItAu0CN/ZnkgnwXZgORoneycwXwregPxrC5clt18OQNAqr
xCp23ZpXTzmpGQCdRvMihn52AGO5OK5mI0/2bkNEzzKQbgWwOmfdCPWJlzpeKwMlhu8a+DdSIHe5
ews54HM6EZyTVR407xa96cgoJlQr72ez9s5JAYfcpbb5fYkSIp+JPL5sgvVd5g5PAILPwMLci7cq
hnGd8+gy2tzPpl2DrV5wZs+FG0pGXDur9b+MQ/GYauanYgRFQeKRSXjwUafGt1Ku+lB0uHYHdZ3O
/P97VR0p6/WuklV1UATvBvQeTai3WpFwL28nZPqprWMA6d761NfWclLbcKTAeUk/NQ4BhZbeW2z/
ww4aW2DGbnejLXUYS+uT326dBsgh2H298xRZSRyArthvVHBgINlxke23qUesplYdgf/O7KNZCHGJ
vCI/ZIU17eF8UbUOOXo0v/ROdPF3dWF9dN3+OoslGUzO8tabe0V0lDsEhbbdM7Ek1bPvT+8KBH0h
o/ZvbjLPwRSlQzDHxbMlxislh+628axLWhNt4NR1cVPgb2E+d18kjFsiO/ECiFbfu478h9THLeys
Y32UEul4hCJ5385Dca1JETjKpfN2jh35pyIjqslOPsLa9J+1BJRYVOJqdbPxMFm6PQxeMYWLx2+s
1vUZxVt6T/oPERhcQowLFrbKPs+ziItDh09/Z5bOU5OTXugObXql2/4cd2iMp8kGGTAA7mahYoZo
KN0PRb68n6NxPCkNwH+0oNHHRXIYrQHzVLUYB2JbnECVk383FEypN55GK+X2wsn6aem1Bqa8BFk8
1iQUIL9MD0ubMg53ZXEWifGObJ4M0ujy1U7JIrCLcTx700pmY5oCF4ki98T5m17Ij5iPscEpN3uG
g4gSybmHHOOIodQ5xGq2YXI3drDIRhxjlb2bp9Q5r4b3rIf+qmfCvmuM+LttNOpSVEV0MFSxYl90
xcGpFYA4WZoXr6E9qEnxYABYR4fO7bDJeRqR/WemMtXwItMhgsRKSirhracFQBCItQXQZz2/pQ8C
VBFkTGYzIn759pUe6R6dDwNNJVa+PWQMeJzePrVWDZssUA3CmRd7nCsbB4vWHZZVPPE1pzd21LWZ
U0wTVuQ82hIJRvehJrBnrS6dPfXKD7Ka3sBBU1TQJsNparq16354Lv8pr/9TeS0tm17x/9cP3kEU
/GkZ/uMHfiurPfMNHiUCA7hQnFeS0B9ltSffeAijhaPgiP2mpP69rBZvfOVYLgU0ymYXANEfZbXt
vdkcT6Sq2swu1LZT/hvSQfHrNlzhoWW1CMsCDANt1y9tYzQbMWBpxznTD0MDsrI1hyLcRBcMV1Ng
awelip2BkyZ0+SAIbb54aEM+cDEvL07FpkW6Wf/OZPL9Lqaj3v/pnfw/9ue/NrW8OovuwuEFWraL
g/znttJHlUS0ri/P2STrT04iMSuZSbUl1m2DTlSzR78xqSaaGmnhX/9uTGq/NrUbE4NETboiBfPD
/mWhjTSXHJsxbc9RHL0v24iwinlM/ZvcR7wSuo2jroGaVZhQtauuFukTPZl16cdlrdavauzbKWxW
bV/iArV57o7FcSi6Md8zjXMfFFWUDsDyOudoLodr0djNgVqZCCXif1jal5zTrBbKu8TSLIEUg+PA
9NpWI05kvwT7BpeHx3Cw3dksM3dT5lofYg/Vc82wnSAmj+00s+99VxfjI5Kk6lBrWQEgHWwvP8TM
oJOAcUUW2Kk03xldZ7D4VM8jRlgYUmvLHazcpiJhZokZvRkzc8Tank7aKKMgx2+0y2B/6t2q5gmb
KfyMoEkgWZfWot9XkFBx7fS+uHbmjKKv08M7jywLjGgmcqidKZKNZEyA2gnBlz4Qt+QeFx+FnyGt
ud9B6mof/dHIHthVpCLEcmoSfWK6BGgrswu9ZPH384iB6jChaMDwwqOEysCL0Z61rcuIRybDsxjr
ZF8Nah7PG7CbJAOrGh6XdKTME/YMZiJ1hXlALhF5uyoacsoJbPUCfWm8bhEznUlhEqe4oXNyALG6
rwQONWR2nKgDLYCw0gW26zjvcc97+8Rxq/u86pZDH7dWBxkUw5XsyEmFUblAo8pI+esGxG26sIzj
annsoRILzoiZ4iecppAn1T+jnykfV/ahrPrqEWdzBmrJcwb1iZVhcyIBct37RTOcdNrVVJTWEDPQ
z3DgMN2hSgsmutcjklFxFRke4FNPsJ3KLHIM52QDcSon+SZnc7oThGE5O8jM5TeUxVukzQrmonVS
Ajt9OOkkqk2rY+9cRYxdyLP3xGaLlR3JHiPTbCy97vxEOly6NLtWVfUURHaEEDZbokrsPIxzX6ss
iVJ8eF12tMx6/prnU7ll8yUlWjBytSfzpm/9Lv00pUVB5ls1Seuu7wFDrONqnwvTzqb321Ldv9aO
VX9amXaO8KbHpeOpaI3hSxWNWRF2/tAmAbQPDM8DAS3Gvo48fcOSuNIEvKpB7MfJWNMnbUMdPCGR
ZGxuRBXD7rrqyjjsRtbGH8kAxKNGXt2G3tVO1WF0ys0T6t6Eq2CorrtkTpuwpTb+1NfkqgsQn3zV
F7M+a1ZEj0JxaMbYEAWuj7S6y9YRjNtYt2SHWD6/rdv+Np0gkO6iVcz7FmE2tfAk+3dD6mY429KJ
V0/js57aGvEwkdvNB5b0rCQmDJBkYU6EbcKCsL19b46LwWpzGT+bGZUkYWidA4s9mhn1NVZTf+r6
gvavMQrkfdtRzhSA90lmo7WHGsA5mhvDdLuk1vq26G0Dfm4+2wTwHpeIJJY15CYQ+pMzjp3ZXDyS
lviPnKU1QwzIwlTIeGrWeXpfQTtLe1TbTvVp1AOjcCKD+qu6W93bthe84qmeauMwjwNZuxjjmmOL
yfJOVwlLabJmLJQIIlseRsTAd7KuebBSyvS7zilIfK1izGgh6bTTGWLxYO3MaUjK6xJlB9h0XgHf
XeyZ5wod1kTEK7bCHQVhNIZV36mPYJfJUuLNyf2giEkSC2vP1eZuTLTXMY1R84daGPUt2CsfrLib
1bvIM6HRW9Ao87mvP/dieEFT7p4n38+cTZs7P4xuYRehkZNRfvSSzZUoPEAPUNuY/Egniw4Cle1N
Yk8RdDcDW3JCPQ9HYVxcSsHR+eIgWiDakHSSAxiJfWbVmOWgFCzXEmnEFf7mhEiSFRMttWVxXlqv
cfbe0okr2yiA2FvWisuxj5Bxcs+s/Mm+Dol+YyrPHkdZSE56QnLH2sJzrAdV6WM125rTb3KzLuQc
x/kSO/KwRBz4fWn3717v0X8Kx/9QOOKVF1QM/3/h+FSP/+dc9rcf/Ndclh5JuM4G60ExuWkI/zyX
xdxks/FCsE2d8q+5LMNXCkQfdK9Ppago+34fy1qEnlNaMkol+IA1xd+ynrzWwn+e/KPwEgxLTIFs
lFrNeVWv/Uni6Js0Q1HUGlecEtOD50j0AwwQzmWx5nvgzH1osnt5tAuXJ6SmHBGT9s+e8NhZ5/X8
rHO3vLJ7qwxEO3gMSU1yyRhgVkFViwwbQpXs8yF+jKEzyZwItEhu5Yms3s5jfj9bZBjm85ZwnUOi
EKQI4UTbaCVlVex6mZsszGVhPQ0VHummITp7xcV6K+epf8YqAGFZodjWY1d8NQ0w/579AgDsu90M
7Q4nzIP29fCY1e4Wz0RkE4lyY/mYcqST2uu1V1ohT98t+OaPE2nERA/jjdf4U85lvJT7jArpIrvI
Pwz9aAcZfhiX5bpp3nauYS2EukHAn5alKXdqaWG7kZihT9vidU8lGDGKbZ1rs/NO2A0eG1MoSj1f
3JS5uKqipYT/QkkSewMnVJLrXdt60WFA9Bnwhan3XiWQMcQ5a/65DeLcJoqpghm+IpI5KMdQlzIj
UCqqCbYdJXHqixWjh18qWzh436j68mJ9ap2qDWedvIV+a70ACnXPi1TTh0oQKJlwc4cmF2p0iwUD
B3tRJ9jrAsKkhHk1VZG9PmGyyfNxn8LsN77kxSIwQlKSGuthpD+mRqrqfg0Yl0lqUzmQcjA4mX5E
Wefd+rGPtn4GD7lA0p5akC5oL0+4QAEhlBWu6VSQPbWUFHWGGsiCYgpVJgP5j709sXdKnWuVd2jS
BS7IvZGvcPsYhxK/kY0yvzVIUW6M0CAQmpVC/aNxrn/ro0kP3tpq/kVbk938aLlVVA1bA741492P
xtzv63Tr0zvw+tn8QBFZEhtATmt8h2kRXdOBMtsc16Ncm2549H9YpQnWwzdtTK8malz2BZZq64fB
GiTzq986/2G/ntNKY8ZmgoIzW2wmbcw4y8P86tzWry5uNhzsdvPN3J2++ryNcfN8pxr7d/LqBOea
oF9gY72QT7B5xSu//eqscbsCWbWix6pIQF5wkjD9yfImeRv98J1n2hJBudnR12l2EZW9utTHNoHJ
KAiauZAblJzqzdCeApKJA0Z2msJmc7wjPVve5enmg2dzbH9sN3M8qavxXbsZ5t3NOj9MmOiRRuCn
5wWYN6vZO/uSYn+/bMb7dLPgu6iK3zKGxJev2s2jT7gJfn2BL/xsbSb+ZLPze43C2Y9nE5d/vBn+
8YUNK40GGIDhlQgAHww6gNhAAYkJMgBfZ3XPhRofFTd3Iibnzs+m+Dl6hQ28cgfaDUHwz4X4Xzkx
N0n6X12Id3nxKanLn83nP37o98tQvpGbMZNpgNiIlT7jij8uw40047os+S2QYK+TjN+mKbba/hew
etyQ1r9uQtt+g5TbocO0JPchY5i/M0lxHBwPf74JhYkvFGCnz0DHEtDTfxkXdGwjoAaL9iIHA8YC
ycUDl8MB+Yr34NAY12fHx2K9G4BwOPu8c0dyrTnqvjIW3hRbCxXxika09NPoaEBz7p5H3RZXHjrG
7H5wq+4jyhP1wVnd6pIwwb0a5swK/U3h1JppWl4sariDm/sTG5+sus6a1sCKnjQ1TdDYrMdSMxCd
MffFa2IRqz7Nnf9hQjvlnTwziTnAWu2+n+Zl9O615ahQ1WnC2gmv1t6GxVcFfkwIz6dpMJL3XJl9
idCrxq7d9KzSrgfHTIb4YBSlKTdzWZosu3JOPXu+JXkF8f7Ba4u1ucUpxJ+bLJTlWI10JqPT0LsA
T/YkyJpGiV9POh6DUyvyLSdE4FtGt55FqtrMVpD3kzwHXY7caRGcLZaiQEBEIBK4sF/mueiJZ8gT
8GckQlS9sxKAzggXhvZIKq/euWOFZrvyLKNkXsvYHcmrtxKkEzoZ4QtB7k4xucK4uqyEk4T0x3rN
vq6R1r0DPoYYFAfDZZ1KJEpyio9WvkTdLZ7Pjddddfdm5kU7MjTIPpskaqE+qc6JYUzHGLs92x4m
SjsiHdEkcuY9iGJ2Dq7f6E+qyfL9XIxFoHOdYHbsUR6j6r3usPQea9jfJBIP4zGvJq7ItqpxV0zF
NiJfAjWSpVyWFShrN4nvsJ2Stp4US+jC2AjlQAOfuXF96lfSx7pyLt9FlTE0uzwiYHRFu3NXZO4L
2Z7xgx23/T0pnuqB1er0AW//QgiUIOagSZYHvg/1QU91Squ4RPdAkvU7dHqGFaDfo/dXVhSSp6nA
JOfR26RZ7BMgYeMOouO2C+qIMptUZ19HblQcjcxIV5Z1LKHfNi1BxCoq3JfWFdVTr0n82pFtGS8B
y3x7CdKyU0sAZXo9VywJ3Z0/EFk+sn06z0ysjnORx2/RcttX/qo25WDjzM/SF6zlvQahPsvervgu
ZslkiFsZxExcV9U+t+p1R2HjkMu3qnM3O89Zq8Ke6sCGu7eoa4GKiryWFKkgpsZxuhvj2LoSywIF
WFJ+DRm591j8+u6BEVb1tiPe8jhFqvk8o1QXbTcFCLW9C590ucd+KgPdN97NqovlIXL75EIwbvcc
4x99P9prSf7yvFhfsrozr4y1ordtW1td5mLxDzJrvk1+G51wqLT7ZMkxCZIBCkneG9+THla800wc
3sG6TingWi9/1xqVT2otTxgUwO6Ietza+2oeDmnjXs011R+m6uKYgX2+q/zKucwL8bbACfOsIdPY
N+4EhlbyyldGisxJ0/sqypbLYjQMX2pKSr7FaOoTx0N4nKJvC6XR6n09j00wR1hQeV+GnVJFEsSG
ST3bz5fa9KuQybL1ViJcuxuM7iVdu6esMdTXxanJrTb9jV3kzFQjQDhWluxdJq9K5PrX6OCaHSPn
KFRpfPZlr2703KHUq8f+aSWvDZ6lWX9xRyqcZl7re5Zm6+d2JhqGpC2ARH45N1cxi72XOIG87baY
DxEltGS3rn58gzBm/DCQsAoZD6hFXhJfnaN2YKCFOTNt4k9s39JvxczsqJ/aa2uM5r3jzkuYTKP9
3mLUdbINZZFDOs/62lq2aDsCYWnf2TTzxMkEGETLtqxj3IDy2vTqhzzr+zZoBgEifTNZTH1aQUuM
6IV2STlny8nazBz1LHuPPf1sP01D5H3O5xJZ2ZiOCFa9AjlrFMGel0bkXddT5XwCCFBf+S5OXBp/
wTk3miBFYlGhXWb+2e+smXQkRZLXsxZGf6tin3FuPNpzKGyHpOA+Tc647idiBkgAuTaEVd8S84nB
mZi8YDCXL9Abq0fBfvccG1Ef8C+FGJBFPd75xj8OYMOvjWFzbWOT+iLrzvleG/Jr2rTWtVBTPwS6
pSpFlbxv4f7zkBv5zYzA4ManZ7hOzJrZSLZ+SRD9QwpjpiGX5aU2uydqX4QaoksIbGKklqIKOKTs
Wo5muvoPrehqOKhWYqNmmHsA2sltkU/xgd1qxBa5E+/Q5SKYiB3zwPP+JUPE8NhaiDYTJifPscLL
K5KuucwZooAOnWBx49RAspy+mm7qyoxPxrxoYjVLdzhi/asf+OaWaEv9+T4l6/Nru6ARAKEgCsoe
6b2N3UheeIU6tOamCmoHmQ07bqe8LyPDORSg0M8CCFhgsloJdW+m1wYpguR2VvVxGJcxlOMyfLC6
Ds2zR/E9qfzj0IvPWdvkeHWt9XrCtQC5qp+Te+m1bID7mkCjMrECUDL9dwGFbT8KPT5lpguhXc7I
AmNWAbgjPOSvRvTEKrK/ZRsyHGcfTYru0+5uijNbkLbo4yuRFvogMn6N8zxedalMAqeaP3emLD62
WL0PeNbzryXS5T1ZXnyunvcx8YpvHRFfZ5oBFZgqz8PW4Z+IBPJ3GnvdaUoH82xmhQynlPBiJOvi
em2M7IufeQ5nZ2IcoRIY+Mij4iEbCnLkiEw9wN1pz5iQmv3YFv7JJoXuoBYqLwNpw5FpwHSVlmRF
ENmGlmYQhkGjigkezs60t0nh+DI4cxrw2p/TkUSrUSfuaZ5sJNvOzSrx4FSIaxEt+tahFs6X1mwe
xhG5eoXOhfEp7WJnGjttG+8hXRPTnrDQTvOVCqMw3X1u1rdwTR+UiXC+b48rwie27fm8DdEfPYMM
CLJl4wPkIm+H+9zauWll7SSQtH4t4kMkCekoDYN2kZDGwh39E11PDHC8fMCbfq+xeRM9YKa7tTaq
wC00kI5RhDAOiyOOkTocVrByMq5ZwCejOFYMKDiElX1nDAupx76hngdppScSnevAd8Q3UqqgH+gM
Qm1JqJaVNg4XWZ5wH9jjw4xk8Eta6hYFP18/sueIOJiqBxeCLZcxyZ+TM7Ki8pvxvJT4I8HEoSFI
V+9SElNcpM5HGamXf3qp/66Xcv7apn3XfaN++Xkv/fojv3VSzOveYGAlDgfev42s8k9jRUsiBbXR
E0P6ZMTtosT8fS/tvrGw2fFzylTmD9rN73NFVtbM/OHcsCpVyEH9v9NNscv+uZsyHcCDNGWWY1os
AVmf/7z6zftxzefRT++znK2FT3y3iQ6pi3P3zo8aKR+k23Y9lFmTQLIo8tm9U3CnLiHLUz0vt2jt
OMNVjmMWS04+2I+cRBsfykEWlZMskaORaaYqP7EMMOf7oWjNr6XZABvA0FmlXtCJxOMEH0UdJ7sa
2YY3HWtfAsFI2ozRWSW+21hv6h2Pt/fZ2ETVIPDji8plu6vrGDTDoIpHh63nMV7rNbT9wrzL85Ql
GTKPcaTB6ThhyBoE/bLa0nhRpvEZjj6yeseAToMQ4NZNCOlM1zW7JtgvPSseso/ztrthV4y6sqvc
5LFTXp6Efb3o+2lcIz9srLns9nbDX8yKeB1YE4FRDLF6wTajR4yn1zC72f2cztPw0iMcy24dazHC
Pm3UXcqJPjNJI4YnKFzNIYxtC/uev/jTrjeHVD8pZ8Dqxieh30ea48CgZmN8ukTxEzreyCc0QtNz
aV7+OXWj5Gqdl+U99BOuaFcu5jmu7Akcdt5D5BBZKQ5qoHVBY2U373RHdRnHLe4YT03AnfvKxFro
eM2IfGj1SDyb1YhCSPKVIAeYzYZakn4NM3YdXegWSn9gM9269/wllhlYbByX0C8SpmPmaLMzoyQq
yST5rjoUiEkMQL5PJdT02HZDZyOLsDZWD+3K6hsrZB6TVDJQp7mod3WNUsssW/FgOP5M5GGJzUgq
9GZd57hf58YXIaLe8ZYpwYrOV9dlwkBKs4M9tKS4XEvSCvWNWY2mai4Wfluv4fiteg/pUVaiImIv
ytBL5szYzmvFgHNn2kA/K/pU1H+7seyxS0F6F+mOJaPnAUIT0pZhia7Ifhj7mM9qFZN6wrNEMKEy
Fr95i5tLtcjQ+g2JR1G460xmMQEa2Q09QiQi3FPkozjAmjj5WrZKN3C3Va64xXVpXE+wN/st7YQS
0PDS66ki5NuNqvmTVSYuhW0/I63GJKXPS6zx36Dkq4iaLlwzOWmEdvUJFXkhdgPpqCIgxM0YTmZX
qkMVp+l9ukAJoPia4LTUsDd5siNPbREMOh1CWHQYAZuomabrFRRvG1qGtIOaqaodNlO5SSMqoyMB
gJ4FOm5lpoBPuMTUzbKWjB96xzx2OZzyJCaWim+cNKD9KIpz5pkpEb11MUF9iwq6HGG6XVgW3vze
ApJ7HBg8xhdp9rgtYew/oEn4Yqx+xTNluDV8P4bVzu1Q2z2L+DYph0M86vr9EtWm3Hl6TJ5XqjN0
fVHTVUf+Swx3vlENw4mTSD9JQr7rs+WgvwvYf1vusTATa6NrR/bZZiL9nWCdF2fEqGWnTr8+Tbk1
Nac5TwScm0gvodcYLAP7ntlplFkPspp5HiPpZ+wfYk4zZ8TEk+s2O66L7V0yw9N56M3GslwvYkYk
YvcVQ2Asi0fPi/p9IeKIUpzPqj7EdF+htUr7gfghczrYY1KExHlYV+Bb/L3tZYa/N9IGAaFMFvEM
KTYNTbuw+JxzGWefu1Zln8AhGS92V0wfqG2nDkWKlDxrcplA8Kz2vhR0p2e07DKA6pz1e5c+orvi
/yBHujZW1zs2Wo2Od663Yp+RveGwMNJQoBrEv7pAkoHAOgksxMAxfWoXY3lmR34y2g4JawQDGD5z
7ZSjpHhvyDnzQPc+Cx3bb8HxvZN8hQlW6BdWoH5lWifXm9WD66A7gVuvw8FK2rPyEZ4AvmLbUhhO
FAc1wWePFeum26K0wCowoSjFzdzV9c06IMk8em1tv28HokqWZfIZvqc490TK0AW3szlgOZyyZbwB
0wgcRIv+EYNWRl/N/RU/iAXfIfJcWehVn0pbDQrOMd1dHF3anlPjVnq5OPxTT/1X9RST4b+cTd9/
q6peExpdpT/Pp3/84G9VlZJvcMN7KI08YqI8/umP+fSrEJBW2qeA2gR9m5bt96rKoqoCXoJI8Lex
9h/bWhtgDvtVkDiegByxTbX/htrPenW5/eSCUxvBUAmwHCgP3V/lfqTx9GvZmEj31ZbcQG3DV9wp
ZgIAooXAMwJBhM0IOgWOOQ9u6++svuvOdIiIpNa2m7MgKUyizNp+KJwwwd5g7HB4jahvvjRMJe5m
F8wVg2YzJN1vEbsVAzmTPKPvwVRoQs7dAneFYeMv3yPJJk+EmQlTqS5L1uM2YWCAprllN+gWIkiT
bmNdXyLLgMklC5XsO38jdXF3tU9xvvG7zFeWl1g2rNcr4St/pX3V7kb+okgiinDEdjAm1SlVa/oN
WmD8Zd6gYQs/897RdTYyRQcqRvYsfDHxyhpTts+KadwQZPUGIwNqUlxNG6AsrZPhZtqgZWLDl0Um
rdquHoCaUemhKVdxNjEnAHq20BNDIgGEVjDVZ/bURDCwNlCa1/E2C0NhGYa7ZV4qNyY9WQFXszbM
2v+ydx7LkStZtv0iXIOGYwoEQpFBrSewTDIJ7dAO8fW9wKp6VtXPrLtrXrN7LS1JJgNwP2LvtU2f
37y9odfIm67uhg3HRpJNda9viLYcWeRt+sNtY04mz+wjuKs3rFsxpd6eGB4i0VFFX6RnJHoEQZZB
XFdwlIfS0V9RDw7XY22/9U4yPBp9L8UBnSVMOVPLE5yZG2pOdqP1MpeFuYdTIg4VAEeYdGSMX+wN
VLdYOgP1GvaW46j+ASS1yCP3xzu6uUi5GWVkV8aDp+42HOyun+z2QOFzZ48jAiNqA+uGkdP4vk1X
n7vKmm9Vnzuhj4lV68UQOj++1hSHq7V5XWHDxFjPc3kPRd2+FLb5Cn/D3RWbSxZa2kI6OM7ZZcRD
62rEa0zYavXaGMICTvxDvHluiVr2dvHmw0VJBPcS8VRlo9pPR73exT/eXX+z8ebEFbOaxtrrT9On
EfsaAZub+zcdSuOBhxyZzGYO7ldswmvpW5EhnGlXkBGDt8W5r3naQiwoV/VmNK42yzEokLe1yqjy
NytyupmSnc2ePG1G5WTEsmyMQA/KzcZMi5Wcms3a7JRNc8Fy7Z890be7fLNAd1wLYflji1Ytz82P
V3rebNMNijJ26SkihB9XNdJVhEKb1XrZTNcqyQi1p/auFuzYIi7nbI86c9r0jsZqY9vO/2binv5m
6V40aCuPJiCA6dHhWsX47bQUHS+GzbMQ6U6eXbmd7t0Tlxunr7O9YogejbwkQNrfkC6lS6SkMFR2
44vFREXcAIArQaWosMP70EWgZzTnbfYtmZ+mGi9NULJpIWcp11dbHrpa69SjyjJ7AiT6ozZMfqSH
haWr/L0ohm6VuxXOL3qC1CHAa2lcf92pHv3pjscsSd4rgyAekiYNyuBCqyuszRjWWC0vq0FTZ2Tz
5h6ZFo+gAYwzIsINPhQJkXTCfh9rOQ2fXuEbhQt/A5KjCspxqM+IAEEDoRalq0TDwdCS1DOKWJ4Q
HWrKkyxGshP1lqY3NIeOlYhJDuTfpNH/kVX9H2RV/6Me//FHVhX+QtacyX+5qzdhFX/1H3e1+Mvh
/z0M05sKalsM/32VLKy/mD04/7wy/scm2flr0zg5AliGa7MBZWry9/mHBfCc0C7HY2TJjW2Bvfo3
bmo4wP86/7DR/+uOziRF8HPgJ/9v848REKzs8qw+ziw3p8hPC1ArUmZgIAgB2LuSRCo0kbm49zML
xIOZyeyGd7feKUJDxA5Hq0HiTma9smNa7mrXlI+qd+MPQHXwOgC3NEdvWp1j05HHwB4ChGK25UxC
+aWrmWaa3R2L7JxNLXtv65pZAkxT3lnygGzHIrSgLduo9TNEh92yEFfHY0+HvbJ6/u4rdiWB5y/2
vtB6+zZF13lXEJ8eavWstEhvNetM94LKmK29hHZupWaKCaHHe1Qv7sXUOkIOBpMmaKwsi3sQJBjx
T7qM5rJV7zoFsb8DVDH84bsYSNNtiWA+HiWpxKJpYWB6zESjH9wNWmS3Y7E71FDCucyPmY7dOLJW
vfrO+MCP8FVAfUlnSiJjzeKv1XVa4mKMqX9tVo3lMvzw/tVmffUqJ714IKwC9xsYsttpjOVTg9b+
dgBSvFwhUkkcRvWAzAI0MGK7+ksjpuNsOf7WtBH3c8HP1boNv8jciNFe0d1jzLLz2btfs7X5MBIh
7uIS4GbAZlM3djHeaIYt5VTvPVFBT2ZTiWasuS2M1r9z+nTb0pPac+z5/e0VSuNrTl9mzmk6Xacj
A+z5B+OSObJ+NIxW3GuwsIhbTMGILcI5VgZGTsKyjKcYI8UpY6N51srMPuFPqG+LrlXa48rNEble
btB+cWu2JUgcQsZMpz8CiR/4NxvW3pJZ+xu+efveoTh9pdKkTffXlnRLRKb9l6FVIsKuDlCXY9e/
nxk2YHey/UfCtpL72VpRnfkze+LQUdYHRWnfY+6i3dsNqTb9EiuWz6I3/OumsbxkPy46vfmcy+wY
e+2wngB5kQqZxaN2bcaamsIJKX1k6bOQaP0o34ZT6nCnBcnUjA9o7R3WTNbs3zVCM6zA6Fz3WVKn
XlLWN1MSMmNijSNyZvUsCw2AR4dkXnRcy1qeT80SaPwiwOQ4WS3eIX9s9gofZULauFbM57O5Jmzf
Gtspwlov9klnrMjwwRVpw3lwsX2eSjwd2avZ9P5wRq7ioFfg8Xnz4kR7ZLdJ1m8RX7yqYp+hhv41
baub2LeS65JoNP8zZ1KoTFKKqtrWzkmle3Lngfd/diwsBdkKdkunG41igGp73eV/B0svT+2aTC8Z
q7md5qf1BcdIizMcqeNooD1A+oQ8OTcNgeshnV6o7BLcd26qPcnEitl84DCjOLaqBk+K0eyyHCoX
eTeoPwb4e1+O5Gc4LnqGZEuN5rhbhnm+0uCVneqRcOjFlw/1Kq4HNrmYe4yeDWE9n6csHyMPGn5k
DwyxEL8fmH5o6NQ4afBahm28HsBX5phNGTHQPXg3SAUeh7VPcB5Pm+XBeTG6jWc9MmBdl7G+hcnz
YFiWGaiOTE8sKShPbTzQqmQPKhqXXYvsQ6pPeaXLpv+TL96Nvprxe9sVE86+tnyULil9uap7tBmb
/Kzs1Z0xxta+rZlNTBnuY9tdb7JWLIfSpvpO077cLwYaBojNfWgQbAoOrKubXSHW9zpmsb2U3i16
wMswFQg9WVeFhVV3hzZmnp27mn5h6zjduj0KDcZQv1F0tweGgSLK4iXew3ygmo+dPqwBMx/XGrNx
qZR2zqvMuFrKRYEeST42Uf0uMZjjFt4id6RW1UGJTPF1ytvpqFfJ8EyE0MCDMWmHpJu/x84tD0ua
L9HQTcaTMsz4wyocUiCwDdsn3AkVcEVh6qfRRa8OJ8B2riTUoT1IK6q+BmXMoYFBcxYxwamzpnn3
Y5P6mDO5mvIK7tiARpinwl29m6VvkXDC+M3ySLTZpo1s4xe/BUJmOVWM635Mb1ZftL9lXdSMyhFx
vjVeWSGrV10QZ6bYV/3gH+pVNe8NeRKvrCk1RIUjK9ZJrjfofGpsrRM0FKsS9xZ/cAEjod1isHzx
IATqoeGTDZX0uBQo1Yw5YM1aGGdnzpNrv6iET9iv04blkI1eWJjE30HYQrdiT2yuHeBPoTIN68Zi
+U6zm87MPBm7Hjzml7jzveLMGhdzSsNqtkXV9QL5p0d+06OqzUa0CLrVbW7r+p7Ucv3GyonKEAO/
6bHkMbBBsM9mH85b+ryJDx22ka0x9/PyPxaSoD9j1REonBKBBg8hnhzuQXc5S48bO8yXltQjhljP
NXk8DykykS9CiJKoAX593cbmh+aP31kmkzdmFnOAPUEPe9t5lrajXXin4EpbBWw6kOy8Sm38nHT2
gaToj9gdP4XZOoe1Rn+9xkjKmFC/LUi7d0OJUdvzul9tVRaBsvQT5HlMb4bZ/EliTwVFrgFIElZ+
VACN6tCEKhCtbmzcQfnsIgbJxb003BuZYLaB3z9G1WCyTTbZWmCvTrupiXqjWm82/gfIj/5rzNMn
8tQppagvcAHD3bZUefSMHPdKvGkH/O1wLZx2K2ZaEQ7EUwYzt1yUyjj7ZRbFk2a6qKemVv9ITS87
1pnw/sC0exiV8R1j5xddBhJT894lUUussOGbzYXunf0lXq8bfUQOZrXvbH2aPZ3CmSSvmLOzaSIl
W8atibKO+bxUJ0s1xE2x7s1d4zmbluK65JlnqYz92Oh6MlPzASOdnh86VTbnepgf7TXt98aaSgRf
+J3TfP0aqD/DwRrrRyby0LFYGUPMqKwFDIZUCFLgki+yr/bzCJys08RnnJhvBj3yu9461i2bpRLp
j4NSYuC5cj4rszJYM4191KRZc9VI9cNs+uNVE4B744v45jZFaVc2oSH76SgaJiW93dhRBmkN5Iqb
HqhYvAcgYckOk0u+Z+g735rSi++6uD53fOh12R0y9C/p0tuh4+HRzg2RsI+YsfYbOQC7Jn+Gz+k+
xHM6HnA9Oyh+TVk/jCk4yLwHdaVc/nXQVm2u9Gut7d0dxPqXIc8OW7HZGvIWc1AS2pNPXGX9zdYC
jzVy71TTb+Opv11LWtN0YD2Aoz9vqo+uJMhs7eenqR/vGmNAkCQvVGvAG9yVyOAhnsNlIc4uVgBG
lpzXHHFiilOPeXwczJ7tXON2FNdu1RJmxYLGXDwHH1RRrXcmGMT/kMlh8mfD8r81fhb4of9JPvzE
iPZP3//5889bb+tvf+vvPZ8w/nLBuWzqYLRj/6/h8/W/sDRYyGwZ3ZJJv41t/9HxuX+5go2PsM2f
oBaHPfU/Oj77L/w12y7cF47YfDb/Tsdne/+f3RjtMCYaWzcstueMj/914+0tHdS2yZEnjbREozko
KsBcRbE2TaRkVNRZ+Fs8c7oezGUJqx7JmtHP1sHjVD22lZ0FsROjiaRtNW761nafOKCKyKVn2iWJ
2zvh1LFrSdz5rWJ+hbzHcqxffiKNk9noZTj6DmV9mtgkantfo2yGk7L65IAXNNmBJGpDAzEIvBdE
qIvSddo7RDdIXed+71CVEvAimGfmLL9s5Jy/ZNdXpxFfxV7P3P3YY1rWB6WHKs+SW6MDKSeXrHxC
pIXAjGuNuRoTk/otNcb2YOLUPPeq3Io11J6/WQY2aTBXTdmyZ0mSS42h+LnIB0Fi56o/jFNn7mTp
3aOB8S96jnpJVEnyAVMOkR232HH1RoU6hrM2zvXu0GHkOE4ZVE+0j/d1UyP+xBu8dzWMNCun/q30
/HMii51Tz8WdRjmDPpV0FmOZRISjuw7GonUeO7zv0dTaesjUyr7287k/jf2qHWNtpVUqUu1MkHeD
0LRlv8m6C22pXl9aN2WW3QqNPf80jU8GJM7IRFp+ncSVcwBdUe3N1nL4qv163yizv3iZxpUymk/u
XM2fC9121E/IMmOv6O/XgvOYQL5y74IJ36HPRAmY5d7vkeOrkcuHXmX9wWi4dUcFDwrvWPyiRFbv
8U+4XyyWi4WYczO/JIxe2fk2c8r8eqgiUUEUyRgpHLmduz10Uca/OhN7AP/mZj4CQbp0/m/Ryek7
oanbrxuEh1K9khHvDUqNZeoBmeTNMzqk/JkV8vJLcw2dHd3q6BfiYNSV0DbeBvqLNMj8tImahNYZ
JobYkcomzrHuylvLUPUFzNxziv50YIdgt0cx1sX9XLckliEouDURHl3ZbUY1QwwYu7SMjtM7jtqY
LfsOMJUKfHw/CObGeTpTxu1zabKaW+ctqcZuRGhySW6dh1kdl1FQY6++kwQMW3QZliboIAsBvQmZ
MUElTPp3MJtrdYfp9egzHw3SUbaXzjV/1WXrxdetVc7pFSLAVzfrvIcKZRqGbEM79dlox+ahBDLE
il35k/Q/QQ+3WZTEy4rXZu7v+tEU1acv4ahe23JEsz6Mzw6a6i1RLaUuApHzZMc9OdDdaERJKf3z
VHsmzu24LxcoyW7z0MxalcOiXFQCVwsv1LNZTnYx7xxWBwMwU+LMICD3jug1ZCe5qWNacvm9V4rA
n9jNGZ0gE4x1Aj8A0oQ67JSbdvEq7xWbEslTUe8sxr3EiRZ/5XFL+C0KzIATDkONrdmRTpHCk+sg
pYftNQU+8PAinNUGgdQHP//tafGiHYVUGKidupy0oBbjWOwU8XigrKkE7MtE4CT4Y4jwBUwMnhQd
5zHQmEFXgWyn+Q6Lv/3FsGEoDgwNWJB7C3b0ndIyzEeIX2M/kk7Bt0Rb1yH+mHVoqahyKqYJJQpm
fWqyA2cf33Eo0AEEpt+z1K4S0EIEafuyvgWYa9YutP02tYarAuG+TgaJQuPmzV4SIetzb2flznvH
Zo6k66XKg87hd8zcIF6eSJcwr7D99V1QoEZGV1z504HAWfcifbs9FZnPez878c5BMDqE5kga3miY
6UF6ShzqtCvupFler6jxvaAznJqoWye9ipvGwzo82ClzOeFti2/0tbtRjuzgYUJsUX4HR5P59q7i
UjMSN4u6pLa0ve5l+qNXsk5zTbYZoTU5WuBqUt5gTa4fhPLI4HaZtmFkNinALf8KrwgBSm2H0HC2
k8PQ0SYE6zqCDKv6dflsl/Y3d1R3s+Un7CdvUxJgGReBqbf6Y7Ia8R5kvXgG4dff22yzuRxkeSrJ
KLitBwGnVVv0s4LR+rnieL1bYmPXe26ChSKPjxVf6q3wjGzXkzLwrhBS13C/zeaYO+185a3eerEd
xNdJSzBwMy051bxFM9fWWMIJtaW2s4N50FmFDVaKQCxXlh3l1PB3qBpYKxb+oSeo7Hn16uG0kHZz
MDoJR09VDlIjg8HX2iMdmfA53nqM3PJdN5viKrM44n2UbDvGqTKY+P6Ps287gWkwiUwAj90hX4AQ
tW75vLnPIoZ/AL6ZQuFjm+yUo3G13yyrhS2rHL/5pYQ5XAxvNf4wP6n3zoBOojBi4+j2rfWqzXw/
csmSXWP0yR4ofQNxeyhvCn1qX0bewwttfXeHi8m/Ro8rCQ+S+TWdWHbAZ6puitpZiScr3WO5qo9W
2Nn1gvb0NWY8cxPHhs8X6V0qATK2EItDxasrS7/pZwQuYcabf+fk3nxg2939Ep5kH+wWO4sW9r6D
l1VBMxTuqaLtQjSVrlcG1tffE0yMoJkrHeRWrZ/IJHqN0a/RUNCFl/Ssm0Peiph8dwLbHkRfGZOJ
DBX/QmDyguG9h8XN7Q8EWLPIkqUphudvDM+aOQ4ChB6U6sAGoe6jASZ1YHZZVAOtDBkhoNWGgzjA
+xWm5wZ64RoJX02fxGoJXmoS5nZ1TEaCOVPLzzZdVuDpOSdBBzIAMbViduY9WuSyAQSGoZ8l6VPv
Lk12/x8Jxv+tvjfs/6W+n3/1/1rb//yNv9f2vvUXmWycQYZP1ry3LWD+sdChfv/LtUxicbawvk2X
8c/1PbBc/sh0bVvHbAjP9+/1ven8JTbLPSKDnwAfsKf/xkYHxd1/W+kYuIhsk8UC2SjbbsncCKf/
ZJWnH9ZUW/PkTwg/X5VmewHX9KeYzfJmNTQcPRq8zbmqiwdvEpeehIU3V+XtY1ODI9W7/jyipwxa
sZ1y9aidlthy44Oq8/SOskP7BWwYNapb6+3RFrFHo+og7LuTnrNYHLZZQWmgMb/wTqvRCfOGCDe9
fu7L1iRWAG90bR3AabJ0xjGle3moo42aQcb5aqjsII7JP9yva6IzxGmmrmufSyEHNqGeZMdxBhTo
EluPaW+IvFS3+31a2mZzHmxeNOYdhLjTNMw0LxiTq5zq2KsXTEBL0lM4rbVRIzS14xk1guktzgmh
gKNT8S6Zlz9RImjsXw2vUO2OiIr6Vy5j8ZW4OXUYgX1zT6xZWuvKDUW/XWtsTkixH/gR+kMx1+aV
0K11o0f6XJm5wcRqQlDV7xVIHhWtNfSenajzY5XUpH/IbIDpLq3hmGuzAIQonPdFsQMXVpIesz57
TGDV8GGN+aVlQHHMzeklrzHq5ZgyA6Py4b1OCfCftkrS12zOKAkWlLzA8i+13V2l+OVe+6SSoB37
O6ua0b5K5bP9StzPYY4nuP7T+4qgNYS4GBazdUrm4mVWoGcXuIZnIezfCWjByIqL8XEVY081rVUH
avgXzZJ1wHxlOhCZgevSlAd6zwe1Zi+ob75ZnA5Xa19TixXJDWWdhzdyeK+r/lypWh6LAb4NUtId
2kkz6FmrXzWNThBhu96lCVmHhVm8NLqW7UamOlFRqT94F1yCC9f4bvIxJiLz0yi04Vj1kFkLpicH
W9kMw1dKdDQ6O6VwLSZ4khjUADiJx7K7iGEyI8+x9RO202wv59UJII3TcW76alxO6lChQv0t0hYH
GivHqGkdDTDEYuPwTP4AHqpvHW14ZDY3PyJELQ+gEDj2syY7ygLL4JjpbgD8hypHOoROIoA/cS6k
+64z/X1SOUylUs0/KHf6UztFdWJRhTSEsyNA4pTJkJXf75qmN1SOrKIkwRIDuLanDLSqALbCEjqr
BvBVV2WEvCULhDk/GY7Ug64sXrQyPkFLJV+nb5DiDtqrsyAIsoo5P6etAx6osbNvC9vWx7h6zMYG
nPjU6txkLfRYdl3FNczT8cp1B954wIftzgLw+l1jDqZKBUzuQCwVOiijXDG7ImNDO5qFPj6wIZ28
x9IuMNPrZiW3JOpso1O6ewbaIopp+VlTEEjAncYNP+jGmhyyvDbPciQpGQfRwHfjwcJzGCOLGMuW
lIRYqTuyjg3kjDwWia/Q94p5Xr7ahkM1Sjx7OUP7kUdzmJYJQxiP1hwSb6jPYctPu7HKpuHbaNsp
YyMXs9eexzH9xt7v865NZBwx6Gub6YYc8f69p7Jm15XaJBUaqtKvUulXBxzGDcphzTyQ78K/rEA8
u+TuwUtrTomZ3M1aZyfgMPtHTrxuHPLWirAFlgfmoVlgivVthuH34mXNfFPm2i9eqVdzzXRic4oa
lDGbOq21b3LdLHYkL+bEU2ZfcS+6XWY22UvV5TjT4MFlFxNIBWq3cbV2K/TkOxbUzzgMCxwyvsXS
0i7rs+FjCvcsda3YkT/Ylq89FvgY0VE7GUwUHyB+5RO/OyYprzFmUDOKaznvWeroFxe1PZzkga3O
MAwIm9M64uvAdtP0haEGby1uT/eeCFdrH7ckPbCgBBMMkBMPdgYRoj9OBgrjIN4sO61YRbDErryH
CfQux9o52qryPzuzv/cogibEfSDfLDG8uT/GIB0ch2mpE+pggTObvRrdVTN8x0ikolwbtCs0WOle
bFYkqa8guWuSLhYSFnA0GZwHYrnJJlHcrpquLkvmY3NYRkJd5GwGcw/EQnnmT8oTJGTfninQTGKk
8nwMGqM7ELTVcQYPF3/k1FotuLJY8nkSSeI5oTh2AnfCTJEY08MogNsWgpV/vfm4+Lf5x3aeD9rS
+qdOVzGbs5khlutXn8vmCdO3FIVx84lRliO3+jGP+cLsn/DfQ5MWCCZb+OA7wrFO6AXxy2vN99x6
z2QI1dHqY4DT+wZ27+ITYGVDYEnlDCB1rOazVrRfW5Yl4+QR83AJnm7atkqmJ29NKhOconywUl/y
/bT54dbNGac5eOTaBqQf3nvSahPGa6i3FyZPcEXNquC8a92PdfPayc11lxbDh1kXxZXTxGjKFhg4
sQX2iphi45pngHStzbQ3FcU35Cp/PzfrR9LwVYsfex9C9vgS10bMrjTn6C/85DdU8gmKM71EXJhx
mG4OwckWissdHSdya7BZzjcbpT/2kJX70qFgULP9WkFTC6uiJ+1H8KXWzga7ymrtuxttk1F+ji+d
QxSvDXbF2inze9+sm5P+Y2QsBn4N+BvHKtZ3HKZAuMGkvoql5sIYrMcsI8hVJSyX81lwrrtZ+dvc
zJPVZqMcQbXvc+UtISY3uSeboLo2DRO++LLaobKW330aL4FCdhtMPj/DlBYFyOxWvPS6ud4VFuYV
blPErRCKx5nk1KLhx1dDkb/z2hcDS1spnlrP4e9aOriTMT655TyFWukn9yPA1ztniPN36NGPjutO
IWbiG9us+6M1igQ0bZo34F1jftFoN+xnVAhTOKNbx6grInuNXZOOykv4pNWEM3kzyWauQuCS1CbL
9VmyQudz3vyl9a0yVqwUSAuP3uyIj6no9XeAcJ95Ew+3q25peaRUqo55M1iEjrgKkUs+S07WBp4S
PPXQZwbGINFxeCL06qEVvvMwLThRQ05NjRLDbMzQAQz+3XeWoIPu84TPlDyKOli8zj00jeHwykgk
NkeWWOsYYkp2d+jrH5tsGUPQPNeC7f9bT5bAb5m053JKYww7NbzmNrG+gOo6rNkz8xM/OWQGFIkM
bjQkxKdm2szbWZEi052dZf7UN5t382P43qzfMYfnBeVkefClewcc4ypmBeSRrGLW89HQ1pzH2VXe
V5x4ZKyZvUf8ipO9grm3L8aYOTuICGXk4DwKm7pZWda2aEbqwaofOsvuMtY/en8zF6ZASxHXcAqG
ZsSJ2QmQ5gzqsM5vJvrE6PJ9vJnrtxFV1PBzMR9xtUPO+KQ6tDDLXznNileuuPGtJLv4kfl1fNRz
LzvpzkTFG7fuuZWKmXCm9TEgYHcqXxIT1vqV0hbmemvanX1CDTapIbS4BrbOmRmcCtNqNopgtmVD
pguiXzA63f2AY+VVF+v45TSTOoq+RpSa58OtnaTdc205XcH7V+fDzkKkWlQOGkyqq/XF7wYSqGgf
+gkyASdsSJ80+rvVbyyI/mWzqCjLeR+u2IpUzIg3cMMUi9V9S4oN6qDEzM0qRtvnRexAPxDIjLLH
LmyXyVCRvitvQjlee+NjucqFGU8qtQvwrOyd8bfcsx2oNkPTXKLokcRqiTwRgW0Xmgj6jV+hx3N8
z1AGXFXF8dpV/iMUVdjYsh1/y42EoaVevneHNbnqflgZP9iMoVLVk5FOaUCSnnmYNr5GvpE2lopZ
aJ20Zdhoa4nEqmuc/bQROhC7dd3OWRFq5QqGlMoNkrblSrC1mcvj6M3JnUnG3fIgvLyrb+ckhT3k
Q8Nt3QL/Gvl12VeFBGLZMHyjidDni3IzYxEfFF472Y/1kOCD4xhbYEZ1PQLktPKDKYe8eVXOtka4
RG5EkFNkt7P6lHN0FpAMiAWwjkPqOq8mzMFxt05J4x3ReTfGb9wG8U5nZJZcZ0plLRorvcsjcKMT
Zq+RsJ4CjhOnz9DV12rQmuOIGPhhbgd6AZiah9XBhaiGhRSBqWtOHc/kbhys7LrJCUuPzdH7rrDx
fOpyE8R0GXKUA9uZp77w4+zdMBAnVpA0URG4MhD9uqJEwOH2B3JVcnTHihLcQNEVtozFX1D96lHm
cjpHiO6Lfc808pdOYX01MfINSvrj2mv0Q82XPa9mO9w3Tda8pbNdPUyT4ZzXJptCE+/czkkNJL1G
WllRUoCeQINNddBuNMsCl1iHk+zGtlvG+PyMzz1VZIQyyQ8BQuZRwl1HcQ7AYja7IRpL74SWQ+1q
GvcHWGL+vit085eDL+lYFV0TxAUnUwkJDt9inR6yxFK7rt6y3rLK5ePt0+l36cN+ATJxa82p/4Vb
9Vbxk8Da0U1kP+ZybI2SiIRxTK4LWloCvnx7E4u57b7xZydqkRwFkoeSUIY8S6MprlLgr1zjMZEM
HzDumqD2veqoZYQQaBM3iZxcMhkANfehpmsLZnXL2texzRTL97TbwVqXh2ZKjyNSxMtcoJVxsGN2
VOBaGZVLmv5pGte+xHGWcdC2CXI1eLhFz8E/NoTLl2kZAgkGjACQj0tnWu6ZxPs3ak4gWCJlOBZu
5kSo0Dgw+xrFtG7cCQEXs+/JCCaCDIyGh+pT1nD3KexacVNg1QqZDRaRUcZ2kKOrf/+ZdFvTFo1Z
ZWn1rjX9OzAUtiwMxG1nNvSgbtSXPnOxikxfT0sFutWg8dyGqMMYzBL594IyP8CVAbJ5LX85vpVG
ik8rMOX8RljyVZqQ4Lu2cGrLtz6HPsiaR6+jcZDgcGfLinDuwMEnK/acZz0bCMg3QZXobkjNTNy5
JolcijqAIGOCIfUaZoXkaem9g6EXXmh2zFbLJCnumD/o+m60wStFCmz1TT9Qb+c666R2G//Mom9O
ftuWETjV9Yi2V/8zSVq0fMjVsbIHAu+11oSBAI6uaLrPIZ2Hs1dBU9UhN5+Za+3SdGkgobnkvJla
cUb8qNgNpsk+ydrf9GuUYovMIISueXWSY6OKMFH98op4COaymi4WauAXSqmnTGvb0CPH4Sp1kR63
80rhWKfQqtdNRjNq3U6q8cM32stkLFaQ5uaL1DjyYHWT6+mSY0sOrHjFFlgFzLURsOpCsdaInae1
LkiwXAvzSi7pdabJ96HxegJm0sfOxVbNSbqfFqojmTQQh2uTNFujRDsj7a8eMslOTzqMn1r1MgNX
/26aCppgIgUmPqYeFN9zM6LGcqsHsQw4AuskJym2EfGH0kcUTbNSHQOKZXpoYbsgiRMxai0GENPe
6e0FC0WFHMYuZ0ASo+U/SA6sIWgsh/1PDttnRA6UDhpvQhW5ekGkD4y5ac1gTy9JvOOjarxLkTvN
LeEGDAkMzAeQlQsycVwTkFCkRGn00ainzY2JTevEf/BHhRTfZmI+2HnN4SGy9AzdvDgvDpcrsOrP
uGhYjRdakURkxKE48sjsc8r5vGZewatuvHRcSdBjQTuN5jYLbCSSFZ9AGc9wt5DRgSpvs2CbDpVw
0pscCe7ckbyKwfboqfaDDI4zLnbm8VmDcivRLrGPtnItMdYASjk3BkizySq8yCvc8tw4jP+gV/Sh
pNSHBjKbYWy3112i7gnz/GLrzBMfLw6iXnnf2hApGMx4J2mD+fG0IT3QuzBAXCvtFpbnK2bn/mqI
NbI4OjcLk9KSh1RvkiirK4NoM5qzzhl7kswTncnFUDPId77+i70zaY4bObfoX3G8PTowJKYX4U3N
xSoWZ1LUBkFNmKfEkEj8+ndAuW212k+29951q5sqAlWV+IZ7z0X4F94NhskYLgLpkdT6Yx6jKbV7
7exYeaarrHc+Re5oPajAzTfehK52DdhLfXU7f3zg7AO/4bnwpM12uJItwyhM6egdDHFdyMBgzpKm
eNTMPD+EXnUt+gIv9OyIYWOnKkSzGlslciIzya9gZyMpnOtdnurmrbPq+pU8K4fwG4xsn+GSsJC3
dG681bjJb3yzMA4ZDzwJlcqfDkGeSYiVtEioTrJkA/Ya6RTQAafU+hN1Fl+tmMwfkpCCm1o5EVbT
ZPhspN43pMW6WYWJ0ZH8E4R38wRB1E19Va2b1FTs3d3h1rYTMV/kFNTEGPtlvWcKWqKQ6NmnAEDy
dosj0EfKm05QBFLo10iIG3BR0FWFGRkXK5Uu9jYeBoc0Gh917D5RIbgPbRRjF251f+B7gFBcdqjw
wuBZBQRawIW3H2IT8ViXODeB1UVv5VSRI1pGAVYpG0lBQZNunBQOXufMAq5btf2YnKgh+mlH4Eu9
xgzhDVei4vxZeT0ewH0cqWkZEmHaVszCqGlKjFUVzQ3lnaobwki8Wj7LRrSntg0CYEq1H4J8xsC4
100WrTXnAknYeJAuaM3MR7z8lrcJ2mF+GXK2PHyNI4ZGDKhZ4lWkjDlDM5x9Pj0ti3AFJqetUmA1
TSM3PLCw+JLGSsWE42pl2T2OKNkvlRCnzGuZe/5HjFsBX+0h6w9NADqCtJOWojUQcGVioxjX0H6n
B3doeoZPJko4NB0kvTa2ET4X78LqBHbVpoojSJ/M1PS9zscpXzt80bZzuxCJ/I7Ge7J5RFOCls1m
dJpv+MyqLSuCO21Q1s/Yua4a7BAbtxmIUkmj9m6KR/slW/C1G1wz+Nqka912bQ1jALtFcN+5kucp
Z1l9WwCMezFEOlw5gDCGVcl27Vpqo38hWdu8EOSl93YTWCHNa+fcoSzw70N2/OgQMdOdDCOxP+ki
za/6LhhxmDkMQyd74FtaVxyrq9INAOEEXYIQ3QUQuyZ/kifWwDaXYEsZxtmFCf9CnwilU5wyy9Yu
7kjl8k6XGWZvGWebKe9u57hjP8iKzgaFQaa0OfvxVYYGYg3sVH8rsF2/RlZHoTZ7rA+ZdMhLEmJo
WcVZ2r4MnlvvlMFTN64FDzM+UhuanXRrxl22bwx05UStlicZTf5xVGa/JaAuPzcWTmIqe8s813Ot
nmD/9+DNJ0IxcTCItSdJdXNgpd01edtcXOREhxKc47Yb52avOjSsTpPzKTGk6q8DLLsfmN4aPMRU
82hS351l3ard0FP9M870mdIYyT2S7XEdhDFGeHYZ67jpyuuhDz8bo4UyxCoBwCVuvzEwvl2HI18N
0gAStJvOsU6s4BZwJYHc2h2vPMOf1Qo8H9hAuo6BinHNvFledcQfXMNwys+BF36qgsnajpEGnxXo
t1iXmO8FBJQoyBgrWlHJrEzqZ9CF0c6HpLJtbBbYBh/0fTKSYTdCCz7mHSH06zqvtL0Kg3mTOJO1
QRgEr9WtqWXNWb6mhdBrWoX5ABXEYydrIdMM/Jo5sBUWxaZy7bG4n1x8jzrhYZO5i1AcoU9+NnzA
xS7rG2asAJN1news5PerkARwN5/5czO665xJ36i+Yg485s9hZ39wYg5rBBPblATBDZOSt7BCMhLG
LDwUHslNZxTmhuzoemdbuTgoQQxrnN3PAYj7Wri4WAfwjnE834CKQy2RtS9N12a3eHxRhdlACdp+
P5Ij8dGYWIPYEKQcE3+1OVMhT62BgH7kQY1U+60Ms/ZODe0dbppCr8w64NFuLY1gUhg3iBI1/mOM
Uy3QgrMYjS/C8Ifrd/KG5PxfpazBGPSE4kOv0NLG5XQem2Y6yqL9L+b935OlCrTxv5KlPvVvyR+2
1t9/4G9ba6ixv5muGTD8+t02+PettSV+Mz3TBr1lvoOYWE3/gxgAcR0owCJi/V2O6kO5NU0Hf+LC
smXZ/J+sq99JAD+QAsiuDdHOOuL7ptr7Oce2RgBNHUV+RshacWaQgdlJ70j7QIdVCueYT+AnmcHG
zYm1DM4urVHEI7y71W0lDxLk4iLAnnCrD+EWU8p0n2jt3nLKdij/avzHEeQaR5kDvU5ZeiJSILz1
VNG6hGMQiicqpbBkMlHC9/FiNfIQNovIuAlLdhRXsLaZNKLXs+rgm9P4Oh0OClfnNB5jHzd1dIzA
wWVXoR+040MzcpMfjAp53LYRiS22cabIqeNeCiqSnKLM5GV5zDfsCOPSRqoSE2bX38tSlAT/FOkl
KsuEMR4H2VpVHj7f0gbuAvnlwEXVm2IejE8qKdPHIBMUCEBRMqSJsGEmppQzSvRdUkfDW5Q2X1vb
YryZUpquPcSq67Ae8QOtw2lG7n6V4XRw4WdDwCJ8QilzbE82NXJlLfF+0yWJ89E4EuHHbDgH+q0f
DG0NM6PyOM+WRUvj2v7eht80AHAz6749EGwdWYt6hv15Pt2DqEvldQOnCM0uT1zbLsfjf3Us/5aO
BWIZyo//P/fh+auEjND/4Uz4/jN/OxN86zfU4eA+OPW/s0L+rmTxHQDYwjchQVjeu235H2eC+xt/
YNuII/6ub//b0SDs38C8WcxioV1bWPX9/+RoWCLBfjgZOI8QjYU+vyEi+kU080cZC5b+Ycbt6B6C
gAFbmSTBinAmZ/XDPfk3or8Cz3K4Rg4+J+QMMn9Sw0cD8TwOutPDkFUk6YxmyEQLqNLHCtLGben5
JAORUSU39dw33wntn6f/jb/W/+S1l/frx0sUy4tDsw3QEyGm5Gb/8RITrygmJyfyNhZhTVaC7BSD
fnzTJarZeyrO+i3maIJyVrFwRfeYfp0MYPi0PZ6zKfB4EoOOJaWnz187rdFeDTmCwS7IlqanICax
1xIXEzXCNcL46L70CrX59Q38pxfhozKygGC7fJB+uoOmFA2s7Jmt58wpMgmCokqjxN3rK/3UOsSm
RVbuU5QRQ0/G5tS80skGyN3jhfiWhosj2p5ua8a2TIZmDDYhe/cRjf8RDlzOjldZj2U69DsNFAkB
UYnt7dfXwNPsT+8Dk84QiFkAvv1nCGAnnGHQvgoP7GbURkI/YXQjNea67NuvX4lH9p9fKTAd5F5u
4P7JfMFooFs2neFhdGIT/kPLm+cF7ZXsnfbOdLFH//r1fvoSvX/CQmLlBPqSZUO9fAJ/0ILZVldV
0Ht5vTiVd5woqGgHEq5+/Sr/5P5hJxEO9QC2Fh7mf3yVUHJcIKgODtJWKfEr2bfGCdND3gWPv36h
RUH38/1zbcvkYFrOhT8dClmM8E7xGTzYM4O62e+IWAj5zGjNG6dL4F8M5QHhgDDP71FSBeemQDEq
cMDfo5mfT6XrtndSe3hIvRH7VGOl5mI9dBiELnmE5Jzi6+az+TTGQOPXmPcF0utMYUQWMS9CpLIN
iQWgaWd73Yvy5vTw64t0guV+/XD0Cao06i5up+3T5IQuFdmP79qShzUks5wOCiYuM+AaqUkM7ZjZ
db6r844pklN/mwppLCJuHNLazw5FuYSzIpLYMbMlEjZPEbuAENm0XgWNB27kxcW79tFXZfnCPn8r
LWU/WGHZoj1VBUsLurFH28zDXUKeGGz/ZHpK4gq/S5zqPfh9i9CKjxxn+cHrXfcmHmwXqm5NAYba
jeIkogFG9X0AjqchD6fllgLI2ndOHTyCNs6OmcEgsbJaglOQxHxO4GVgMMrjo2hQbDWFpdrVOPvi
DM2moKQAH9yMNr2sgMjo4QQu1r0FXz4nDeC5B+lYtEgPmPQZN2iZ9Ret9WLjT3qWMr2zdyNBK595
iQ1cuwGP48/izk0c87EZuvKFiPH8W2MlNdJDM8TrFEpsmitVL3VjlUwffFION35py4MbhsUx09l0
ntvQu/GKPNj0QVqFK6dM1Q0zfKzDWeG+mW23hYMIvirKvxqsEa8RQhobpIlkG/ryigKU39qzWow6
4XEajepSR020sicgMLT5jIsNkowZO52X+4mVMSMtJQygX9XAva3SeXUTeFNiSmBb5mV5hvenn4wi
72lUyeu7WIOBmFgv4SMmzxdmX8rZkxMWHAf4em8SFvxtxn1Cx0Ilum79znnMxY74Bj4RI/bOoXWc
t7qVTBYT29g4bAHL1dLqPTGZGmij4QSPEalnrFjig9LDLkmcOzsqhy1n23jEmKtX2pj6YCUT+wtK
5nLDtL2507K4TiM3WQMrwHYRF+Av2WytkHoPa2kyK7JhFpqxYC0TTvEDYrtreAAfE0AIh6TvzfvI
mvU2k94L6xx0TFXF+LbL1kbmhc+9GwU7R0oEKNOgyHbIw1U9ztO6NB1CqrPWIJ0FnafPGIMjCs6j
Vb4DlusFGBCHe/Yt1VpjwGL/k2h+mSkCoZSLNUiUuoZj2Y58uNC3bXgMEZAdB14FzChFnhh79l52
nXFyMcifewMZu0RC8JYxZiFmrvOJwdG4WFamnTU3M8tCjqnOItdJW+KIeqc4WE5qHvyar4tnoFrP
V2HLIH/Y2tD9UYckZGP3SbTG1FB9lqOIP2SkYn/x/E5/cEaprkrmjsd8DHuUnY04S9Mg9g6LyRpj
8ngcEKLeGJoV3lBo1BIrxACddQTz4s/txmq9cluaMeZ7Y56exGhWO/yOydHMwV6jJRN4vBFZhs6Q
7i2vrc4pqzAGhwwe3Zp/zaqBWGuasvZ9k7Dx6kHvDQ9rVduZ+S7KRv1t7KWqL6bGpB6xlFrPo0au
WCN1a6B9b9KYJ4c1k45pm0OzZUVkb7lieeV7gBAVVImNnZj6hHm9e0EDJW5svqgXnTJJ3+QRUFf0
dvX4lWRUBcLEZI5DBubnhLX5jsw///k9U7HCs/homNQXbFMTILmK6mSk5IOFaNL8EY+0iQpMi6vB
ImV2Mr38vohF+yHLnHyTm7PaAK+Zbg23gcCQW85RiTZnVB4Oz3XfwbtglPhlNhKTBG3B2SO5yLah
/PKKmqBJlNAHrZ3m4iRzdOV3kieXcgC/eA77ggxmJB6rkSsn1OQGyScZ74NjbyGOAOLFy3Iz+w0L
NHbh/IwdFgRAsk9YD9LhN8mH0NyPY88lGbgOAHD4hO4hJnK3JJC5NxYHAwto0AhNb8/oQbxiHfpD
dEWt4kI99UK0nYW8Gj0+r5bD6JIaeHxOR8m5XtvtVQa4kFQLV9isHMt2T7iHe2Kzb9xrXiDZAGGl
vACQwq8NmvWjilyWUpGX9Pem3/BPqFvvpQnCQ/qJ9QGxMzHZQDZYCNX7LrMZCFIvOid3MmH6cyhY
cnAuoNJZRiDGPZY5pKuxyIgwdKJkW1f4GRl0obDu0xXSJneLIhsXeAU+mF3kuJfNqJM9t9/PP0sR
tMlZdmULkVWzZkPKRwxBX0pzIx2QB+cQSUjDyao7NNKBLZILos6pnP/bsP57EywXltUPldDmrX/7
y/efvLyVX//6P8+pjKFH/ZGl9f2Hfu9Y4WIJjz/C4fCOvaSc/QdMCzsGHKsQMhaV9ZKi/Lu3OvyN
hhQzBFMrz6N6xBDx+zDL+42/jQKMejKwbRy+/0nH6lt/8lbz8uzP+Cv5LbBzLOX4D+V2MHp1XQO+
o2dFFEnmfA3f2wxdvna6PafKIW0s+qirwF3cTnHyxFkHRICM11OaxMPFqb0U5yKaWtePrGgrfRxQ
iWb4Jb2qeKwrTYFCW35so/4x4im8WIraN5NJvkw3yGPiJ8Jvqme7Z0DWlIrnzAji6osbVfUJDVx4
Fnpy3yqTgCSWN6gMnIaqb7V0D8+9Vxtf88mfnnjgldNXDOmhn12lQGAvbLS2soSTHU/ZySS4Ldh7
I0gq5YiYniw2BnEZeoZknNK18WgIF+csXrBx2yCpWvkUrgiq0lZsfNuZLpacio1qGWR5BVqpU0cH
y20hPPRgTSomUspC5pB7yyiO9nwbBYr8IqsFdRx1+SdRztWJBwZMwWAWG1eK/IPMOnzAViQo8zgS
CwSpz2SR6sUMi4dTdDy76qZsblFkmz6hs2BmGOIZrxzbPMJBLT4lZpdg3SYiYtXOY+s/Nx0oJLZ7
E/ThWULVAhoYme0uCuMiXVNN9vZNCxat3RnQ2h4l/ra3gbEfm8NCkVkeC3ANwFofJzao3GUOu5jl
YGg9hjmjmpW2aW3jtOdhWjSLKq53CroRWfc460EJLYLGjh2l01QoAAK6RxZWCVJSwjHaKt8p1MYn
C6n4MinkHwu4iJBCEUV4q3ag81vrpORnXEfn/rmp6L3tcC7JbexRX2SAfdP1O/K5HwUNUZFgnNzE
kxs+o2cm15fIzfCZghLLvAwW6NRiqn3EPs5llMOY7pVfkzdIvBUMaTLG3hqgad1e9FBMVnLq5lOI
6I7rLC2ahNhikpuJmQt6D4NBUCiyU5/PRXKF3JhfQGG0jFlyE4wInTxqXskyAhoXRyOZJy7gAtKp
J58EDxYznn2JxkJFu66PzPjYN2PKMgSR4RcgWrhBgf0g6ge+Ar2carbYFygS2zUhFmM3rgAf8R9Y
h/LXT95y8QGzBWJtbbIo11JN/MncMvwRHqOMiWp7ZJ/JBIjlirEWRsNFROCzboN09M7vr+j5Qz7t
RsPjUVzgs1+148Lqz1QcPSsUTMHaES4uIqHscd5TqIo3kzo8WGMYrU+eKZtXxrU4x1HTywOGYFfc
xRlD7dxZCO2pk8puCxHHcdatnfL3x07BZWkqv3OCMPKFRZo2nt9/y4AhcXwotMBMApKCX9ZtPD5l
Bi7VSygLpN5F3uEg7TzF+4y1pp0fIEQxhKqL5S21EeBzT7JFkdrrcMn36QAcyZp/D3WKk5klIFpC
o6b5zmuAriQeMczwVcEJ5WetPIjStPQubZviG7I8PpGZZyyfKWuRlcauEZT7GtkxYHCrnAZIZvm0
nvy8V5s+pDwBlKTusU1Ot2Omm1eHTxoKu3qAFVYkFcneoQibcx/QkTQuueyubbQIv2ziKIcSetha
y45YA9OPTlmow2feTKSGDsXWfZZoAhsL2TWvrM07NoeZPT2MfIr3GVLNHWQf8nHG2KV277vPmQE4
Ee0OX4siLKaHwEM47NuSD7YtleRiuAFnjzkBV4dY3sFkBmd/3StZOBs3rFCscMtYP0y0+tgiQv9z
22SMxKyqDpwtGwnoXnYHES+OM3EEbsf91VMSPUvf5wQZsBXzgqW6QYQotqTB2XSTvaNWdouFFquq
aI7OtMS3FUGSrCVPDNBGTXVfjPDTAV8R8UxGRWI/sZP0dwbl9Ffhl85VJPv0kI2B9aVw/fk5iIfJ
35Gol51bdDFfHdJ2HgfX1cemxIgEXh83Q2o8ycyQz/T23QboEOKYIgwoZC30xPZkFGeLZpY/m6qd
GQDzq2Jz/kqwAEg9h9i8ExRbH5RP5mOoKufIeSUFDDWOonBEIe5bNKoyv2ZZ4G5cpZYKcuop/NJo
9s9u3JJpK8uvrhsm4JwCWlYISy0sqn4KLgyh7q2SyFvAsRY5tGRpdNa5YE3b3tH9Qn40cQeNmOfx
rYwbDIHNtQIORTb5EN1Wo+Q00T5WLqMZ7lmws6RVpDH1YYdNCf+Lc25yVqBPUePUzyop5AOQg9vE
Hdt7bePpV3Fn0aVa/kPls1olZasPblqAUSChC7qaODE/xLaaTiIKHufY9l4GUlr3NXlkmOdVVYd8
PxrS6REzL198uHBNyFqosW+7DhqRh8DX3aJ3NM+qntEcRm1v3mHOqZGS+sTiZtJadZkjJ7SLPXyL
QpnImiHnqo8RluhijbTVhZlU4hY5kPpYEE1viWJLkV2vg8nsH238k6+pjdaKR6EDzjgTaC9oJ4+j
5/CpVnC5Jh7vJzIEh0tvmx8XUcx1w3QaMYqaGo+wxag/QzXKNiNDyQcdGuKkp8y6yy2v/zaSQ/dR
h3HdvuGQL8Y7wiaimD5izo9xkaMiauUHW8/RXZJYuPo8CFegdNgo98CsC2jZ8AIISesc40bKHjqJ
TdYC/oDya9Gr6dwulLfI1QgY0358BTkSbWLA+7dhE7o3zAZitAxVAmvLxLt4AQuRX5sR7soNhGbj
TmBZ3/hiUFtuF8gM4U1XqByqj0yg8e3VzVM0NOZVbsrnnkfiFj2iu7BWXi07PmYq686GdsUHpVjv
853TEnlXZ4HXIROli2nhHIYP14MvYYow8sl9u0dkD+Vv5dfNJM4q6QVXGNDfJYLQ97jBdM7Dz7h4
go+KmSbnUgX1wS6slwiVySouPCQvNk06I6RFdIZawWIPyVkI6yWZaOtiJ8QEQR/rrcBsCGsXClCV
KzTizl0QC+82QIn/UEuBVlyC5OJ6EpDW87Qz/J4cMomMEivCk2e2CBwkAgXLmZo1UiV3F/Zl+YCD
b6zgFmTFziYvZDPZBfEKzWLPREAC0gDJZXJbLvQTsMr60ZRyPOnOMV+AL3NAQdq65gQaD+nUpd2m
L8M7pzfHfVMNCf9qi+YEeq69T1woMWuIY2oLNhnkQaJq62oQ2XCHV4dGLvKO0CcIpsuZ4JpdEeGS
LIfnZEgYmJRMQ1yL2Mx4GuOnETMRKqYJb0rbOVdeU06HycRvIsIkAG/j8T70MlNQPEoTp1XgD57c
6Txx+SaUfb5uJrfdoU/i6Vgk2LRwcxT7BtPSM4JqYzU2k3wAuOfvuqmNMgYsFjyzrEs35IjBZI2N
9YTk+D7BFtet4NIDrcejfKqFFgxoEj2cJimQBtn2BAGS8xQ6J5l1a5/z5kvWDt43Rp1qm+aeOx+S
sC8+N77fHkIZRttiKa1g1klYbprZEVqres2E2ANM2zaIp0d8XkMwXKvGsjeRLojIG1vARb5vn/Ks
HC9zFzTOE8+3/LqvClgOa9Dy5W3Wp866y11YaeUUe/fIzsn7co1w8S1llAWVEp9yyzbjHQpG5Kqj
SS0IBSG/iXnIxmMxndFwdlvMuuGEQStAG0MZcG1DIefk1U78ATExxorZYXhLvshrTHzA/RypDGZ8
nOzafNBnt3PdS1slrWRQ1hrk6LjoxOqiP01Wq/dBlU63ltt3j4kqEcq1pyaYp00b2u1NSSrsZ4/T
cj/2rbwijTnayzh4plBTO0Yym9GX4o6RFeY5d8xzUPtTGRcIk2Zl7dJwJnpNCYlAnV0BMrfS9ub7
wTGbT1NeFoTXhXaBcR2v+sqBpgMvCK5OjoUZ/9+C2zFCwDsG430YPE3qDp/Q2jCQ1hWAHvkd11Ma
HG7HaPL2MGD8+xquT/NO+KneaT9OZb71KmyuJ7KzV2nAZ+GYK+R1qznT+RZtZ4IUzhau+ZKW/JNU
YPmr6LZGHrRz2c5LkJlYdV7mBI+xcGQQ+7ex3bS3PP2OfckTVP2LncbPe6/QdBZ2GXnFbJSF+HlJ
GGNa1KS+y4MvpTgqh07UTRP7cdZ+9yWU1r/c6P28kiLkx4GHb7M7NkGxuD8tvgDnaUQaXX2oQDWd
MVg3rx0H81tu9PB27Hr4TMCEEJd4DAbnKNmnRnrdEZVZXuOjKjj5+GJvmXUKeVPK0bqUhjc3VxJB
xfOY9OF2zGsKQDFXEWVb6aFBjk0npKEX/fxge0Ykt8Bh5CEdBspM7CxvtTuq/gGoMDiAubegPq8r
D4DDx5l+Au5fMNGwxZHrUOvH9CKEgrL49B0WpoXuvvCRqb4F81g9OKQREvTZLoYFlpkNlGpByk5M
b2QsZ6dJg8Ww724m+aDbhRmNwz6Ia/DB/I/yRtSN5e1lYnkTgMugfn3vhUuvtS4/jG9uvy+s/oIm
/bZOq7776//8vHxk8eh6gkkNBneT4cyyzPthGpJTIbNtQC7tMvWl00xhKTBYLWjXfv1Cy1/0477s
/YWILaEMQLhq//zpCiQdXFvwQjhGeIubAK8YKxneH7574q1LA3rruJ5oQgDu/Ks1/p9fnYVuAFQP
ggfi2wXd9+NlNohifNTlOBKzxn70lGKa3aaa+rGQh5q4bQ8hsU8TYKiStu3Xl27BDPzp2gN4ImYQ
2pbvwMH56SarzDUiArUIXbYwK61GFcOxIo/OfqyyjrYZ8QMXPwpdn3o8uCxYZDUsBrbYL9AdTNb3
Fe1/AwP+FTeSbxr3/v/X47x87fq//NMZ5/ef/H3G6SOiISwgxBnmsktfBpm/zzhtsJKAZQT4RgvF
nM2h97tSz4Q8g3jTD3z0PIHnc979PuP0f0OS4y07cw7FJVXxP5lxesHPJyssShSBwoVvCa2AA/2P
H/dYC3r8LE6OXekPpzqoSP2ucBueHI2XEqQYc4YQL/S94+Nc4cm5As+N8H4pf/JE4hKOosHfyT6U
D4TV4Y9xivA5BfCHEx/9sfNeUdEStTvSUaizpqXk6uj+5G7IhmipNgRVGbTMwl2J3AXzEbIecpcC
riX9FqkZCBepsfDHZRA/AZKFoz66MlqHXvYhVOrZeq8MYdrpp7kfZ+ggBaOK0TA3/VJLxktV2b8X
mNNSa+IUoeycjYiwFNh5Z34EGLkEULOHmXOXRk3WbZIpUwdJH3U9K13hXaa6nZc6N1sqXra0zo6R
RHIL8c2DFAyJZ0VkTd5t7dJLN+lSO3u+SzWcKF0+xAkuaUalJO50/GcMI9YptNIn+NRwBwKq8kBo
tDEUbkZLsExML0JgTCr6h5zZwi32eucuei/z6/eSv9bDYqkNjHkDQi9ckXgICXLpEzz6QFyd3EKn
o8URNRgq2wCTFU0O/oS8OQAXO/tL92ENyQ3WHRhWtiZlb+OzZl4LV+EcLOJZsPqUI/AF/NmrwJt7
UMH9AeZg/yQ61nGrJp2trTHaEqugpj2SXeXyfrjDeQ7sQ08TBeDdBf9LX8VO7zmqgLSFSj4RVS+I
EDCrj0RD6SsroVQsdZAgf9DIznuXXJU4vu9E5QDj8+viOsjK9lK8t3lhUSb+qilrD8lC5+G7N6LF
tju+RjKy73RbZ1s39qaznpuv/XszWenZ20ZtGt/OdHRXU0jNlHnO2ln6UAQlpP1atJVDxVPWcvoP
YDoxN/Z+fkzem1n13thO700uFNHuI7g0ENjZaN3RwrunRcj2kHuCQAq3Gqhmu9Zb92PJLVNNKa+Z
LH5UpNJdjMYGhKHMr6IqUW4oIO+YkdvjuHTlxdKfo+e0uk0pdfDKQmF4nI0FYTxGBcULMhIgH0ur
b763/ZFXVwUINKU+MuqtzQ0pzSn6MPjGaCCW2QFsSHvr+vA406obzbtxmTLky7yhaVl9rCdL44dm
HKFc63XuwldTDqzGnZBVBS4QXEtpE64F+2q5x+9Hv7oMOVjNP8ZR89XElQcyfxmFsI4zDy4o+eAG
dlKDYzRgVpp49iHmzLnnb2BrgAsZwmx6QiSjjhP8NoQ9cHQmHJCdsq+797FMEE0yZgXavJbvYxu5
THCk2e2yZaYDiJ3d/TLn0e8Tn2X2MzAEosdKjvn7YMie4V8ehgiaEj2Rzk60qBkJHh1T99Vk1u51
5zrR1ndwJSZlZG3bpse64GMSsxoveBGy1O6qn0+V6RPR03fJPg9oBKArGDs3ApEfmlrtKpEBnyHr
6sPEPH5TZq06Bam/ExUMqCZCWYsZBQpPLjP3jtwxbPceHkJCtcp1MKJDyNqSHWyOWaCmptyPokvX
o1XG12okUWQ9ZPP8SBXkHl3m79fMcoxnBSN7KE4Di3yiJrumWKUENW/B2pW7rDl5evoAxtLb1LKz
jxOA9a3L/3UqXNCxVuG0rFWFMUk4pa1tsot2Hf+YeyPtsS/bOwdjzCM6N8iTHhGXiYvjnXSkWQMf
hY2wDos8hy0VYuiZfHViRYd6T44fUc9kzKeGZIIeFcqdzfJkYTZdijnW31A+4aAafX+XuDGRZ+By
BtY13Wd4M4Q/+PDlV4lXWZsapcARB0hBkmEkz2kxfOTBAg2yL8ZDNbeKbymO4hl7lVIIjcq0/2xX
PG22vvC7syijcDfG1kPsoydzDDg/KWvqtayCbF/4RBHQox06rLsr4vaCbQVGDIagMR6gbZtHU7OC
j8I8OXpKTCSWYPH1elQEPLGDXddglBh8KzxNlZ8ynCvuowXz7Xexv1dNiEcfMtK3AWjFgraAdVE2
nL3KGosNKr722Iag5xkSQIgxFxKrVS+RNvZCfhL6Omni9JKCJl/nRcNTds7DjWun1hWKwminhvYE
rqDdAuvovjBahIFVNmqbwRI79w5ymHkQyVHO4aeA8c0xdsmRD0mGG3L1CdX9sDUtjSdn4HFjyeQY
yC4+IE13NvjoLiNSOrRXRBGUNp77YXTvME6VO2l0oPKz+8HsjDuVZLcT9/UqmqD3SrO4AMWYd5OX
Q0HHbOiithg7b+fONNwCAExFrz0QJ8fG5knksGfUwH29b4c09q7mrNfDte7MuN6ywLIkMUQT/vve
dDQUXaGWsC286LO5TaKwmR+wg4bGB9VBu9mkzNDnxeK1zPTfU7ym3CrI4/XpwRZbfPyQ57WfkSg0
U8p0UFEvY85WDQkbc387Y7sDJpKZs4bk467MYW5v7No2kk2TyfnFATfzUtbmdOXjZDoNbdXtW23A
sB1LfwI7iXXuCiGJ4ugvKu4B7eNBI9XaWiUnZpAb3psGPLGhnsuuGFAPDssMH0/xPKRX5cL9chyk
DX6odhqywhcwegbR64QFdjpodypoLYRP+L9WZcXxmrcON4gkkGkH+jJ+FjoCs5YtJsEmB20flg6e
SokvaGPOmHUUOxW14umG/KJGy3uSzYD1v7clFoqVrQfkMTy5zJ3b8WwjajYBV9z5eN/nnM2d7iy4
3XPQjQP2YoZWRZIbKBVbj8Ivwga9wv0R3liu4fXrup/bdJe7bbitg3DGXuQMEEHi1gS6RX7ahlC2
7C5IZHufhainoAzqdF3TMkMUiqadxN5ymK1kYmaXT6O5MrX06XaBdL8U5IZvoi60zmUWlIu9ftIf
ZicVO5gvewcgEnQXoOJ6mVH9H3vn9py2EUbxf8XTdzy6Szy0Mw3GDrZxmksnaV4YGVRJoBu6IMRf
398Ky0HYJmmkaTOd+s0G702r/XbPfucclf/3ZxgEojrl4tWEn46fwX7dDsI7rULtT+yAUOkI0XKf
4JAofcR3Q/Dd8NrDSQ+Rpkv04CIunFa5hOVKnn9i8d5hJ5IZN1zw3kP/Q1fF1CV8l9hvId+wEgzk
YbpCWiEvltWrtNCVUY7dYjLSDC98E60zQF9j5SFLpXvTRC8xOynD/LYsTH1ieFaC0JBq6W+zIC1W
yCFHwZUmVJOHPLRrhPmA74JIqxbbmeV9HrLn/l2pDPNmpqEYLISZzdtMYmt2MXNldzgNJV0dKZX5
Kces8yMm2rjeurqGMC5JQ8pWlyYpIHyKYc3S+ENNNDyOQATBM9AUI5Yow2lAGqGjYBQ7Io1ZtllP
/Wu/HMjjaq0Znzaoy1eonofm7HKATxYJkxJKWS4JNyRy5+o7UD11rBtl9CquzNUY1/HhFQhjMdah
zd/szE2Jb4tbvstgVqPqWAIW6rC541Xi2TitYMmtxLF2KfvI0r1K5AS8RdnkuEUiBKbO8vV4YHjG
pbKRzIVCgvktl/m7O2u9S94nJXScEev5Ekk7Gd2tSAo+ubIUuODsy+E1GRyzay5spGspma1hduvr
G2ntGm/VXY7TE3lmE2UnUcFOyIuYWjKusMBk7y9hGqHPuJHk8mfF0hxGl6WR6FfLYBBNthKQe4K7
1oeYe8HLgZSO82SNz6cLGXUpINelAF9ZJDYXvIC8LCaKDdmGlU8VBB5PALcrAeFWNZq7EsAuYoq8
6zXYCwVyHIRocroCCvZqVNisAWIBFW/yuFwYNX6cCCh5U6PKpQCY60Pt/+f/r57/uZs8ef6v4hAL
gxYfBxdf/ueRowcRT1cV0+BoL3h3X7KbZFnmI6j4qvB/ILnoy8Ff0HHIgbEMzdQM8CfggoeDvyad
s+SZ5D1Z+PoJqt7fOfgfgXmQVHSR4g9LUNE0zv0CFjgA82ZFKeNDsi7vinDhZgHE0PuD0XgGLRRJ
7Qcg3pMKjnCFdKsGYbKlAmuJHho5x8XQ9jd3/hDRqcXpqmr0t1UXTA/hjQyHYKiDgx8RFiqSbwM9
0GSwXtQOxcUCmRGSgcqfpazW+udsuXWtOTQ6K5dIxlaywQ60X6/86Bpm5NoNFxAXLdPlQKl50tC8
mqWudFVZUeH4lmT54W2RahnXnpKR7CZBNlzOUuh65K+CVMazD9U6v1wqvn6dsWX4bckJFPFC1LQj
9NgjxUV6MCVDUdkYA2JgiR0wN4BBuPZW77nCcDcpGfERx9wLGkFcR9IIXgdubtcpGODv1TYgCs/W
+EiRZBuUl8iZB2p4Y+bIiOuQm+8sGWu6z6QpIzg6QGL6lUW0H4HmwlHUBmayu1nmCDy8L0kC0aKx
unFxp8UmER2x7ezKDFI8Hv5bq8bD8idyFsc1O+9t4aTVOycrUDdq5JrFpzUW/gEJxRyrmb/7pdMF
PSRLfm0dQuUDjLiFQ9aNqhtzqozAps3FgkxMzTzXav4JaGL9w7saxNA89h8PuL4714H2QZ5FVqUk
7Ss8GKSXhuF0D/fjefo7rR7M4yLKxXNAgjg6XFlZo75tDI5K+DIGWKLrXFqZksDzDzs/hEkt4ycC
wfFxcBjtf77z9oJ4cuFneerP88POo9zF6txpBqjaucI5U1yoPHbycBBEQDIMPKEN+Iv/5gx4cRBI
ACLPt9sgmOckGgPFy8O6j2KatwdheG4QpiHCwlQVP3WFP9BMIJ1PUP66jYJ2rikyeXFsL+ofkp5b
o4DqvcwWY4jq/Y/Wf7MWFOjWfYtdFAQIcclW/xxPAknH4Bnio8G4UNOP9PRl0+r6DhAKJOAFchK1
F54+74AmeL/qfsX9pv5/w5ceo+rI84NFHU99J3suor70hSaOPP38IYZMFj//JAJF64sivO7rdh5p
+L+0Vpn6ER982Dzyup6Hf3/o4NOqW3U1vWr++Np3UhtSEjmRYvvw0Mw9O+LXwL63Q7u1zkNoaH5/
dlfwOPG/UnC2OipXY0P8pYc//9Tq/8F6crLc1N/FbWf0fWDqXvDKjrK2RwcIEO9l15JHduD/GadH
HJR9JOlcNonTqb2Im1aKybdfnrqXjCHhPPfnRWsXACDIWbBr4RdOYJd26jQliWZbltrDYDc7l7P4
zzMOT0V436b+kCzUwyyEyJf6i/b0xvKNoNh1ZK6cGL5Su2RCBKtg15JfM+K+35QjRhyrRrEN7Vrw
ZGF7rQkoazWHqXO5QeBHsZ81LaybzOmgh/k3iRa+fbSKCO5XU9X3r3uTuGw/PDRABBjzuOp/37J3
83RtMmSlh/flhpYV81XVNLEeZHEGa/7w/UNxGxd4yRwP81CxeggvU9uPWquH0Ifpoc1TO60CO1o0
vRfDgXdqH49wameZPfeKzMnz1pxW0LTpY0j8uee7dvvAyh1iD2/41BfmtHHemtkK55MeXpipn5F8
neHx1lqboHtJPZUeo77Yep4yG8vmD98/vafIIB1NbpLlxNa468t+59yn9tHuiUMzKVY9FL2x23EL
BFKgrt3bXJ69tsMk8/x2WKd8YUvWR/nXTpo5VVNW/WqSztZT4VNn689bYezhmNtHy/+AzHDUbqOH
xfsuTnPvbGSnmF61oxn+FCKns3Pb6wou7NXxuw9ZuoctyRvPb4+4xmzp3uo3q4AdSftUo5Cj2MMi
+yZ13GNMkDyS7m3+Df/vDKUD++iYQJaK0kO733nxwjmbZE9imwne1r317+PihYmoEiV6eKT7Cp5O
RFF8D/vBk+7rHbduH5wXnB87lvuSNGfHYk8I/HUt+YQSQ8eiP9rEncglebaZyyI6QA4RlxZdF8Gv
plh3bbyfzWMEUtptN0j876HtL18Pn2z1c0jTIwr5FH9qrlie+7c2uCa+MQ8cO/3lLwAAAP//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_xlchart.v5.14</cx:f>
        <cx:nf>_xlchart.v5.13</cx:nf>
      </cx:strDim>
      <cx:numDim type="colorVal">
        <cx:f>_xlchart.v5.16</cx:f>
        <cx:nf>_xlchart.v5.15</cx:nf>
      </cx:numDim>
    </cx:data>
  </cx:chartData>
  <cx:chart>
    <cx:title pos="t" align="ctr" overlay="0"/>
    <cx:plotArea>
      <cx:plotAreaRegion>
        <cx:series layoutId="regionMap" uniqueId="{89FF9D12-0C9C-4D0E-A4C9-A0A18AE83EE8}">
          <cx:dataId val="0"/>
          <cx:layoutPr>
            <cx:geography cultureLanguage="en-US" cultureRegion="US" attribution="Powered by Bing">
              <cx:geoCache provider="{E9337A44-BEBE-4D9F-B70C-5C5E7DAFC167}">
                <cx:binary>1HvZjtxGtu2vCHq+lGMORqN9gENmZo0qDaVS23ohSlKZM4MMBsevv4tK2a1KuUtu3AYuWmg4UZnM
jIg9rL322tF//zT/7VP1cO+ezXXV9H/7NP/8PPO+/dtPP/Wfsof6vn9R55+c7e1v/sUnW/9kf/st
//Tw02d3P+VN+hMjVPz0Kbt3/mF+/j9/x6+lD/bafrr3uW3eDA9uefvQD5Xvn/jsTz96dv+5zptd
3nuXf/L05+c3D9Ozlw9z/sk+f/bQ+Nwv75b24efnj557/uyn01/7buVnFTbnh8/4LhcvBKNcU6HI
l3/8+bPKNunXjwNK1AtKQm5ISH9f9ea+xjf/2m6+7OX+82f30Pc40JfXx999tHt89PL5s092aPxm
txQm/Pn5XZP7h8/Pbv29f+ifP8t7Gx8fiO12hLvbL2f+6bHl/+fvJ2/ACifvfOOcU5P96KPvfPO/
Ll9tc/+7if4jjmGGMxZSYb780yeOofSFUkIaJY+eO3HPX9jQn/vmjy+eOOZ/P/xXOia+r/LfrGvy
/6Rv9AsmhVKGmmPSwPaPkoaaF4pqhqyiR+f9HhfH1Plre/pz93z73RMPxf/73+khW1l3//k/CWrh
C2NCKYlgf+4fIl9IoUOugHZHJP3qmL+wlX/hlj++eeqUV/+VTnlpG3//n8QzoV8QziU1WvyLQoOc
EZIyxcVjp/yFrfy5T/744olLXr77r3DJ01XwWwLw6Ml/lwCYF5JwqYlUj0HMmBeEhlxQIv8oQN/m
yklV/tf7+XPnnHz90RH+O0r+P+77DATQ2+b3eP1/r/rIEkEp3BHqP4z+qLIw8kJKJUICv2z/Tqr+
X9vTn3vk2++eZMw//j9Vln9N2P7gtLt7f7//Qoa/4WxPf/rl+CDpJ199xKkfxePv/r34/PNzJgBP
f1Ds7SceVZCTsD5mxR/fe7jv/c/PA6VeGM25gps5SIQgSL3pYfsIpOEFMBBs23AJihGGz5811vns
5+eavuAoWqhZ4IRMPn/W22F7n6LYcQZgNRSEw4B1/NGFvLbVktrmD2t8/ftZM9Svbd74HvwfFbA9
PrbtcluRMmIU5Uwrw0OGDbSf7t8i0PE0/T8VLVxDp1I+hDTxg9mzVrRBFZN2zNf3Ug5teS8CJ/tD
0y39InaezTKb48Am5GPaONEEsWVzqS9NJpdhV5qg6c4nU1f9y0rWbbBEtpxl+1GWvpjtDraqCh6n
Wgv6oGe7DG+rbNbVfRjKNvnEa96pm1TlXcujmuY9tiJa6epXGSV+anZpJV3ZRnaSdX1N9dJhy2ld
0+WK1bwpfgv60eI737j0T4wE6v3IRoYYJgzS0GwckBFExLc20rTOh0xl4UMy2abozn0tKnFeibF3
+nztU59P8Zq3IKYVSXKWHJ5enrLT9bXmmjPB0Zcpis08Xn8teNgrovLPBS15mcfecsmzyBgWdMXB
zVPq/M5lPhVZFIhgbZvXk+BLz2IqVjXxS6+ypi8jazvu6I2RYYfPnt4kQvhbG2kUey5ChJBCA7OF
5eM9zlkesMzx4LMK3EjYLl11qrtDFQrPSdQ4r9SHUpLEXzy97olvtnWFEZoxSZgJ+em67bBYbQMe
fk4XxJyKRtJW/S+ZSFiTRlORD/mrJkH/76Mss4yp6OnlzXfH1gItW8iMkCFDDj0+dirHPCBzxj8H
utIdj+VElLxHIgX+wq65rm7ygFr6kpfdMtyWPSFrFqHOVDDK0zsBIjx2gGSoE1KGaBBhDX7iAK9y
Uixlk3xKzNpId2a7tk6WfZDUvVnOltDN8MrTS35/+FCHSigZEkO4EeTx4TOdJVWxEPdZqAlZflio
Wml5kG4aerHPw0SoD26A1buoV1qrD5YsozP7MbeknX4QCPQEycBoDBHIEiQqB5yGJ7tJzVpI0/rg
Y5Y7XQfns8+2hKhnm0FhGKZCrCLO635hbTQbxrErmZNsuK1bVSxxE1DX3Jo6q12z66R17G095k3/
8WmbbXj6Dd5qVHsiBAHz1cBwrk6wZJiS0JFunT/OzjsEARlKAmOReeIyiGbHx+C2ZWW3JY2f7PaS
t+nw7xqLUqWF4kSZUHABaHvsurBjvV96ZT82lQyA4QXQa52icSF+kVc8kcD9Ph1ceV8XsgGiurZ2
VJ6HQRGMZdRlQNsN+ZcM32rytRqvxFy2tv4BrNDTGKObkTRTOmQbZ1Un9WnmU9OaZuUf+4SpoN4X
vm+r4XW3+rxt4qlbOmwu0PWIz+zS1XbZheW6BLdT2yYXvXFVkcb1upLlqs66xidRY4hKfDxIElRv
VW3StY4ZNzMgkQXFQptLspoKv1rmydR1P0jTzbD/9L8UoSGUCwA6mIAg+Pux4adlnXO3yvJcN4Er
ZazrWvMPypUZwu7pUPt+KUF4CNuFgmmk14mP64TVy5Cq9PwIR6Mst3CaWVfj5emlKHjoN8cC/ioa
GmUUDieVRAo+PhbyrenGZmw/aGllIeOWhBIJliSDMS6mqw5QsJLlWBOqQeCz4QtItjQJ8dE8ea66
wzDxH8OUOK1N6DFBsaShlPENHk8MUc5lXyeZbT+0DtjQ7XlfhuIloxlfrng/LHCyScZqfV9n87Lo
aMjc1GUxytik3qbdmgTnrhbF+t4FQ69uwlxttGcWY12Zs3KQW9DZnhskxjJqOb5tXVGu79dKlVMZ
karaSnGOmELY2cZkeJMvEBjfh/U8IyK5LBa89CtJfbhrZc/7g9LDFpHlnOagTd2X5U2YBssUhXYu
8BMWlAg7z4NmYzy+lXV5P/eq6dqDGR0dbwW3q792rkxcVFW1Y3UcpEk9n6cClOHXJmwS8X4kI0Xq
6DAFexq7xoJ4PR0bp4UJ1tdE66231EpyehIaPFmalJq2+rDSuncpApDoto8mW9jqgg/dBPh7esVT
jGUaCMso2AhkbvPdir0jfTbVfPqVr8MWjNMgNlBnvS5BSdTYSfUhKfiKIJzY4Pv0pQZcIk6f3sZG
0h8lBddKMY1yLBlhAtz/cVKsfBy6wKj6fS2a2vPI20EGD7bLOmBsVvYN3btE2/z12IcpcLTNpE33
aejZaKNQ66kaI8/S7qpKQnU7c1eFS9RPVI1vfRiQPO7kOtsrBBHJooKIJG8jkSi6QVhGEId2zMCZ
LpKi9BuejULyVwwspl0iXjo+j2dPn/gUrUOOsgsShVNvYhs6nccnLlWSNVPX67txaAiouXSOgZqP
6xa3AtRRnGd0mhG2c2k4XlL/ha8Hqt1Cmg/FxJLbZFZbSLMuX2t3nreMb8DfrT2hh64a2z4/W+VS
IuuSqd46BbqENbJT0w5p9PSR2AmyheB1IcgAUA0epJiNPD5Sx5t6tUXD7kKfceSWb9NtAz7gw5a6
X/IYsuSCvSXZvKU4sHKDFNd2KJ9BRtGc0Flub9mu7Mv7yhRanOdTtdmhWyarbpJuxlN5xrcjLmmt
+kMZaMcPbehG3scLqiCO+4OjnXBnHM2gFjGKVEElAot9fDQ/l1RXg13ueDpuSOVdh9BaqzW3nzwJ
S9ZEi7fd+l6zZqv6dWApHDKrukqX/Vor6tOD4cEw3YF7O5hj0gVH9PFxBZo0eWAQYmKq2g3dBsDm
ec7aCbDmwbOwYO4Tgr/QOVKYok4FTOG9zgIfy2ookBKZYQX+Otpng8Ly/mkjnORoCBIEzqiZDNFM
k+8IPJ1WoRbVBe/GWlugw5G0syycxzJGv5ylzY9g4aQcbUsKjnaFoCwRBS742OyksCDG7azf9QNF
hPjFewQUGA3sI4pWWLlPpsDOfaQqvsDg1Zg0IGIAPVhpcnPlX2vVh0lxSLwIAQZIyPGtg7CEClAH
SHw/NyhUX92WdlMDU85V2CBXkEWbO9Jy3hwRFDnFi1kKM74ltrbYiSxL1KZS+a37ftrawnAc7p/8
R+DwWxEASFAMS77vE0Fy+yAl8/IuyxZVJZEfSt7GyUSS4kaxVbhl32VOtWFkGDNFFjnX5d0lqQY+
y6gFhwuuXFoH4mVSZ5rH3WTn9BPJK3I+JYNQu1I3tvosimp1b2uraox1V1pNr8RIybzuwqIxso07
sOJ+OEyTDMcb12XJbCNVk5pec+Ko2TWNMzQuZj+4JLJz2K1FlDWjE3OczuWIZBhXNy1VNAeyEMXB
MDqIW1X5RaQxmekwDWetmTKagJUmqb/wmQbfjPVaTeuKZh2h2F7M5ZIMUde3hTqMRqd8J+tgXt9N
yrL8/SCqNNlx4RmNF3TddolU6nuzMzmbyjiVVXquGfe7zpJpvUpMQ8gZnWjGDmnQhxnZt6Wtxd0i
x7QM7owl8/xu9jP3L4PeN8FbVAw9fJZOKXe36jFtbNRaS7P+jZnXqjxLcmg2h9WKsLaRAXtkWazd
2nfhR1oXYfM5Y60d5x1CZekezOCnicRlNfW0OPdJ08lwh+5GVuosqYNS3Riqg7I8G1XL+ip7yMKG
e1h5pjx04uXK7YiQXqnr2+wNV8Qrsm8a0bb6YjBJnlXXjZzLLt0XY+qn8XqSSZrnh8AKm6u30jtn
L1QhsjQ8IFYUL6N2XAnKetWH+WSiNBCq87sscWuxXExpH2T52ZTXqDZxaSYBgB3bfJC/2GBQsr9A
cExBEk8ctIXeDC1Yl4n8wsNZvarAuPHij28GeV7hM2KgVbh4tb3oPq5DZ9h4WSjXpuyczkGgdbwU
shz02dwUtK4iKcatLhIZ5DhOyiWKyv2cLIqYuJCZkemrZWqnVr8ukqCYqoMuecDai3JYTDi+UgWX
uYk6YzalRTsvs/K9TpMkWK+EqHpYKlg6QPZLoHaXyauAJ05X1zTvclq9LoqpCJP9VAAI0r3NKcfe
AVnblpYxqAjbkzRb8m5H2rJw4a7xJJDNLyxlDdari8qYuyENuy526O5hWRYOOSpITFW2/Qj2D8oS
dZ3ZOL3Iepw+bjPacHUosmmzGK98iRfbZz64bWq9Qb4YfRrq2EzeIgDWBnzjzBtX47n2eNTMyxXm
6wp0PRq1pE+wWpVRtM4NzTf30FZkTP6DVvNm50aYAgpZMAQOrgiaMszEQ9ehoekOLs/BtOIppIvu
4jzM5BDAg2Lohve+aIa8gb2CbLVn2bAKOr8MC71tOYen2/VWIbKwAsdH3cckmLcAUy7YPC+XAO9V
pt5MM44Uj6LEht2EPYxNj2Xjr+dxjvPuI2TEDO/JubXqtpQiMTwWk4GsFbU6o7DF1+hJ1t7gJ3UR
bIdL/PLFGAOixsVfOa6Rq9z+4r0sX3KSu+D2q6mD4+O/G/n4HPQPVr7UrK2xAdoE2fixzFWbu7O8
4QsO3bEVt2milPE0J7eQFVJrInl0lF1Hj1CDnjC49KKhZklkRMtsXNQrUw8WVhpZXeER1kI5dDHE
m2Q0UUmWjfSmtWR4s9Ip6T6aowVtiwwCrh3PlLEcPVrc2kZN9HwZwk1zIEfXHsNDJWUF+yiR4xt7
qavt8LNaMsRpSt22TCYyhTcX2xGd3a1BLgZ/iZPyzbzHQFqHZcAuccjtV2juenwPsxuO6Op9tm39
aNBgnVb8YStuhd4HRDZlcbEyqef2LCXQ6ch+ygeLnDZFuuk5/QT/5qNm3Ueq0gbh00swVhzejSC7
r3oo9NsPsnF7EWMa4qVqyJYO9Sq3/TeDSrPpbqjSKs0PTRrid7OO05Sfl/2iqb/ix1jJi954ffbV
5KYYHbYz57zEj6ACWCxetHmJOj/SblXkDsytCMdd2wW+yWPSpwkWl0WGSxY7X7VQbCvIIJAM4KZs
uNA23dJ5QH3Fe+UyqCI8lCCL83LJTV/N9twLS+o6royo6jFK+hRiKDV0wPOZ73q8gDTK6qbuBvx3
qSdIg5JMFAJYhwlFdTOWPoEoMLkCq9MsteN71SQzuoBkWbfYnwygvDjMvGNAmNBl1RDuqxoltt7P
QZOY/kIalKr5V6LmAniTVtaW5flXkbzwVeaKw5BV6Hc/LaIXnJ+3RQZznPEvOdPZsILB+mQqk/U9
z0I7+buOT9mkzv3x6LNJe5iIt/Na4kRlOvVyr1ZCgXLeic18dG63qIEKt4X4UYYJ+3KCBejAtvP6
PGd4cQhwPN/lEHiDKK9WqOVGsLIxESSLRdUveUsdnlAL3XrYUQ494uoosqxUVi45DE3nEnaRJt2K
31iPgmKCthxaaCdFCRU4oSVa37pG79TEvoIwIa/qUm355MWUY7SQlqEHVHKVLKh5/QKkKQ7o9Tbj
DTnfpAI2hCUmDEXVpPi6Wyqc8tcJ9CwJLqekdy6/MbzYpFc7oNy91GXClX8jIM4tyX5OimDJDmpq
ZdXvIF1QJSINEUh9ECmnaMlRDA2cvwZixalUU29lo5bJFm6OOYrgO1qy8Bb6Os9JzsfLaZV1ot+U
6zAFtw5kGqrC2nZGfQDeIr6CqV1hgUKQ7QxJ2wQAf7SXm0pV5eCrYNamtlP7QZkl6+hHMVequlGq
a5fkIJjtffDblNNiTvaoaLySUV9B1Q/isKLavYfOOpX+HUm7Ik3jRC48m99OGtym+2zGfOzYr30S
Qpo4c+Uw1iYO2NqX71cxMGGjAdVhRrNPqQWn1FqagQ6I8rowLB7xZqDHSE+Yt827ryc5+rJrC8je
sZR82Y71BW6qatzwzyzphiZg/1vy5n29PdF8mUkkBdvek5QEeGJJl+3BhEOdqPfo3LeJTV4lLVI5
BVtMbla/0HZfIFG3rDT19snXkAWnBBIZCcUTg40vKv8Gp0Eau3lxXEeUORK+HjKdTjaaSIOZgFjW
xLCLqWu2LE+DdZMDe0y/8CJAy/xFtxLEtyCYqtxAjd12XuaYn374upB0BiWtQ6gEt8eOrcmLVZdR
0bSDeFMeAas8Co1dSDeJPai6TYTsnXJC7Oq07mwSZZ0agtshly3O7CfMJsfLnKUbjcvEjDX0WG3b
Gr4kXGBL1JEokcOW5C3bhqe7Zpq3mNTJyso8klnf1PU+Kypk4+FoEKjbG+iVodooluhpUFxljFc6
/IHwddLQQ8sBPiCCGcBN0e/E8sxjMgIVnt1m1irsWqfpjGyYLGC2C8SWQdUI4SWLxrzb9v6D7u5x
b7ctjyuKShIjJcX6J42tG2YbTL2GVHWExgIaMHaBPgCZ9PRSJ2MBZBPRhGAtSFb4r9ra+m/G1lNY
dmECKvl7jJBytjbu2kSIV9pgEgdEVtnm1CEv4GErnIDLvoLj03t5LCFIgquy+J/E4aHqI87Z470k
I2eQb4v0FnehAGO5pBsf7/tQ8/1qQZ1/ZOfvF2TGQDhQoWEQF82JrohRAaFVTZK33dygUKQlKv6F
XkrA3NfMfvqAdJPt/tm0byeEdkukpixkFEO2kwXnqhBp4ys0WUfEmLJ1E+0XxRcpD7Pow/FQtMnq
3gwTX4pdPTQbnnMHaAj6VaAe/WBHjyMdO0IrFRoUL22kgER3IjQuhgSTXnj3tjom1QRehxyfhzIB
rufhmMMFmRgWZKbhKA6gFkG2baRoeTes8dihsz/ImluJmQigZYkB9R0eR34k9CZfOONdPB2ndO0R
Zp8+xKkb4TgMaIjExIRSGp7OjlF3O8/mYLzJ+nJDpvULEWp72QxvliAcxPW/v54kcOT2Tyl1YjM9
g42wkAw3X8venGZdERELZLWR6/P035LWJIHkT0MoiwBupOp3cMCnBEr0mBc3x7IEkrx5Q5cV8qLp
u61gPH3AkykUmj3c0DAYxmM9MGZg0ONMbIjPkmJuzSdSQND9GoBMlRupcrzeGq8pHJs6JrVwTEfa
VZgJRBVIWx973sz6rpgI4OIH+zpeEfkmg6D2YRBncHGHcIBAeDrGJASTFZ1n/ZlbGcn6PZPzdkti
wJXWwf7Wrw0G7bHtU6ijJqqTFf1e5GXqaX2FeourQWlsyxbazTUTUA/I6zqRaWrPF1R3aW+SOS/p
vMQJw9Do177rajQyrmCi6fZ1NazMx8QS1de70EmIZdd8ppar1+Y4kSsV2gn+Kmlq2s0vyzQbDa7y
DKPKKVSNAldIztEq6LzeVUHRAs++Ugwd4GtZVB6JATh2CLhXX4Do2CyUX6w5ZTUD+KK52wr5NLIA
lNSyEEy/YQPMDZKkBn3D+2qjY8GRnbQY2sJvpA3pmkdl72u6Rk3vTJPvVKurYoh+Fy06FL4s+kpF
vnAgzMYm2Hftwq0M627k3QW6g1KxfRtaLFmX6AvGS4J5Q57G1Vz36IigyFdFdcdBXA2/UYs3or0o
FAm2dr4fHZTS5dhJmWnpebfLyqGGcAoNRWNOEBWZD20SB4NNJ1JHHcetJvbadKbV0z7tcB+2eycX
M672HSYG20wKLI4wdWN9jzHAu7yFXpzuEOe45nDIXEdpEdcUtPG3Bc1jH15KNU/sA5Xz4sMbUU9J
+6YxpijZvmj6gKCXRerPPsYVM8z4941d4NvdNLPVLREJoC2MMcgVlWG8iCWZrkvT+36NMCafcvTD
JnSYbOYZ6c8Eqfz0UZG6XLJdIkCZm6jWTe1+aaCdBEMUHodmX9Gkw5w+VddhDeQtDk1WKTaAB39h
SpCuN6a3NH4rG8fQqL7wuUZXJZouZ3BTp41GR1RNgUWp1dgGK0sWTWUwmneAYRveto0JqkOdy1RG
WZpOt3LJZbFb8ik5y8XIz3PC14vazeM5tAj7VjvF4tnI7EbnviJQfUf3LkFQn4tU2j5C9mUfC9dW
v6Qkt7tmIKSJksyJA9pViEKskVdhSz7YEunYTK26VlPe7rTIMniXBO5Q6FnsC5sPr9ai8mQPXu33
4UJ4hYhV9aesHW4ZFe2VE0F6VY+938seIjIuyKTnox3MLjNT+Ea3WYf7Bm3+Oe+7ZFdlbRotoml2
MjHdZbiy+rAkDea4TSsFfjpcmlgUjT5M+MmLEB3VRzfb4Qz3MZLPnSmrs3Km1RotppCHrCD2thVQ
16MKIksfBdymd9O8hvdV0Eg040P9bgpZvifMk0tBTJZHNgj4tYDQdnC+bx76QidvIP/luEfluflM
MaxBR0Jb+nZkRZYf2qUJ9rSv/dt+FJAMAAW7fpmHS967pYxkPYVxok2Shb/kIzPLBe4QDJ96Jgq6
t0Pr0ajkdbZEI5fhQ+ilrndBErjL2uBCwU5QX7yZR16i06ntlew97eIkzOw9Kfr2esYl9Kte0S1C
E7lNQdNxupxBSF8SXY4X0K+Dy7zkGduFQL/PdJp4E61rSDM0vm3w69R200MXBHPMcrre931hGe4E
tLjWuK49Ijer2irCTS437Np1KudLNaRdGhHa5jcL1QBiNEXxOPGKX+I2b9VeurlzB9YO7EpW9RxB
q30vp+UTGZLkRlCkz9gPfgdxkORROtej3snF8r3QvrlpM+F+XdoZrIpgQJ320VDiFkMZ6zyVbRQM
XNxjtmwjzqrmzKLVjxip/ZuZNuWbPlt8GZfep3ddtnS/uLmtWdTNwxwn1LVFVGB/mJmGUM2QeHO2
xmIOp9eG9VkVN+tY3Bd1u0YY09TvG5t3UduO9I3BGOCiZS6MB0eSS5E34r4P1XxdQLEfMTgQAxZN
fJQMQYeeckivVRjYPKpoae5dAFqyC8GwikgWffdaTao8AOiVik2+6nNPbfYa94dwO2PK3B2zTXs2
DjM9K9pR3Tue3E3odO/Wrl7Ds64VS1R0dfqwwCBnmdfDsAeRW269MzKJnOgwcy1TH5FsHC+UKduz
DkySRqnuzZ1pvPnI55a/K1xiP47ruD4MCPDdqC17KXA14IygUuy6ufO3YIhBJKdmvA5cX35YiW3O
eEUT3BiDIHyTLUSgls1AJFLkIRQdWapzjdFK3PZNcVbKwd3hzhnH/kd2SUnDD4Xi/a9Q1rrXpsnc
OV0qc1vXbr1K+6LbzxqQi0a2zm8aQfylG8T0uukT986FofjEyxHgwLplvBFLjeSBKvWKcj9czU5P
F/k0cwvlJWzOElWLHRpc3PyEcGEu1sAl1wng7c3KwuwuhPjxa7eG/h0KfnqOZNMvVxp43K1S+aEy
ibzGjJry2Nem2oXr0nDEu2sOaxrY1yVE9NfpbNsuxt0OcnBT0f3a+kGkaI/X9doZMVzhAlWJ/r62
71K+mhqYXc97rsvwnGJqF4/tKl6FY8qhrbvgc5Aw3I27XqRYcxMv9Qy2utMDROnwupR81H5PrCsr
H1WmTa6noE1fQyepbgKxNO8r7+7xnRRSbU7f9zUYTDHo4mY2Ba6Fypbml8a27MMQJMMUV9lEXuKy
znCXs3HszjJWcRGbjOorkVgXHgypG3NZZ2G7wyRWrNGIifUuNGuto2L1ZoxqnjQ3NsDE/moJOg1b
KzJ5d92ZEaMaOjs6XTSiq1/xWQRvdGPyNlazy+w+M617W6T5WO8xtF2yqzovbb4LXCNxUzNJaHCm
x75f3y5h44bsbKMeZGe6Gf+npBJWs1NaXpboql0VUw3mEst6SMaX0DuKPuYDTd9NerVLbEmlrnGN
MKG7iYIiXnm00v69zNG/OeCIa71UIE5pg4tB56NX+lKymTTFu5UvCRujZe6IGS4ZwI5chAKa/llX
LY3bZWMvh1sTpGWBOzRpZVzkgiStyjj4v+ydya7dOLqlX6VeQAH1FIHCHajZzel7+3hCuAtJpChS
DSlST19rhyMiwxk38yJRkxoUYBiwfXYjic3Pf31rOaXuuU/AvZRxlw6PykfBftxynAurkExxeLNR
7sYqntGJvyUDltMa4N5eK/Smrni89hW8duJqDbxb+P3gg5zuCW7/GDpZo9MixYWz0nEm79c15cVa
+5znQ4wW+aIwHwoIlJWJfCybNDJDdyM66KulHNGorfbVTWOZSA/phhguTmOfZqppIfXdih6Nzpq7
3p2SNo2KOi/CjqCpxefoLNpZQ1A0GfFlvEG/ztd4vQsy6kglOUuXkqQiQTMNXbe3SAfzN0tRmiSz
9vFRKRYlTWu72MQVSrguUBXUdcBkW0m6/MkHqSIozEzh+6HCSrriB1QY9DAHYxGairzp9KDLrJ0i
RxshSUS6RsdOZdltFNjcvEKOlezEpyL93Fr7ad+79rXt9KeW6oyXOCbI5w10RsMKNh9DbB4hFol8
hoBF9uvBx8PdnPTmYLuZVnrSuy4J8FFdSpnJ53kc8nqec1+aok+xvtpVfl1bth+IGiDEtY7dQiMs
wipyyzbVOzab9IEuXfJMgADNdW/RrcF4wIApQbRt3yKlxaOexqVoFkLam0WN6tlMy9o2xrWWndH3
bUkZSEfPUvGpjsdpOIiJZc+jCKOGrp26FiwLbmPh0utYQ3ZU7QL5meJYVMcxs59HQ8xxd3E8lCHB
JlyH1E5Lo6Nc3YEA3NaznjdW0mULXTWJlldpvlhd0kgysK1AGs15yXFxjUeb+nlnc/+NQbmejhwK
WT1jUm7l7sV8h10em3+fi6HuOeoLfAX2hF2nPxhC88qMunvjfRt9Qu/MHYDd0KMKqTwQTfhDwMO5
sjLvPoajfB04WK4WB7cDiRl/V1u8qjJLlHpPQjZfmThhrmSz40XVo715xXSMi25D9Kh7ZyugoMk9
x7Hkym5R/1V0CfkkWBt9FFGy3Vhor3WmJ3VO0PR9Q/s8Fpc1zeky4eF0mzOWoG7F4ngZhOnXVFxQ
UT/Ky67t4uWLskXQN0PeQ8pEO1jl5zEbe1Utc+9WqEW7QruPbDyqkgHrSJkHPc9uB73EX7quW0UZ
D/gOJR9IV1QC71uhgYUx0XmdnWVuYlLjCG+HGbWWaK+kVusHjVNbVwmdJOEnbLzbXNKg2OwpWEVe
r5oHp37K4teL8n+IditM2ftA32eZ41+MLTS2B5w8D8ow8EyKZckNxLf5WntgIeXcoqS5cYvRX0S8
ur5a0Ci0ZW8H93VdPeYKJiXOaUajD/nNQneyJTQ124zcJldoM7eAnnq3o5gH+Pk9BQTKDpJ063Xq
cX4rA5Qjaz2wKciaYJJgkcPdZm/rMgzvRFtXiSVZ6iEMpvDObCR6hj5WUHA9qOHKfN264bihqLrC
6jdujZu6jqOUoyg9wWEE6i7ptiioDLuwdF6GmW5mbeF8AFOCQVSlnex4KuyhtTnEECkqLlCkzc3l
GGsr5qc+Rk2djGz/OC5mFPexiralxqmCCSxpNFe7rubItIM/BmHMx/Q+NwkrShFNffJ5APgZjJUN
CsfZAZKXcOGt6FSuaIXTtkt1afZOLqYi2HAzX3dQoIqhNKDMU1+P1jMprn3B0NKpFuNopB8GC3Y6
KR3wc2oOs9FT/7FtRaraesNUgRACl1AyzqV1k8rXQ4tabTybzgTy12VanM2aDgSTHJtsglr2zMIY
6slRA3Vax3r2aRDyB260wHNIAwBPhoNFRhffAr/H5X+XASUh7uPCR19T3bnsYzZncff8o90a6Itk
sA700tyMI+b0Nbx9F/Ediv9FycA83Mm3NmWhy48go3fMtylaaP9u9NYFXTkWwMADnGwZ33JsEViO
1zfToaFQ3KwoKN1dyGno08q0i5nEcYc+haeFLY8r/iUpzGhlnQ2r8eN1YnB5e4lghTheKmAriWTP
yZrpPm9yoKZ9chUaM3kFkqhfUePg7NBOB60LjvU4WFUtwBHdxsCxULprihXT0x5FVJEe+5VI7zX6
qBa90L4CFGWGLW3a0aX90OgNzAxF72BUxc2O0q9oWDDkDDqWZVSbMkonmjbE70l6hHIn33RhhtcA
fMxaxgqmuDI1mDsNeBH5LRwFqixQ+d0sGpUvtKvtDNLElXs8QT7cc+N/o/+vaN/ahwx86wmd3P5G
hSypRJybWx55LxudSOBWlkLK1cHwzKnbyHlCCUfKZNQ+Ld24ifE4ryE4RFfobYRpyIpveg+ZwNKa
Slbm2EdNvSa7f1r6YHMoEIKhQQWKEyLjOsuOc56usmaycF+CnTmvy6jdpuipEL3IaiSJjF/nEBJ0
uXCLo8G4BxankZlHXYNyYl5OpsuE/dYG7tJxQUUdj9UuuvYA/5hlwUGaqABeE090rFiYKtWkPlxO
0aLI+2CHFA1LwuJWVWgo9hlOqMQvd7LIQ1PHYWbWj4AXAD6UswYnV4HKmCwKpCgGGYTm1l2Lk7cs
0wl1+K2DZObKLRGkISIfroJ2UYDRTQbTB+g4LQFfxN4sdTFmFKJSsHZH+CnwYIhrgzIBHXea9DDx
yqBh9mUHcoCxweijCUKF69z1IY+0e/B42HVKWUEbDjriewD8CM1DrtubAMvw8gmHy617JFzOl6or
ifsTKpj8ak5J1n/BEpn4Y2JT/qS2hN0CdGy/tXOEO19suwNwxgw6I/veu1L34fZauMw8bPPQ4RJg
r4O+S6TCakok7AYio08R2oekplxt5whNi77eQLd82JIU/sZMLOlpTDkHYDhnzxNr1WGNx/BjPi9R
SQlIwm4edjD2y+5L+LL8HbyecV/HZrEwmw0jEHfaW2rPbT6DL1vGHUBnyzaHr0uHC9yA03ClR+Lj
AzQeKKVhAsNj3drEYukN4Fjoy1UTAIJJu0woCka/3CZGm5s2jmxRh1mryQEog37ZHFnBDa8jrhJ6
PvmUzl3RlhIF+P0UXCrepUiLsURN7fsyF4wCKBFT39XY0DnYKbRLHnaJDkC551rnjbBA5OoklH2z
Tw6vaTMAcQA/pK5ton/dlm5sYra4alsz/06wWthrt46zrofJFk9LNq8GH5dlEw4EPbpAMla3ycDi
66IbBAHow7ws54jR6yDo4i9+6MWVC/TyANqOV6C44s9w65gRSgGhvuqzhc8V2dLe12bzfCmHuVhZ
Y7q+GLD+zslwzaPYZ4c137K3gHXa3aFzJRI0A5T05aBl9N5TMAulBEpxp8CIhA3ZMo9DAY3hS5hY
mMlGRrx7EZmbtwr7Jqo61Od1l8xTcblv+f2WbGhDJ7Fid8Ugk48TOIm2tGZ4TxapPs6rUiVs5Og9
gokE6tRaDPlhfm+DLWxRW7mgClB53M4GtqMFfZdPY2uC88wxqeu5F+R+Nau6WrMJbo2ZiBv0Bcgp
YGHxho5xTzAM2vyLjvekcWm4PNnZx2exqDWuuC22S7UWSsAvI1o8ZFmK05J0Y17vNEDhJHvqjmMW
2+EJLt6+ntHcqmcM9bSaksw0KF+i69GrDnTfFn3smHcfKVujUi8mhKUzE40sBvYrwOCwTrN0fS1Q
7h+jlEVfFBjyjyFekpWBw40DtP8Rrpni1kGmP2q7YtYV5jMQ4/VBm9CzslhVGGEe7A+0DQQqmiiV
R+wH84hjxpLUBQFeglffbFM8f+BodtSFw0Flgtd5L10XqbegGNJn3iWprFJ09c9ajxHELLCSIkm+
eoPu/9wIjX7Q/AUblJC2hooNH9JHnGiV1E9zuqg0u195N2GVX4riQhfNE3zZkPmd53KC1gDJUN2n
HjCMP24x3BZxnajQrd05NJ3k+xkotl9fWe+27Gs2pkqcuCrkmlYsncM1qAubpduMxUuAR4HjC4QD
p1GfhzXQuWhH2ViEvq9mkc+hOxvv0MUs89hlhzQdt+JTPo4rFpVJi8ENWMeyLsxq1HkgDerA520L
JCUFJQWgGGU8uCgPjzYmDUD0NAPM2Wn1PZwCT5YakiRQu2bRmxcdNMe+FeB9dMsuGDjG4AQZpOXt
Hk6PNilWHGH6xOXz/KaKjVleQ0otcO6D6ad3/I5ztRhVL1te5FET6sQs0xcjdhv5Eu+ie19tKkVJ
Vu66w8pwYrBvclqhY325kjRvQzocu9ZZMn0wQbvHWdmzQuDfQLOT3F0H64ID8zX3CxvyyoW0IPbw
7+W5n3VYqIYEija8sxRKJXjpiwf/ryxBn3mYeNqefBNKX1xA8gciIQUd8MADBVnqfxAqf1avL58I
GzfEyot3GOLoJWLgr5+I5lyxhnAWfJc/PtH+4E+SbJwhYi+kSw1wMRu6AOaInkMU/HHJv+cnPPxQ
Hn/kAHxVGh6Utvs9kOzPP/7X8bu6pOAsv8Vk/eOv//clH+2P1/zXi5L49W9/5PaPtLR//qnLt/nz
nfBlfv92lwyFn/7wtziHfxHY8CNX7V/8409pDj/FWfyU5pCg5vrL6PhbnsMl5ez0WWpYsOfv/80r
f090ICECnyBvY7YAwPgjzSG4pDlk2OaLsACZAKsnBOjf4xzS7BdgsRGyVQh8UaBW4DOCbHtJdEjj
X3JwS8BekcsGF3mY/CeJDpex8xelOQWtjDeC57MAtlGAEfl5bKVB7toJTZ2TGLOuSvaclXHevv3l
pvw+fP4aG/HzlMl+fAiFwQ5gGZTpf04kWJUNwC4X+8kIHHgcWVAOEQugWaRr8+8/6mfS58dHpbgt
BGATGJR/pmuUZA5IXbKfnIX41KNOuI7RBCnRQZIoXPr1JKM5OLo9S0taePU/fPzfbmcBmgprA4zb
QHyifza2xsNeZBtYqhMft5dYkg8FarR/f4UYFD8/sctHZDQmNMRzAx388xOb58CbkEXTKYu2F5cl
bwuNYFiPI5SE+/T9338YlrS/f1wagwxNc0RipbAj//xxSTuluaPLckpBJV+1Qka6UjSQ6CgzeTXY
9DWF7xmHg3ZawQgmikPrHOiO8kHMcq4XxfqSxC3QgI4X4mw2QmVllaVT5YahxdlhoXyERBFp4Msd
EFZQjOeYy+RLzLdjCxH01zFFI6m8nMHesK1q1ETUyFoEY3LXIdOjTjqRgI7w7s1zNt/0ebu1qLrI
3NU4VMqXHIfWD70n8KXIOXlEeZ7dZ+sonvIs4KVNZ1madm3vjB0h+kjKalUYGP7DDPCs2fezKNpb
Ay/7IZHy15QMT6pPv+Z78QihWVYbLC9XOnSfWpvCyCB53gRIIUHPn++10Pt0FFOGDXuMahSm2/e5
o+ALeHevfR7UPVVzk8bSNJva8jvnoFvSIGdXcZu8kSBiV1BM1wo+SY1Ok/2e5AF9gWOrr33E+R0I
5/ZlzdOhAmlboWkJIkChz+SwAZ92gJkNR+TE7bhklelYGbLCb9dZG+ai2Wbw/VW7+Zae14Ibd+gV
oS8TwXmhK7Koioue3OiQ8/B6hPU6OowOfd3XdCTBh07Y+X5UEd6ncC5+UZGw18PcmxMCpZayn+dV
4qlm3TWT03yrhjBr0JYVBwlEpQRywh8mBdWBbzC2Wm/ig4Ut6w3lUFF7OyE0putj8276cIrQB/PR
TYCQkJe+m/YGTcSo/NeCld7H+UHOyw2jPvkhWqUmEScwXdFt5JL8JEeMhd+UK7OOKHJl8t6JOfOl
6E0LmT5xp3Tp6SOsC/wYJHq+/U3GMoOHL9j423+WslQOvqaECaItYd7sIZT+oWcBzskferIc0CxV
Ev4LggNh1H7iRnRnvOyDs+0VmghT7fT2qL145dHSloHlwTGVo71elxzWRygoODa022PAtugYA2M+
RcgugZC8pudML9O1R2cDrWuQCvfSY9/AiI7zooTMEj4mbPKf0QAMqwGT5sa2PLhe2zw+Jg6Nk3yA
UafmchQHwSZST+GET2sF2shongbJJbKHHZjuPM5cBXsvxIouQ9HSI9xD27XjOPcSBZksp0F3XGzI
MPdlUMYpzjApg5IsMwH3Tj5sV3vcRTcOeRwHxnP6ppQCsiIQdJqT7nPCkg802n3Trmv41DsfnmKb
fCIQIlG6t89ChWkZAVMtk36/gm/AVJaJudzTYIW514oa8G5X5TuHZW3Sj3xiQz1O+7e+LZai7ELh
y4K19syC1jRRED46bw6rU+2JB+jrKaq34y7wti24wNc5CojE8rQFsDvM6mBilXxe7HAx0+PUu7jD
pNvkJcs0RctEzON5JHZ5MIFOPmPdLs693KANR9DJHcScpusMnlCW6v2ODWKNy4Rp/6qiYrjBgrSf
I4eDNtp277PaFnAvkIe3gqkK2i/oiLC7aSHTdtgASokW1Fq2LXpPg4zGu0UW58HGr0J2MF6waKza
Yr5K5yKo9z1gNRNBcdsy8Z1B36x2yBoEIPln8GT6CzeJvdcpJNAyGzD3sCTk973n7gbpQsM5l/F8
SmBGqtW2bx9/owdQDeGTQ8q9r4YcE6gMRsd/pTwYPkTbFL4wsqePyc7Rrhxg2QN+iiM4sOLkSIZu
bfIR4ytyufsGc0FwL6ZxwG0eKzET/pZ12XhCU1EN1TQPpopSl1Y8xeoxFNNwNDtJb4ak36Yy0bu9
l0sRnOBYzqtpIl9JlEDGtxTPHeIPPxe8IC/DAjBgzHrop3HqK2J9f4pFGqOTSDv4FJS6Vs5kp2zN
sntAbOLUBW37qcga2fb+OHiAIIvt3GuElasGa1UccJOGl6RooyoD1AHWYxXxczqhibpJ+WH1Iv3k
bN7d5XO+f1ggowCb3HrQpPN8ZyK9HoTkGHme8FMqoF8MOQYZNs9fR7HEJYMV/JC3bDljf9zOFi7p
8qLnkvwaiB/UtzoeFvOjrviPivz/m/r9r+X7vzwt/D9Y5EfIYvpLUfS3Gv/PxNt/pLX9eMnvxX0U
IgoRww9mzd9r9T8L/ChKf0HcU/6DhUZ9D9b79wI/QeDl5VV/VP5/iWxLEOUGmhFHjwScOKjl/6S+
h8v55wIOR9wM34siliDE9/kbjS0n9HWcyDcYEzWIxRwNxRVR12WR5Sq8VtoWSPrgE1l3cxRw3snw
A7g7nM/FqOWCIjZdUcxdDqZxM8zA3zas9ha5IcVzn6NvmSMch499ZCq9OQiRKTJ4JJr/1GNR3bYA
7WRw/dKeoQbIBRMfvf9x1bfj4PkIp2NfoPVZ6PEmA4x7pQKsbWfe5/7Wp4y98GTSAA3zj8Gi7HFT
llwM0zA1Z1zfcIn2g+TORGWWifily/t9rPoOph5UYRuaRMhDoA0K12mrh3lHsZkPuXvaIeZ8DnWM
Bj5i8Owtcp0gcsXduhmI1abfAbm14XAcnR2OziJIo86o6rEWthO5o3S1vFp8CBd+EGCPzLVfj+ss
rCmDSxJQJ1Nx0mzeDnyfyY4W+Ig3RnuYYSe0zN7HGRvf181HTxui1uxRrRxG42WxbdkCAHDV0vq9
XATKZ55N9iP8Yf6N7Zj/1dxO2p2dgnED4kOGC4VwZOKPiNaaYHGOhuMS5ygnUYw1eaunqFyi+WaD
T/sCIoIrDcG+oo4UW3bO2ULesIi7m3jd6HLsOWyUh26ZAYZaHEtrhFb48HFChRevwSiPyTqwKleZ
A9/CVwKXEOdBlVngaCWSv2ZVhwYdJKjr8gS7TFdDmzfFId62rdlWriow1bY9+HgNcaNbrbMqWobt
V8L68PMOI8RBZAi6QRXSzw28P/6zRLBhfICdNzsa5fRzNM7dNQzkw0cF0LhkoY22SgftitSDrg3r
eCb32FPm2sQda0DPwKWLVtKlgIxcZJu2HaaDtxDpOzLTe5dNQL3YbCqDjthVR5kjpUqkgDc/ATqX
dWb4FvJAneHYiM+rBGeI3Eb2CbMBFBt82fQLkzbqS7+sVhzbdYpf2NCb8zZLcoB8TRC8N7LlGR3v
r+GWBbX1xV4j1Qv9bMyA/qwIFCgAcM7Sqs2L6EbmQ3oluqx4h1chPtqlw5k8W/YIhwcbA1iKZZDU
C5tewHbOd1MR7l+GVbIablT/ZnotT2wHm10FAXboUgfo/VodLPdeufFuymDkLlfFeV/GtmdVBrah
jjqmXnOc4MotoChjoJl9WKcLiIiu+fAkUh1Xyw4sDiTHcVWAz2fCUoNaRoSPGY5glQdsTg9qTGMk
DmUsYte/aYYmW/U9igUKb1M4fEeV5M8TRcCau5gJrPO0HNn6lYd9WsM4u1UZiJHTxSsOpCD+7Db/
AW7FrBpFS11NLY50KPISFNsDSqUJvGz+sC2ocfGxMCsaP//ovf3/XfG/TaP9xxYXY4XHUf9fR5ne
XXJH/1f1eVZD/48k6N+yTH+89I/eV/ZLmsGyBi/TpdcFYuzP7bFIsdFdmmIh9khkfSRoPv2xPea/
YGuMYFArQsTcxzle9Xv/K0l+wY9CzkTKGoortGH/k/0RPaGf90fETwJySegleAnOLEh7Pzc4iHCT
hLGDn9xaYGWMqOhIjZhObBkx4gdds1odImAJRvD8zGLfpucxHmmBYwYQiCrecqReJDC8Q4dGINN0
CgZAEXOJhrtEYB9CevAfOWTFjWddegahEt2hEE7Pawp5tfQxOMhB58nZ9hEOBxvHBlKib39xctPi
hmJivgN70u86BFHUWL6AV8aJubiJOlTw42yjO0kBHyEqrM3zEvmJhT7GIGbmBj6hy0sSBne14L1/
gDJO3wxii8DJa/Bi5boU7ql1GX2TfeSeYAFB/JOQKO7hUybzPbIbhLpSGWj6q5yS5dtShNHLMEps
rVGHVLNobIe+Al8LvXZwCZheZG/AVkDTGUBf3M6nMEqiF/h9ss8EWsiDQlrGKbFd8rpvhXsYEzVD
cwpB1+dyie7aGAF9CDBo2RsgPbz1NPWQRgmozAUJKfvyjSOCQWMzVfFLvwz6HUfbECgGyLmlTGFT
uZag3D77Fq/DCRhfAG0yfNttwKeFSRu/cGS7SXAN8DGXOXW46lTgMwsEy7wDp8K10yHbbWm2MLlD
RoC8HhFdeZeIgN8UlsFvAILnlrPenhNFxXnsCV5Dgsv9zOFXhpAKsTmvMa7xNz8e6BBCN6nbntG3
2FyeMPod7gGPdFk+5l5hB94081HtBPpedbgMon8MZIxLUJ7jXbTt8HsBDGi/RB3hvmw8wHdEghRC
cTZAKogGDEiLimSVIB305SD4Yc7hVD8Mcg9Uabf9144Z3InQjvTND9vTui/ZwY9dnlYD69nbHi/8
kVjkp5aoE4NKRzJ+GcG3vjtgQxi1qLQOgHQMO3jd4p12FuN3xHriuwF7oW9rmLiHDkcZdPxWi9EQ
zwueLE1WeLiozxJAoQi+uR0IWbEvtwsGXxAP8IvYGFOPbHr9Bh1ka5tw1dFdB2BqqwnyQGypdBHG
JQRS0LlgAEZ/NXIQcwD4kFXXWAzRHN7hkd4oDR/diXCWnAMg1AnCsBJ8736/lHVSMPeUAGBFruOG
tn7JIrN8cy7FR4K5wLOzl3HiKTzqiHdwD0WyJmeJXOP3AooX4Gbw90eaxbQh6dgfvUV5qdNIv4OU
Z2+/DeE+ILi/0Fiv1WWy88sgZbmFvTsxuCXAX/2DazEV5B6r67TjaLsgq5W+IZUQN25FpF5S6aHA
gDEkVNfDCCzux5Qwg+6Pee9x83xn8LBRzJ17BLS872SeYdtH4FGdmzx6STfF3oAK2gBiLMIZgL+3
iFjArj2UufK0AdMNA1OXbRZAmsTlYAc+9zgoQNmG2or5gOxZC+8HJvkiLO4PUJfoxQK4PfpwxwqC
rnFyJp2iqC4HerNPMNAioMDjHZSOONwjQXHB/wm4zgc+2ZYAWYbHo1nbndbwPJBTns3hIRw4vckm
F9RA+YO5RGgXrjdxc7sd9sWbrkGoF2YYiCB8oR2W5SfQAVv35Benb1uO3LgeYNox8ZjL4DnTczGK
gEKaH/A+Kaj2sxBoaML/H8NHxaIX4E4Gd1Cm7kljoKMQ6sT0LkI2nSh6b0e2dvELgXJ/B0RzY4ei
4/P+vFCapScHpPKc7LhgGCwwopDdggc1xEH0wsJ911fwImWg1kc5dFeS8f7Iw70/IsJSwEW64SkN
PYMVAtzO3MAWgDHF4F4GO53veKwzPG2fQxAffeXGKHqZjI9eeOY3X6ObDheKhKFAHKJlpY0aMUo3
ajEjZD7Bg6po9IJwa3wfODJa1lh6GTkkAjR+lSLSBlwOegrfWtDjx77LMLqRgfmC0Fn6NsOGzK9T
beaTiUiIvJ7LmIevDC8KV1xzBT8ZfjeQKu8MQJU3eLoJrjO8LHuAR8Fc2SlDqm94SeEuZxBh8CUl
l/FI/VIAEi7oW5DseJA/ljS+RDAIwumGoZShHjZnXixTUE5ooQMIioLoIc0xu4ZBoGVlNtxeQKKo
3fF30hbp2zauDmlQUzZ3h99WVoWIy/y4wcn2FvXJOL5tbevFhwyoUl8N6WWViuzWH9NuzT5T5AmB
K5rkY9SBskae5bexAz08a1BgZTHBNV8iiQsrMB326A46NhayAfWDqQpV6AhAQTdG3T0sVB7OrCyR
Wx21BiVEicx1FeGYtNNrOSIJpowJg9EAllk6PML39R3VLsz81bAG7Ru20vk0rpnEI7okuJQCLpY7
hTkJah5LjCqDDSBflUxz/k2N8k0hoeYK5xQDmtgXm0MdkswvyJM8K3rZiBDpObz0vtXX2GOKh2gk
IcPctclhnpK+hEdwvcN/+aCu8b9SwVNRtN0rLHjZABKEfYLDuAliNd0sMO3DFUjA4HPMgdLISAbb
CYzreemMviYcZzL2EHapqnAe/jBO5qDRhT4EOaEPGtgrl+SJxWkWfkBwG05oJVEyZ2dEVkisqjh9
wKgP0CTB4bXWoUZfDY6zsSILfKwA6lKOBJ9YnqJoajvEJ+kCZJBIDmKMEQZEcEgMjduuEDwDn1NA
Nm/LGNy0P/jcD+REMSzhEVtM5nD7O3oNlnG/L9xKrhZOsc31bjr1IIjWUm7RaxpZdRuE+Xjf76K4
AkuN0RuB0keMO3D/gmvYHrSLSy6IAWViw1uCDkFSLkHmPg+p4q+eyNeUk2m4ARSRPk4CyBNoBPjY
EExCDwU4rV8XP9MvXbGi27nRuNwxyJopIz1stn4++IDTU2gnW3u3Ai0qtOuqNOWiNMnCbxFbwz3S
mUz+ja8FfDUIh8Y+3ocNCPlXuDr1QfRkPhK2fUJMUJX1nHxpgWM9ITAR4TLDFB8A7YHjXLP5cUFY
F8qfMW8yJ91XbuKXAJ6mEjjvclvA8fEod59Vihh5QJ5IemTUQgqiPXjOaXmZqIFwNueojJoF0Ri3
686wRAmJ+mTrNJjPlF0ZZEBfxcscnNA9Wc6CwqOukj2scNPGxkITe0aYmiovloUmoDsgcaxYkGql
eEgnDhmruAp2Ed1jE/Ao+ex4aIsgPw/z/2HvzJqjRrI2/IvUoV3K21KtLru8YmxuFAZDat/3X/89
We7uAUNAzHc9MzFMD4MplZTKPOc972LNt7K0Aquwir2ptc3OVyeENVcDkIPo907KA2shduOiMtVr
YFdxhfHJbR/n2MEUhX6X4mJ0iXtK98GcTO0SPV4G/dpHWbkaqV0/d0PGZCQ0TeYMUwGHP+7Kp4Ty
nfKux+mb9W2mD2YT+ntvtLST7tZ6wMnrrTELhsfvzNukTPPDCOX5RUvzp0mr04zhRcbws2naLV4l
OLnMnuJggYjtYJNGdL8pAqksluuFieUuhKdxGArntcKbHAwGrMOo9EztVsZhThrrJWz0ql6HZTs9
URFvqK5plr1YL9ZzqqebjuHtg3LDPLHzN/mGsVmMY47p7fV2snZ5xDyrNUHxHaRb4yWkaKZT0HIS
0bORYAJfrztHvxvGNDM2kk58phbHjjy5i0NjgrKbkG2w9xaQq1c2f4l41ETP4QM2hdpQVIGMsHlY
ldIKd6QKaGxMTezu/bQfHzWQbp9jD6PuVdwb0bqpOjqQqN54UCCv4pb3Ira68bFy/eywYM+1EmhD
t8vSLRD50D1gjBpvXTPTP4xy8lniVl7aKDeZ6Q4mGyn8tS+I7OWlrPNTNHTtRy0S/TFv/Cs3LZA+
UQ3c572pP4mxdRto3bDXLtK6nuOPrQvr7AA7UnQXGqQrs9+za4mthfy1HjeJoVE5SRq38DrsxEg1
y0gbZ4i49J/DOmNTDwFacM7VxlkXADhGszD9gAG1OIGZwSpfYV2jjxJjRr23nv0o59Q1+2R2Ax9l
kdx6Y+jkx1pv+H0GX4sBhTPvfFYPiuiN01ODRk1EtVWMLYWIO9icTSRhZPOFbizT3WyOxgO1aBbk
kNVuENNQn33X8f+C16HIId+TR2idHRp7kwba9Gij35FHGCdncdXFyT4sIS2u87K0po+LvfTtE6Y9
S721c0E1UhYMllwI7By+v7+Ad1kXjmresdlV/4WFMFeh+BjfG7tErlFiVyD3zoTd9SosWhmve2GE
5snQ2khSbIbVLrbiSB47LEeKTeW24Ql7EuMBbwvjxLiZqvL3V/WL28IA03J0ynZYEx6o//cXVVh9
WKKjkPtCo/SrJ05/LNVKalI1mAq62KTy6fOF4kgbZPX8+08/21a8eyp8PE7WvksJbtjvCCLF7KVQ
/tGYOHNGK5QY9cyEqq39POGBRDMuCYs1+tZD6oXawVDld0FCSXIc7Loyr/E2GdJlpaedjPad6qCr
Wrl9t6FDD1MgGPjD7frFQ8TvyWBKIXA+Rov27n4NQsaaxYB3X4RDjl4HHXgbRG7KML3BPB7VT4U8
w53aGlfbdL6rO7CKOqKXj8upucuL+g++s8aPtrNqWSGtsmyEI1A3DY7hH5+g5tTagroo2jeJRtno
wpK664CkHlsgnnblI2QEUjDN9tU2POtQDfQXxVg22c7A4QxZUFupHow7+/tna/3qwlwV6wgSzFjp
vWWJR14JpJo62leupEJlOlhm/UqMY4PywYuttrgH7vbtw1xStq4R97bpxWCbw11vD6JdRcMoHjGT
oFuGz0NdbODit9NimihpL5TvsWypuUMMtVeNwnqIP+DNVvRySlOvmfqrGWDw9a0pZb493WEXojYh
9Od3EeYYoLrJMt2oOu4lLlLW1tL6KZJ+r6ID+v3tILzo/Qbketi3kyZgAyHi5fLjc4oMrY6R5Wo7
K3LYA81yKaILv1etTjFx9Wz84nI2fbQ3hYlTdTDlEZc1x/1yPwmXuyUtg+7EWRjbJJnNP3Kz+JWM
oVluzvCQZVbqYTdqToJPr4z3pQQBC2KvGrB/HOpmv0C1XlaOmQLeuOnMjMunIXg9f9n/IdF/QKIt
h4f73br4aUD7fTLZfwDsv3/snyGtQaiWYTku6TPn7CxW0lumlmaY9l8ebzrorwk2/A8Bk6GubtoQ
3vihdwRM5y+HQBZOekNFB2BM/d8A0D/Cz0g9BK8y55cOx9fF2+PdEl7Kpe61tndv8wGkLijiqb8F
ju5cCFx1S+rqvxD9Hw/s84cRBIYeTcfxkq/7bl+TzmSDDHf2LY671fMZRJ3RPj2mcceOwHFSPUuY
yC9iSJr9/+OjqahgmeLpzU398VWNNRyHutKwbxcFrhUY8nEczlgeQkUBsALWYT9r9QaQoQ0xXP3D
IfMja1J9c48yBec14VPyGe8/HsKULESSWbcZ3tIxjHKo9ArZALGJS/Vxk/IN+P1X/ikM4PyhLBUO
AQzufrJ6K6oi7GUlzFvHLIBSqRkOZu5SFynzp8eqYypgo32PMXTsm3YXoeV4dSvlLKS53IfaBagB
C0+mfYsXcbhZlsV+gROKYj10BpwEhjNqTPYw2zVHDgXFlBXAh7//Hj/usm/3jlQOkgVNB4TjfUHh
Uyv0kxeZt0avsVZ6phdT1nNY+BBrHrJ4Lo8opNq3/e4th/kXa/VH3sLfnyp4PTzIOz/b1rka0MPk
NMZtYgycQ+dSyiuib3oy1bezqnBhUhknxxMcTWc49Pff+ucXk6Mfj0IPJ2TWzft3ZRACzRO+OLfn
0z9WLwys0+mGHd/4gz2hoUi0/ynZzt8VigZvFtMuqMvvNQUoTDrc2Hvj1kZyc6dVERjf20AotJgf
TamNg4vuqrdTWeW+oWb069NNkkbaHx73r744KgN2S0KnmIe92yRMVK6i1kP9tu9qXhIbzLiEIZDr
CJ3Vgf772/yrl4TeQb2X/Ntz3pfwRgUcplmDeXvGDAu8c3CYgV95PKPfeZPYB2sATWcSxCo/o3H5
IPADmVUTRgu6lEdN4euydii0U91EFpuCEhqdS9sTDcwQivMUxfELICMR6X22/f2XeFdznx+gZ/L8
mGQ6zBLfGwwmWO/jxiCM2zBEUrM9w/HndQOSw3CgybUg80f2vZkbmCPpA7RZVKE4i3pfzWqeFqc2
9LZlXKi3jFBvX3E3me5+f52/2AU9RDwAyrDjwd7etQbaZPaDG9rGrUPEEuC4us1G1VTPhsLF6wwT
399/oDpBf1jZivuEg52wdMNRzpfvPjHvpJlAu2xvR1RRR4fp1EsoJvULpr+rXg2MGssFwmYCBSKu
D0lUrMZxFvdxj8MVGty5e8Xqn5WucHSd6JfnGLPHS1utifMtajk1GP7EkbhsseQ5zoyVLynb7QNs
AeO0zH15/P234hu8/1p8E54zCgwwcA/5xI+n2eKnwqP0lLclr3kgcAcAdPe05Lq2srnbFwOFdpB4
sGTWGDYjRcK9JYy2IpJxssr4u/VgxnkwMBNz2ODF5G1p2LRuH7ltb0AmlbMFc9cJF8aIi2BoF43a
h0rLZbfWvbJsVqOcIyeAkha1a93UeTOSdoTTmkduxYAsK1GZVsVtX3TR0W/z5NLM/fI0JKFXr/2y
gX9TmZn2ZNAsXmMYnH3R09ZYZ9QB4NX07hXXN0Svs1PO7kU3R8U67ji/L8CFc2tVW0l1U+tqkDpF
An6KXbb62vHA3lcDGv/qsS+wiFtboefdC1HDSkWVAQbQmOCbq9yRDRwrJgNECHSm/5mhL6OiIm+7
dL9MC9TYuu/t5oBvUawdQjh2l6bswS+qIbzQXSHu53GAceZhft7caiNd8CqB0O/AkjfB0fIIctGN
J/MMY3dhRyFBHjQ+Muo5dlPWiDerUeh5Elbj1ENIRGYxBDM6wIDzALkVNmVC4YP9UwIyDxsqekAg
RX5s9vC8WIdqNOajM0MibmBRcemnNN6czEZk+FWwYA/nVRegxKC2rgWmrk3CN7ZyLvMIa5h48g+2
jCPcy0X3hZGVW2LkEek7PU4aTEhzeYKt2mwb5PVlXTLpYSD3RLMSX5iDP6196oDP5O2UAL11u/OE
GW6ReZafctGSSYFj+qp2q+iVhTJ9lX2YdKsFDRkMLR5PEIUdmnZZOevcwEqGhZUzHAc/mSYwOY0c
Vr/sXm0GjAGYlqweNIg56XEo8CO3L4qCnIIHbwixJWEBZHPpYU2W+xqJBTNIDYR1eliAvZSZLOOL
Kkhtgi3B8Wf0h7hKYmlSPeGK4lpcbprgEDTXcw6tVlfFzwLQgIM4d5ocofKoSyw82e01+6X2RybJ
UMYA1nIZZh8m/GKZnSE6PeE9AAA2QBWQK4HL8y6eWZWryMflbIuzJX+HMLzqWeDLpUyDFh5qnJRa
oOukVYykr0ArkK3zwriTLTu25W3v+UsXLLNrv4TOiP9+rFOvdmpEjJ2JQ/jGIh7PMEC7RPaBySsb
j80+5AF8bfImwj2v5g31gzxXrLsZ9hXvsuWUxzPFoXfBDdIZi7q0gL5Y6476Q2qa2nUD+zPbWQjD
2xa5XDO34XckCV4IAWIKH7AUfgMX6zLd+g43p2HOlK06YgZabOCN5ITFO1sMznm+QkDFpfDK6Q6n
Uw71WGNHPe+R1HD+JR5cvBMJrWxY+u1rjWyiD4Qa+LatGlqfrzbve7p7q7ZhcUBWQGDgwCmpzxM8
AhVs1CBqmCUllJR+4YkMNpXhGYYcjIWsYDOZ786zQytLFA/D5HjuUD2AVVM9zib3HnYzX4pXkk8i
E6J9jWEb3iXqn5AuM7CXdOkHXfE3fTXBQ9vWvlaZGn4LWT8nONBYGFK28925UFigliNaSDL3xZyo
78/DeOzexWYy/eTVxlSbe4FP86GsNf2kK0qLS1bxqW2ytLxkGfHsTHW1RVlz8LSKraJwMD3RKcJJ
yCW0zEgZ8PeKrDKnptZsQlNQpbdq1DmUsDtwk1DklIGfgcdQjuAINeZdcFDUeL9XpUq6JN3rW/Nj
qTOZfCWghMyZUfXYWgpVzqtciBOjM/uXUe7YL4QZgTZx7HCBODsxOPRhmSYbdOvh50yL+PDi/AoZ
0OCn7TA1qgzi5EGvPN769ti+ZgLCDR2Er+if7auQBgdwYTvsbaVqVdIoj3fGrKbQimfg8qRPRWt5
B75OebQGzb2L534G4o4yrhbebLMHiDJOZG1SlxeZcdIRmkBngjLSEMNDuWr7ydxfVaPUon0OcYQq
jagGHF6URfTG51+XZqggts5OuWdnzA0ln/eQpJD/mWdAv3jjSWQRk/IoH7mnOBby/c+bQJpZIN/k
sDJeTWNx6SrSCQowXjhXfXw+gqADwlOOdbA2EgPuv5A8Vcp9bClCi6caAwDhS2Cp+zDyhHCQhUsR
QXGacOt6wUiA91XPsG034wWijyR7h9zElis5r0R7QsFzPLMqGKqzYRhNxuaDQE62N2IKzfHgl+oB
JbXN1oQ3QL1nUiYe426ZiAyiHW03i4vuZ6UicqqVOcr8ftYT58VKEuPB1Hx6AJHQhuDEaDyMVsNN
tszZgLQUJoJRbiyqZ9i/vOi1AfZ//oacRNTI2JOBqpZNvDs3vAu2eM+LomiR5wSeytatr0Za2oe+
5jdRg/FYzrSeBUE3Emy1Os/H5rzorKgq06BDEB4FMwMZzGVhIlphmJivm76nk1F3rakGCNs4BGQk
WanLiVy+BXGp9kvVd7yvRSTFZZYWvFbLbIVrz1qsbd9mhg/vVbIdxSkvFyNudkfYyY61iljyMKoV
myeKQ9fajCjC97i7wgUiDCFz7nBkKJqgGG1AR63RnRcbN2FoSoqCdYYGM+ywDmldauUGaeqYXeSD
y09nfWTW9/jGjSwRRYULFnW44Aqv9r6JeLkdE3g2eUoRqVpyGxsrGN+sifMNeNuLVOM+JCb7gtpY
G+lx4pzXbkgcGJ5mXUUunhfPnxuOodvz+rTNPtwlAAE7uPU2ORi9zxJhRtHsbaxfLiI5N/7fCyIf
c/9b5Q24/OT4iu01Uso2GaZYL1AAAZ7VqnAR9wPZIgaCxAbGa9QFZCRHoQ1pq2HChUsA3lqdgy1A
MC+pFuC2BwjROAlYZqy+kDbmrL64ccjzhZTR7mYKoQZvQNM4YVLb7FlyxoMTuSXch0zyZnnMGu9M
VPPWFhrTdNMnJbwmKzau4YYut3TqLGodSK4POsWFOe+Adtql+boMcToIOpKrOL67hLtkeSOvjTqA
CBaUsIOZsXVsCqUkBmdba6TebIpeXW3Sd4qLUs98rqxmCEKz4h9WtGqPAo7xo3Qk37ufB5/VDalF
Wyd2M0HloxYib8jwMfHrEH9G10aL/e2BgYNxarD5kSvH7/gEGZesdt1gmgl9qKcIwYMCJH2EkIVT
oPq+nhhvbIYG970/5dem5XyJsKSFoJa0eyfDQA/0vDzCRUy+SQvLHM+sGVm7tNSoYTEAtiaOxySu
OJFwKF6CrpAdwVEMBB+xQuc+x7jKI6Ial2mHWM3a6oUP6wFjCkx2hyk/xFWVXFnkRRgBp2Z+oLOf
9oUBVw4FWVVchSX6IjFhCsnQFP4ZaXyssKY1O38zTS1evrXa/C+SUAJEiiiipurtkg4mK7IDlkNq
GuDx6OqMwMF7mSCsDpq84tcaewpsTsgXvQEBhAFujYjGGJ7g9qdmI6QSqYkN1C1cVqnwYF0FjFF5
ZxRvLc3YZUdL8KoKQpdRljVcXrjAo0vNkvoAhTFXOp0PE2Ic2LGYs6ZfS2pMThdRweRRZzhBGeEj
joWsoHNjKCH6VRdZhmUQ2mH2tNKdvPAIntbsz8S1WLHFxkrAO52gLxrwNV7NZfbXpMHZB3ownmvh
mpyfTcLh1ueS3Qq7U/PhPMg775siSaebRc0DN3Nd8E5kqt6sQsi7DJoZ9IUV8BXKmOr5TOstO/a9
puYVwoqHIjXU0gutdJB7qZ15we2qDujtor2J5cpXe3D19ghfjTeuw1Ft5aS1uNTeKoya6kHjZM7T
gomP5y26d6Bhm7p9S3+z8vueXPeO3MLMNk2fXoWRjJ4uTD59eLJ8Y3YlcB5uiZdoHBthCMlrd+aS
ucRxPUQg1uulVgMuBwoB+hm1HZxLZkfPv7nSnFagZLm+RRZOOgkO6OaWT44eIryUP0yRu1xG9hx/
qHqZIgRH+L1BCNphEp2ZPX76bo6p1oyj8k2juSVeWYso/I3VoL41paN96SvLeYWLsHzNqCq/ldnU
Um6PGQxDdzZBLlodVVNb7jLAlSeby4UzGYbYJdV1gTduXU71hWNN8Ylhjb+WiRt/zKtO3mNyi+dM
n0N/SFtHJ+8eRyZhVeGHSPPSL2U98zc5BVw2KuVCyJul0OhYofGORuB1GHOtGjG4b5Pb/014/jDh
cbC5+A6A+WnAE7xk8TfcAOOX7y023n7q3/mO/RewDpCWa+KOANz/w3wHoZ2uslOZiqtxzb9DHvMv
3aAd9UE70REZCnf9R2WAN4fFXwiU9ybR+6+GPO8AXnwC0MoidWD0YQGgm0px+D0loKMxr4A0plPB
PrcZRgyn0BmRDRik3jgAMTvzRTINRbrRGbw/d6U9fEjtdiLoSBT1x+/u3i+QdeNHQP98NbaOgwRW
Njr0DVfB0d+xJmyGtamI+uFkqqJApgt7bu+V+GZOQ0dU3zDa/bOHaAjPhdxXVWTScBSSJOjZmFR5
xatAoH3N3xHhH5dlxofF0XxjN7tO+NUgyHD6A756BoH/A5C/XTFjI0QfWJ/oSBnfXXEMtARc1J2I
6pRy7RI4+gGmum9tO28uHfj0YDDr2MNqcvFcHMigP8Fvomc0cF4FyoimtuVc1EA82i6GqtPBkMeS
vnFShrhlEt2gXLjI8RFs12p89thG9RHmI1xeCK3uVdxEQ777/XP4+TFgJaSDzHgM/hhAvgMRvVmT
lN9Zeyo6qtJSMqBc2aliwlcFg4ZxasR9FRrZ0+8/9kdI1lEMC7JWFNuCtcgv6rK+e/p4ykq7amVx
OqNbRC/2tHUNYZZh9Pj7T/oRJX37JAH6CH7qMnX0362zCgXfUiPCO5GKAHhzJkiEnT9DzqqijV6T
CggJa/bLAL/7Mf/TolGL4vtFw7c0dYactqKSsju8+3jPU7QfZYzu1anzguDaeUkzRdJwlrzdQDKD
f6fz6HdjVo9AjmnpfcWokyhXMduXE7xaPbBGaHwguXjtWg2lDr4Y8/y10oZqrWtLTgCnICxq71ju
0v9hZGn8/KAYPrFtWDjmQCOy1YTsuwelu71TOE6oXRl9mL/EDdHzK0PDfMGG6jgX8mKM4vSz9AWR
BktNSh7eWfRJxuB96zwqCUQC0sPpLBm+xo3lvQ5OFXkXv3/EtvPTQ4YnwyICdGVv5e1UlJXvrtKl
yNGbqLOuEuhDlD3rjjJ/p4KDxbYb+j6ARajfDnhS9Ctcfb2gMQpEqk21y5SsMM3q/K7KHLSGXjbK
j2OSlwfUlB3le1194KT21yFFYdCfNYuYkqJfDJO2OI1K1AhRh1ocd5lkhbEmrYw5RPkejCu7MxN5
I7Ghn1ZZ79WnDsVkd9ZOukpGacSzyd5g4+6y0kc/uUQMAXVPxyQ5YmJ/uUilyBxhOOdEdyLURM2A
ZnNU8k1DCTmXZPoC47m773UNleeoQPywrfuDDWv0oY6QHe1C7FvA6KI0/MyEBMVoXNTap17JSGFL
48RHbsHBqEX2GoMv894r6Wl8VqEOSpDaKGnqrESqzCHENbbc04ZOrN4aZzVr5ngoWxFn+HWAgibc
5K1FBVSJa6AV1LCQrbs9R405BnDLUX53XvY05Xp0NBtR3TtWh6xWJJq5bd18efHdEtGYDpi0HTC8
2Wp4173gYD1+I2mocgKIdswNirOGd1JyXksJe+ezxrdRct+ss/J9wR8F21dqYHTAKIOTs0oYWjIV
H2jesqJlDgPrrChu0BZLW6mMFYa/js/a44SV1G2tTmmSJ8ubLl18OrPwth9RN+WgG8pT/jUKI9i5
z7hzTMqjUzRs5eUXc86TzoLL2fV9pZ+6tCO6Bw/YetmRUtSFxL3EVLGJmZX3ugd4kVDlK/mvQEg1
Y1+PT2kEFWBdhCHnYZelY71x01HqQQNkFF5HgGEEeKQwd6P1PGWiu3TbzmJFjWFptGPQcxZuXS1K
wutBUcxkUPsV3ETDStt8W2RxI1Z42+FsugHZcgMthLGB7V6oF3ZQtkqsB0sV2cmYQRbetCFVwdYp
VE/mwwqGIoJ3Rc+IQ6E+QzsDKrWxBhpVytj/pvUD9N+1XpodGTd+758c1LHhRWF5nYeOoIBFt8z7
FkSvwRNeRh45kO0AJwFcvIi3UAbzGXZwm1eBYyoumzfBI9w1pEBrAY/V/KhVOdQyTMXo2vmPrl0j
m9MIHYFY/THJUSMerEZ02SYlYfBuURDPFgm1aRyjMWq9AsUYUvsdmoSquOcwti4wEDTTbV9xBZuy
y+Sy8Y1pwfcvmavxKveJqdlovCoNAUhGf9FYjpOtZWjJfu0RGUZT4rXUJ8WSWLQKqSXctc8F5EiK
SYA/GGib9jj2pW5ARlBtreMyDtdLH6aYT45NJQjMHhM7sEg5RCNGm60d8dIh1qcKCepAPuBVG2Mm
1fkQxQbDopSREvJj/tzKELiEsnykhZ3VGOOtjC249qnBFnMmmpX3CCbqUsRkUvmDrVkPKO/M/uRW
YiZBCPvIK6cvOJIkyWL8gAC/traklxsFsFwGm425CLKXdnSW+Gh0snuwE9N5caZQoUOGQjx6gsgY
irgLLTg+wAo4tuq0DQDsNmdxWDYC2awSmQz3reOOn6smsjAgH4Gv/BQWKw7T0Ay2TlbS6Z4VpVi8
W/Yt/aLx8NZ2ji4R8UHHuHDaDGaexPsGp3wSKzzZmtdnyVuh12pxJomaRmVt1AKX2mBCeq30l9FY
cGEl0SbGkRMMVMgHQkWkNUIQhiA1IbFvGRndJA3hNXemXwhYJnYy9lfMHVXxqaBEJ4WJuSnHnI8u
y4XRz2Tm3UL+CoqQFVgYSh32J65LATi2U/At+pqo11XEmAR4IR14dapMoq8sCDcH/uipCiT/H3uq
2QEA1YY9YylqVRE4UDQqxmMOcxpDK72vcePHdY5Of6jBQfjfNOt8IzYQvMhVndyh0AkRLl/4A0nh
K/LBIfSfYeM35uwEjfDO6iaaekmZm+C/QdDdvc9psWsL3Tidxxg2zOJ6RXZobF6U+Cz1RzSrWMPO
jVeTIeDN1q4yua2oc+r5S5qlzg2UWdyTke4N6ccRn4p2TypB/o38Y7WHxDVgNn0AIEWMYqndVm4u
Pmp6mOPGVcmaNAq2ublBVReDGByxfk+ctWM2JsGsmWN7K/yLUInhgCY3mVnwmixaaImDjdSp/kof
zZjFN1hSGwJlWCOJg4/5FmfzYcMhM9ZHo+lNNwhF1g2ctNag4LA6+UQXLR60mTL9YhFdY7ySHoXG
IDeYShJOY/JXTbmhModG6cpDxWMZA5A3d7uUw9BdTbOHZ/fQ1ivfw6Iuxzt0v4wuDyfVjXbZVYxx
yqvCnexLrdNtwlTqIh+Och6rKPCdNo/QcFTtqw7IT6CYF7cDc6cW+yUxDn7NKTDX95msjfgJornl
A3NTgc0fqs5idsF8j8FG5GFHe6GF1fgZCwptIJwcy65DjJfe7YQ3wbJr+rqNN28S1NjsEutmSply
nnK3UnkYFdSeK9uICPqaqW7aDaNIntroFzHA1eLlSvrbZhtjQhW5HjJyb3aLX7P6U3tCVjmHs94G
YUX6xEcmRAgGI+XPxEnHtDuTeXtTCJwXtr1ZCeKZoQiMq6l/BlB2NBNHFCO7g6AGvjkSIWiTaJT5
w10dtuCrs2RFb6rY4mnSODC6iq2OyZjXVKg6CX/J0MRPytY9niZNXqWNBl6Xt7joM0zO++4qy0Ku
vyHwettGfhqtx0nXDzMQN0Nfl5RADEwi7+pclf4PSfkDkkIIuOKq/0sJ/QlKQTYDwNHE3wMpf//Q
30iKD/EV1p3tmVg1mLQkf9NkhfOXR6sKW9XjN/9hyZ6NTWGim0p+gdiAD/8HQHGVwRG9Hz4Sum8J
KDL/eLH+DVG8Gc7Kr+UvIAu8dd81cwIdBSxZsB0fThpcoh/bjMZwk5pjNrpYWIeEcGfSxQINTx1z
xnDGHp51mXsk7DjlXUy63GkZBWJSP9eh04g+2RiURfdJl+Iu15hTeo0MD2WdqxUJ/uzNbhLUIR2W
9yvEXUiqHH/yLfI/OOlXYTp6W+g20XHIxvJSl/AIVqWZXVaED9x4DEt3uS4iqv3Q22HnZXeBzHFd
a/vUJY0hag4pdeBV385UHeTDaQG+Oh0GmaToHefMdD/GWMvBZiH3EuZ5KAMLcGZHXd7th4JsmLK2
8ZVUyQKHXv+cpkv5Qi6qf7WkOOatmsnvNvwB9t7BRaEfTu71GE6+VP5mxBhiIaEfjDm092ljal/o
wutvXhWLayspUI2GefNVTmZYM8WqjJsYT5UdJVtzZ7f2eIHgEZnjzAQiD6zERLuKiWDicACQMGQh
mWMkepJ6IY9ttWhfClc23cpAunniACgOc1w/Qdar75LRdHdp5A8foqrr4AR1E36s2tJ8tkNPPjVa
moqgdwhqc7Fc7FdLwZ6C8/EhU2f7ytTj5hCBWHuBaRrNSz1PI/YC9vjRRTfKnS6yz5CXur1Y4m5r
2HH8ZYHmd0lreq0t0rnAtpqQvXBZjlWYDVhS4cjoTX5rrhsE9ag7MaBEqGbK9ImKDv987lLP35Zr
7dZsrQxWmRcGDRpWvigmetgqhT3gs6PtE0ePdhNWgw/Y30Qf0y6O0mAsKgsFMTHTm9x1EoN4Qod8
pMikC1jFLMBDTe951dt4WtDa6hYhVQZjrUhxkTOpNvSxLWipFgvDeHKjxm9xYuLzzLCpiLEOUocb
XLmb2EXiatezdymbclk70N2Qyvv5VdVhWGFqljEHaT7a2qq0Z9KonLKSj/jzme5K9NL+XE8jsStp
5RA+kmEtWFZ6vl+qhXNl8EgXLX0gwiV3xK0M5ygYfW1TRfkQRPOwdhvnFJNs8qXwrPSgN1RDI4IZ
ojjwyNzZCKqPqPXcdpuIrvggyiR80nJXahdhbdbJRhSe8VqPegswoI/93bDgWgApPDWeO9oxTAyR
Fd8a0Fg+NWQBQ7MbjZe0sZohGOaOrI3Ry/y9baUc140vyj21DQd3bk02PpsRgQg9QVqPFBvREbKa
/blHpFmsDJtFG3jNku0rWfifEk/3rlIyUvXDJFLxQChQqcE38kJcbSNltI9TRYkLQJG/ODISH+AG
fUa6V+H13liAM+781amaGayWhrtQmVnFUyJ78Eb80rDJKrKiee48m7ISw78K/3eGark29DnjV0dc
RiZpSFXX3MLuwnyjjnmfGVlTWvqNvfHJPAtyMMTVMpCqwSApXsMx6jfL2NUXaWmQwqa3XrBY+Oty
H+xkVxJQw4TCmr1AE5W+IwAkvjMHzdmVMdHna00whNrYXqM/w5bDDMJmRx1g/0NlBC9Ldl5XZWr+
VZ9S/Dth3ZYW2kysmbixXp58TOOknle10VkjO1rYH5hrF0yYtLH6NHgzo2Fb81vKUYERraPP7bWN
DPhLSU4nESdGMtzA92IZSCEFWZcmeXDCtoet5kf1J3ecSdckVep5tgvjymrjMN/AUPFnJoxzEwaC
/KLraBYhaVQmynGUfsNF73WCQDG9updpW0ExE+OxcZs4yLMUV/7Cu7CxaVvjgp8xh26z9YBpwCGh
s9+gSqh3hFU8yMLpd61K+YJiCpuCnKqGVLGU+FQ839xNrU/L62IxbN0MhltDk+lzQgYj1KaZ7ifX
SI6yoT/aWe0WXWA3TIc/Lhpqof2MXUiqP/nk6xJSGzWW0XVPfT8TWRdOIVapInGvjYSun66vuXPz
TL9DUSAJThTTzvPT5TDI8dEh5PWuxuvvrjfa0FzBFQwfx8Ytniyt8cFmvGK8iGaZPvpqbonMnNfK
j6viBrV8foMwhKR5mTtBB9v4JCgNg3JYSAN2GmwzDY48FFJzfOpNspSwBUeEbbV5fiJfiMt1Uw3n
CRJSVm0GhxB5m4kda9O6l7XB5S9TZ145DuFQFK1deG/7jYuTXzo+EFkBMTQawuirtWjzNfmBPT5i
Wl1ezpiNnEharO4X1vgBxqb+pQKtOYxUp6CI+ApMYb18Su1kKnEu1Za9NDLE1TYo8mR0/abuwn6T
kisyrHvSWI9mt3j06RFuc2NyU2d9s3Ig/12HZdbabLJpeDcuIda7iXnFRJ5MnGKxPd61vryRixfv
1P18aMrJuBT49+3ZLrwd1Dh8StNhsKCxjc4tBtfRa9jZsTIRwISvqaeKz9G7+WKmP7vFFGTciVmI
AzTV9pHc0PxmMHDm4X0iF6/oofBaxAdgLztK1OTLPOvrLinobnpL1KBhhKkQBmQBgmA2vkHephPX
l9nXfZqHV4zGp0PLwYgxjAkrS/hf9BK1s9ESNQJpxqmfYrIMP+ljmB7aUqt2hRVpPngEWw3LL+KQ
/j/2zmu5biNbw08EF3K4PDszR8UbFEWJyI3caPTTn69FeSzJHnl876qp8lDc3AAaHVb4g197gaFA
R4dCltVtmrTLxy6Kll01OeEHty1ixC0I/icqXkCyk9otQKdTh9gPg+u2D2JN3heuoIggc5A5Fz21
T2cLKMHNtxKN5w+FlVYPgZOM/W2I+MV48qIEgQ8d4rCOCaLT25duCLji2CUOxYPNOuV4XnLwM/It
bfiHoc92is76evDyMDog7BNtcyHCdFtmy5123La8mOBKNad5svL3Ad3i4skNWeIk5RWCscOihwy9
oFAh9XxFzZT2FvCdilT+nCnrDtU5SpaUNp76VH8g9lXvKvSRn0up3LfJNEePqE905zAPHnucd/aN
1wOr6MduG82yQfNY3Ye1/sAG+OIX+VM5hR8iKIKfQGASQfgDShZjQCctscoTNJf6tnfq/eI31iUv
BzUjPCLPRDX1L54OJFicrocoufSo7cKIL+rT0K7THZ2Rat0Ch86x1h3wK3yMw3nYox6k73JNvANi
bAmQW/43hRJTMa1/k0LBTYM18d8zKIr97fD0uf0+g3r9m99b0TZdZbTskAPy6DpBK/xPDvVVKhY6
YQgljFYmJg5/ZFIOrWjXM31i2iiG8PR9JkVrBbnnEAqWF/El/yST+srW+r4rFkdxHNGsiWIuh5jX
T4mU3eSdnVqUOJF27FE0oDMer/P7QSa+GM4RQIvwcK44Y3LiAHiIRXDpUUTCkb5BSTeaiCCBbKBZ
jjVX5V0JizYjWxo2X0DdcddCAn48zlU5qfRYxUVQFJdBtkgWhOZf0/nEds613tiBXHqN4unczCq/
dGSDuRLTP44sQNsWZR4Z4lJ67tFEpZzjLRDNNn2aSoIWMaTTtg2noVsfyl472KXGfrZEd3Gu5jy5
KYppv+AuBjyoiV2r2VJkBUXGWcDxs6HxmlboLrQU5v9dNa+U2r9ZNbhLxL/EcFy1Ynr6SSfy9W/+
s2z832wXRwva4QhCsnj+WDYOtQSYuLYX2g7NZJcqw+8FCEPTtfkVUvYBHhXfITh81CUNVR6YG1UD
HHv+EYIDhcmfChBBCEXXrGgP8fwYDtWPBYhOt4ApSYFuoo4Da1tbDQo4S+4G2wCF3PUUtZUnDtBK
csSNCg9pMgg2W7Rc8s9jGmsAf1njdtvYznt1luu+wV50jMJnPaDk0Ygi9jd+062XbV8N9btC+/1l
O2r7cwkiPNk48C3njQ1lbzWpg/SOBZCpN9E0Re7ZiIm0PFdeMSxXQxeKPd6pimTDrTE0WMPqqkPR
eksXmcW7Wpf2vHaU5GhKbZ1SaJzL1+GjJP8ltsnrM18qeyX/iZ0vqCTMtKbwNz4kwAPcfboYmxg/
zIurWiJNPtNaPVnDPJzJtmH1D4VQCIFZRxcQ8K51k3eLQGgmt1CoRf0XBdrNuurynQo4RL3Z63bY
V13mwAeHU4kzPCK3S+XggTq3dYkDXuQNAYGpoL3mtvUwbik7g2ADN+kzyraeKVhgaIi8maYNhjR1
eLHAanxmRNaLCmMRfNB12OmzCesuy7+IBgC4xlJx0/lLqLrjEKOXsHeVu1y1pV8XPnI2NbBWWxyw
90DaF3OPnO72qSxU3vZIM1ednKMLPSsxJHrrkPO5ioptNcNS2CQZfRF55jQwXHDDwLu6CCfi1DDB
+gTxoijqdp0b+B+k5zr340hPo+7xm/1MLtwZBX1nfKET6C7etSvGoHEe0PRyDoRJEaB47P2i990C
chmKRCIvMfauzkMx051AFzfNtyuW3meFnwgPq/DqjnQUSh1SYnRPquVmXGtJylCg2Vyrqt2BAsq2
eJI653FZIXOV2fqg8eo9Vi1A2KJT9xOkgwIpn9rFpWTIxbbup+w8po+MWSzQCBpquDKebGHLaV97
K668yh4ORCXjU+t29bM79Y53SKoxDIiRdb6Z4hRD12wqB28jxsQ5H+nzbnwvq89LMk/n5Iv5I+Ip
Et4NVmu3FiMYULroso/Z4NuAN316FiqwjjRXxS7icld16NEg1466E+3kHPOlIheDtBVtGghDMyBo
GxcgJ6N3srijJDfEAVYuNsULI+sMHLv2L8O41OfkLvZGlzawwJl4bvAol9uNc5jr7DrMqeftZj+8
RNJpfJ+rKv1IJI3oMbqE1GI8fw9fWJzPkIzelKOGAREFd2Zm36QO7DjqaIiY9A5CVJRhCHWnbex1
wYH0jMqT73X2S+us9k0LIul91hX6Yuj95bKVVX0aa8ABK7Y2x7JEZjotxhSTAPoW7lKhixoCFMrQ
AN2EXuwaHtpb7do3wit7VEHT8BKJm+CSrIpaFSzBd0GPfCJSZmq5VIXnfuDgVQp0tG5pYte2dx+6
PlRCuB4vVoQw0XZiNA6Go3I2T/UzbMhkOxQpLAlrXvtkU8nQf+i8BbkyN5Ltsx+v2WOAAA6m4Ziq
fJoa4PACDyG+o7PO6rh2t57XUZ6dZY1CVtieGxFe2r0ljuOSJqQnsvikAoiFSydkvJlDVR4QhnOY
6PNEIxT02uNE9XVbMz6P4OTumNbtfeyulxC50CTHtPIELKOjB+f10Xk8WEVCjaGOP6tQ5LdJHRcn
+GviM2XhBEdlEoZN1wAixL3bR5LLds7SsLyfwPCerWT8u4rZ/eBYxkbKWVb3lOBrjJ2lfhPbVPdW
YGnAG+CEXmPNyM4Os/VjW2fI+OaztVOL45c7ZYfBhwDy785zOn3fUnOGXT0s7+g4CayTyvbKrTvq
gzJSz5YSklarN71kFVyEKsD2pq1zEBGoMb13hW5utEMRV6pY364iaA8Ggn/rDkN3keIe+RChOFVt
x36o+kPbjpj4tb39FHfzsPPV3N6X8Lwn1FFzb5uXMzrydJdfsKa2Ya+K6INHHg3Iham112w523xa
JQiSLIdGBInpLMY8aBPFMrxyieJgCVrewc8c903WJ91FvAT5eZsMHSkP5udwHyifrEm+fkEBbHoI
ZIb/a++CGRntFeW13BmbLVJt8Hgd6Z7pYV3nLe7IX5qm8Gh8AUr0Are9UmVXbi3EEC+1aJe7OrL2
M5Tqq166AVKXa5GnZ/gjVVe57fQ7hyrjx3qUkM3GuruKunh9sBdnxK8kzJN7PwEqLeNJnbUqLXyq
/f6ylXlh3wBNqN41Sdu/y2KshMRcp/BG0+JiVr2ilx3rNw6a/Ht6xOVxHeS6TxFl3SAgOOI4xdMi
cD659nQmai27TRbNb3xksFeEDEexs4pA4L1MN5KqpH3bj1Hm7SOqgudisWgeNNWyXgRU3KttMSAR
GLe+xzhOQJxVFGwCmYdHTB9ljm1Dqs+dwgmfXb4fF/pUFLfZRBUhLO3k3aqD8WT7moM+FpTDN7Bp
UEwrqvAygi2ATYscsBpCO7fCa5by3g5Bycu5b4fD2PmIW/+bUv4vKWWMRNmvUsrdl/ppefrRQPD1
b77FxlFg4l+wouCRnRAb9T/QzfwqAiUYfEU2v6aN30JjL/kt9sgj8fcjLbN/6M3Fv0FahpCPHI77
tXH3TzJKJzEQv+9SSkLzgC4fqgKOEXGwf7akq0qZlzA8YWCh0vceMwthauMeR6/SDUshGprp0PXr
bU1dZ9lSQYR0G2GalNrdoZQFxWrtaed9WswguQRc6C3d8+WLmrBHi/nyLQCVirbIdCtii2rbXH/0
KXjuPOhxB5GBE1tRdd4PaDrBXPaj4pQ2QUC7bxGXSk36uoYdDi1ltvWJ+k2K1Sq20eehY3Oityn7
Ab5EGw6UfgN4aLhQPQj/sIGVY6mgPC7cHG5NQ9idRZqqMSqL0z20AP+cuhb9g956X6Arg9yUQFcL
33dQdW4GuqrzNl08dpRGOSwbNd6ht/o5sCoeMuVJkXC/8100DRNE53cr5CxQOmI6ohb+QmuhWPBY
wnJd2HraY9GOj2o/dYdec3Vqznehp2ygT9PV1PbeZnbdu8KJH1M5X2GULJDkFg9k2M6lWjpEByqB
RGqMaqEbNyhfNpcIBLxPG5yAtTOp82rNPsLkh+YJOLr2vLtqrT72gYR62rYPCrlx+CvC3nVenqNx
2c2HGbDJtijElin4qDxUZiMwhrgem1voN2HAVyc90X+kI/sG/XQLPGjVPmRjUr9t19l/C6BBHD1R
d9seNNcBfIrCkIWNNIdeMuruFky/xgTWwutr7Z9a3xkeOyrxhsYH68jrqKbRAbgFpn0ixeKsD6b+
BgPb4b1fxY/hWLRHFOIgvwGTuwxTLMupnDqnpA9jAuT4TU080hN7LW8yP6Wk0ZCRbYE0NXduks7P
lt0PSNL2tnc3ubV33RTAOneLm0OSb40PXZ2LBw+4O5wVjEl2buvdj/WE2QUtIBByOYgXVs6mLGSx
y2ugIbJRfXJEiZfKX9Y5mA2inrMpnSAmMpZhe+0iq3mRIQUxHzhggzcAc4oLvwntjz4PvhvXiY4G
ncACMxCgLQcnBiMKd2y1Lxbo5dNZW9ocEUE5rS+WQNfsGINzTl/WJFquanfAqBht1mpfIxaHqw8S
wJBnnYd/N/r/ZaN3Pep9v9rpjV/s1RdVPP9QPvz2Z/8phHgGOREGCIyxQVML/KMQYqymqCpCV0EQ
iV2fX/2+2xs/KY8KekwpBmS7T3nidySG8ZNKIJ94RvkLEMU/MpQKTJ3ju83eThIuD8PGD5AfRPL8
JypGT5asFwQhLwd3LtYnnyxtRJw3mvy9jcioIFJbhqVcTwVl8MY6ayE0BAMyBJE4oWttH6m3r58H
wJtY1NjAiuE9Sn2hRBh96Yc62hUQQQbdo4qdhSSOuGFgcPCAmqeOZ+Od7rokPnUEanJjrxlwFejz
uqTqh47QFN3JdpbUA7vX6qD3tVQYLnKyP9SvNUTtW+DDoCXYVBcLU2lUpubofitAGt9y6pG0EYzF
Ve5GusXxCogL/lfOqxlWCbxwfBw5fp19XKIiYL8rXg20xKud1mg3wr4AfFnRprV7mKDjcIj6br0N
IFPSq12Xkj8NV0t/7IQdFf/in/6nMqTDGvjV+vu/+unTU/P0fe3+9U++rT0caYhgjJYk4Yxxpvlj
7cXETBEVekMqofP6lSv2+9ojPLMjTjnUu2CaRMYz+ve1Z//mur5HLyAk1oJu88+KkD8uPdgVLGJz
FxRKQVv9LBNWOp3rj55vnXDl9EvDDcZSOfHHx+/G5K/AVn9xGaJG4kwmdQw1lN9/x+jQzjiwIqV1
GjUKIFXbrARadnzTLNJqXgvm/1XljQH9fjcxj5RQnocTh5wS5VoTWn53Ld5FOSZY1JxWp2UFh4O8
onvinfvaVrdd2BT531wQrb8/XRLuU0j0y07oeJFtCr3fXVLB+OwdPEVPpKIpwGII1JftMGMOh/lc
G9BwXWB2G/Otgz1n0tsFUIjXIyx3Vxz7IJu3gcSkYEMFEHk+QwxOWgVqZ00G+5NQxXCJw1WCrRgG
qTQgcaiDrEqsq8T5OjjNXV3VCQp/w/TGmUJxnsihO1iAJK/JIYtrPysxY/UykR+hI8DqzsaVHrcJ
SSxff6Ecpt/mlT+8jbrsikpusQcFAwK9q+2TBl105fvUyknpvfkOq9rmhci6vUHwt3wDiKrcCJDt
h6Cnlof/ggR6JJaT3abtrte9e4wlVkdDvy57J1fdBkLHeIEqUntNtRjbMLD1T3adWSf8KtH5HrAE
6JHbx+VVJSnC1XgHPI+oU1yGulF3yKfk1Kz7BfYDuJSDDevnQ4E3x1LtVD5EY0/GvmTL+AFHlWAd
L3PRlYdIRCDql5R5vkVhCtCU7TXi0zxE6HXMWfwO3xf3PslA3EHPGZPP+EYQ3zrJALWgcde22lgU
aw+DjLGfZd/OP1VI4gbbApXjG7uWiDOFfgaGlVbtxTqL5W286nprTOd2LmGeKSZnmAkVZXBTeM59
rgqb2gTA7bxPsH117OFDE7Xy0Cp7Qtgf8iamJWHzeWia/JiL/Hkdym6XYW51kSXxjKeUDnJQ2AxO
jtjJFcZq+h2kKusOKJe+xNgJC0SkFKszjFFtawe6JrU3Vms9+HTfzlJInCe5iHHvrUV1aQMt+pyN
4fSpctay3utMU/G3piI5ZwjGXZ6Gz/1UbxdnGa5RfAEjH2Fi52EpFVY+taFJbdBWepOgAsEk7eqj
1eFaoa2G4rZaMJJyfRuMTRFuom66KK3B9yiRZus2BOPyFMTY+2or+uilM2w4iNh7FYX9fbrU7iU1
0ttAQTfY0IP0mdqsHhW48go+PSgTR35RTWQdAnynrypqWJ/w3l3xkuuCTx1+KjdwKdxdpafpnlDW
2oopvu/7pNjPgX5vzQNFcU0TAn2y8dqC4bZfknB5EOA7tzDA5AFLlzt8fd5FXtq6p6Ii2/E3Uybz
FWBiAfCGxGSGlkQvpUQlJe6AyOixlLsqa6pgD2x8raih9/DWUQRZ1Vmd2BnAxzzrbXuTWlam31bj
4uPTiJIeyA0Gou1pYcixfPSHMs6wdnBKFcvlMQLOsE8caju7YDWVShoXVLID6EPoW8RCHBepwwhf
AD+LYc1XLsXzeKFQXNTWGh9GnL56HzPyKYRev+jsXlYBn/S6QlKM7ocZjGIziOU2C60MrGoX9mN+
kaC734IcSZfgg9vlM3msLVIrx+tbJe7bcl6s4NArorHPkbF12uRTPllkf102Dw9gS0TTH8FsVB+s
oKseEokG0GALtuG2iYKTtKf6bZSu1rBNPTddN8sceueBki3CGlqS8Qdo7B8DAKTnC5jSSzAXwQnW
nR1tVLUWNK90goQNdAbQSWguUTRNw/SBct/yHLoC/i6qJN0Bqw80mWrFdWfoypTjkX2C7i/OC4Xs
09TMeIU0dINZ7DE6EgBkAR9GMnIOTji2mH0WgpQ5mbZitMkqrZUytpWmyUc18P96yGcPerTTchMI
a+6wIV2aO+X53RcU3dEgEihZHyrXRzdoTRq9m8OszvfDurRn8FaSmzoowqe66bk/r5YOxL+oQYeu
MoTuuOHe0Cnkd4E1NS/A9eu3nj3R6qnKUO9iaiIPWUMHYGPA2ljJtFU4s27r3b9p2P+Shjm2SUr+
O4SDKHCsfgoCzV/8noC5yW/omFBRgyRNImbCrFcQPNL0FM7oQYPdcBPwQNThvsWAEUkWVgS2D9c5
8IKvAsPfYsCAXwUILsce+RnUHe8fIeF/6kOb24ESHPgO1RCekxzjx/AljuTaNDh3f8ltTcuQsyT1
7N2yuFY/7aapdNe3yJGCgh5XD7MReoxB8KzSuhOXDur1uMB0Fn7zm6qPLc5KkaR2mgPbqDC4Hmya
2mzIfhdqXDkwLpDWVnpwUeXWq+kQwZ0rZxhf5KBdNGwyu7OWN+gWQ4OpOZwxffKx7nZ7sB54Hx89
7Bh6TkeO0mTY1ouxjz8ITAw7xNLGPEVu7bsX+Rehq/Mj5xsNeDuhc4r2IQr+HKE/j047YggxjTr4
0o2LRNOkyaIcw3bOMEKjJAsSLqmcQjQvPeDQ9REeRMKtueyUPI+A3afe/PqWvmoT/JEwc0vwJhxU
UMmZ6b+RiP/4wqLSVdSVhuyzU9sBvXi/yKpz7c9wgmiMh8VSbcDcINgH86gDxFmVCo3KTWl3bfXU
qnHtiZNmTE3OOcyxgd/rNNPzTteKV7GfJp0TEQ5haql9iOBdeK3xzOFjwHWIdDd2Ns5R8jdR9I9F
AJ9yspmDIINAHCQha+HHZ6KdDMuReuAXe0HR8SEQhdXeN/gG6Ntfjx4r6rv8wFwIvAUy7AT9aDFz
vR8vtLLHJhpbxc+GhW7SekS56M+5Niscplnp3yx4MlDVQnuitqZt52SRvOekFeXLr+/kx7Th650A
/DA6thBQQpiuP96J4wHKT1QZfpYjwNbroFtLSOoDZryRd048poPwnw4ypZ6YrYSc04by8nOlxXIy
K2rryHuu5x4oIDANdAeqjYzxWlr+5lo/5mHm6di4UEEhvaQjwPb349O5hairrgjcz8qhR+R/gfob
5flZ2s3Mu6ztzRDXa4hFzv7Xw/qnmUTACLSG/7kxzYjwp2QTFcNxQENpfFZ2MsdoeYHplziHWbA5
/uYZf8r8zEPiAeCSugUuMwrU0I8PWeKCXS3QVz8v+G5H9ildq+ilxtKwBxGN52jW3ahEpzb18WIQ
ob2n1Vbpt+UI5MfbNDj3KcSpyrRJ7soSqRd/m0sBD6hChTZeT/Pi+83f6eb/6cUEMSbw6NDwdmxU
Qn7aPbCjjV3l2uIZIeSBu0A3vypfJCorqLxCR2m9HQ7UqEr93WD9+cWYtg65IrhElPN/3rZSy7HB
NAfWJx0g2AZ3NgoKfFkiADPoYjhejTLAiWVSRU9odqMLuOuHAVmBbYPMtHwsGr1AeEDzS0+fMuEY
7yQw6TQ2EWejG/LrWcS64N19t8tG3GCE4oiBNALPoqrz47sFYtgNzTy0n/K4QON0U8brpG/HUA1M
Kr0Sx8tjMnZjeG15acFqGoXvcxiIEOg1kXrlZ+szE7ApX8LRZmQ4/hAPXDbSQUHj5XUD9tOO3SVQ
cxa+H7MEuygq+lHFTJX1NPJ2xDCFHMPCcyRvJMcAki2a0mXOBV3UAuI75Bgm9QFvNUKITa+0gVG4
ZemxySNwHfblwfV7DB83fY7PLCUQv2y+hMtMl3fjTemob1n+SfBeIByn3w66LblHRNQTgR0X/LX3
OI92pdgDmaj1Wz15kXyUQx/K+7HkX5ZNLkp2EKQ4UNxqd/QycFndIE9bgDIuQWWw0MlHke/bYLFe
5ti15yIUAUD10uWToVOkfIQi7diEx0CqfLqblqjhMFt72kTTdhz8Mlv3ZZZwaatYEj5O/cFczcrW
LrxG6a3oP/RgQyXNHdmDJfPRsjuazry4yHtrnc9nNSvmkopTs/PRP3HWixgvdA5LO53MmdnHqctq
62KKIy5u4aKrqtO3B6D9kfOoeB8mYbnD5stiQANbMP1GlZlNrG4i22r29AJD/oM8GLoR27Gr8L34
9h19h0rr3ivSoIAq7MbtojZergPGYPaKlUurLmdzXJF2ggL3Oqp+VS2MXEB/jA8sy5RX56IeZuxl
nBxTwmbvWQbotXaoVqIhuUY9j8dGb6ZLC0uqfPEQBWHSlMBPmnucIdsoOpQeZS4jaAhmXWww8E2Y
NZkLxmvd0gTkC7EVAPB0QCCgir1zCyGY9bmHDs0YtkoixIeagx076UNc03Qodxp9yXoB4yIkKnCZ
RmwQi1QacvwOTza4fZugTLpQXfUeChSQZKzBvPfIlewC+wEWDA/TgojkTgZEgfmJLLT35HkySp9v
aQHSsBRQKoz5ycqmiLNrcNuJW1p5ev5xmUtzL36SU1fdhlHEElxjTBfanadpjZxAABuTIpBhsYnb
wP5WxfUItjqA3+DzwzaB5MRtlT6GhPW2lw0jiDEkSh8bHQPQJxUkBMQFa1IQDQ+ZHZopakJr+djF
eAo+9k5cs4CjEsHVa0JHVP3QWClY59DStdk8jHbAU9l7g1nSPsW+djfQI+FNBCNxowHuO558jKgw
MAp5G3UjnqDKHsvmCuoV5c99P4zIdWypK81mVnsFaj47RLi0E5xUXAfwukv7MYHmkcgdnfbI7Ex5
nSPFEtoUTKqEXvJhoknrwxPJNXT+TNqdvg3WVTH945Gqtb9PGsoWgkBhacPrMKBFONBLnVCf3IZp
6RU3rUPrFCPTEithdqtCAnQ6uKxlaeH+axuINUrBUztuVT2O1nJRkdlyj6k18m56P0ZZ8kmMjuBh
RFquWfuQkIb74rod28SYkaK1sdR7NmK2m/3kZeWKnmE3t0mymYnbldygCz7lp9RDjylDqbFimwUF
i6QOVFs225VnTkpVQZxFxhqb1ewSPCKouutJUVdl8hSl2VKiiYYnnpdrauYl/KaROZSi4VFlF62x
1aFT7sp5gL0YeGyVY494OV34ivchNsq2nLm/HtEKYMstIRrylgQqO5wFNMcXvisBxsMgzQw+M9cu
unSSB4ypFz5JCtPzu2lIzb5U2fR171AtNRFh7s8Z21Pnq5Dxm3KL3UEyiqwFFCZGJpTsoea1Z7z9
fg0uAMsx02MIndx4riwQhlvfQSKTqjDFJ876tYNjvGtSZCBHcO61OWSnaYb4tFEhSphIt6JNxP6w
xrnlw0JbBxQv2aLwK+6QpOCRkPyHcQTFyoRYNoWK9bmJ8eu9+paHsOubwVkAErTJsaLai7I1SGas
Lc/mUusBYD+mhLseAHC69+057R9SfCXXi6Ll8F+/Wvlwx1G5WIwSEvcRC7ucNeH0KcZejBH8Nq2b
YjG/Q5zdY+LqQpnAOWxRx++2Iy5wGh1OZqW396IhGRbcCOrMZn1auMRBqotTRI/AXYOyvHYx9Sl3
Ix6DE1g07azhR0Sw6+HBblT9mLiw6phDQ1/0oGQ7ie5pK+fuGZfs3kKVt7H8K2AYkbdFW6boP1J2
DfWhikRbf/bLWmMtR1l3eFrg5C03OrFqilwgmSkKQcrpxCZGdxdx+95HdZV+/RLE8hpztlS1gEfA
jV56NccqhNAJHHHPOxrY5BXKDSWnsBzQewCNLE1Ir4dlRV05gg2ewPKx1ulD4jqz/xDWKOpnAL38
SiEPU7tr2m46MI5OyjxNs+lsIpJlNUa6XrTeJUWtQeCm4GyMK8+azptwqq4wD3C6g0xAmu3gCin9
iHxr3nLwhcYSl/JbjCHv5DrbFZGvFhZ2No3JDtWeiN4n1HzMdIM6O0UAEnd9ay/6AoiJbR+dBRDL
Ie2UI6YN8lK6gG/uBdZtR9/IfzOPIGnao91BCu33SWsr9agm5U1X1jgJ6963/FG/ndAvrTfA0MLh
jY5Qom7pPIRoTBxjcJVa4VkfdeEuQfXPgF8nEKKAg+Om3SRV68E3g8w79vEnpylj8Tl3O/xCdlU4
rT39ksBDg2yOujbauN4YTPZxSkUfxLsZilgdHlMMocJrKP1Q0I8y7Ahr8y95LLwJlH8bV1Dzd04w
rTrchx6yH8aXgYcpb79F3+AX09C5R6MblOVmaQtzoHaN13TBm2UNus7fdekypGi/2wB7qhOGdQHR
WGovLJgB5AbzH3lR6r1HlE+lOVYSNhIWdx+b8BEqomlo535odrgGVBdbCX5EqZMeSuSEsto8WLfE
F7rPLELSIO8lRw89h5JTBleMzNXHNYIrkB7moDXRH7JqJnOIgG1xt6svG3pSuGEX4ftAjIJbcTqU
UJMjSBRqDR0iOmyTwTgS2ceI8HTu0XcDouDFJnZDGApBFfayMkYscTH403ThDG/QVt1LR4TaOyW+
WxMSCfqa7CnN3Ng8KHEJGk/bIGgGsyE2tcsZjd2UT2iCB8zEAHUiMidn3C+KOx0QrOLaM5CiVj9I
H6PGGtRjovgyu2xT1tIYtKCyjmD/zT5Z+VHNR9zSSbgjgUgK6gHJkJh4NUklu407zUP4aVl60aKL
jNLfJXKQkmNx6joTS4kuMiFLnkxmjKZWhJPzMoNhqJIdrrnSwCodQd2AdgmqC/ia2GhoNwi61KsJ
kb6We8KxMafUtxPMd1rGEVNXU7EIE4QeYaV7qcVAdplfJu1xLRqSjhq/LQJXcNHmDubRwuz69PtI
wIUdp83ceZqIFGMsvrGlWdD4u8oRKyB7AiIzFQvYMeQsjUqD9xj8UHt6fY0cmI7zlvRvnh7jPoW7
fEAQwuEdzSN1dHpHWSWX/FYvpZ0mH2SFfFh1yjGebJYzECKhfNSRa6JYR3em+DQMsyzys84WJqiw
JzqVBnC/mkQ+DnsmS0O9zlHbYrGHaNohdUmUkrmpieZl2yHgdrKh2sv4Vk85BFQQW5HN/azaN+sA
TQqbR8U3mmALLq9ZIn3Tm4IXYr98IJW4uT6VTk1qXPS06ZBxSueCtmbvRjVxdvZ6uuZSZhyac0t7
KDRIdKJA5NBMvDlBA1i3aV2WRNaoWpBqo0Mt+IF/N582ch76dqmRG4p3DsBpzjBEDU1oSBE/M8G8
15m7fV0e8JJ5L/W8tLzUYWTjay495cnso4yXjNYxhJ4qYlX3zIV6W6zEBLi0Dr6Zu7VwE3GFP3km
p11WjzHaZ3xB4xHULu3Ku50t2XAtoQcewe4kveFyhMRU7hKsJ+R9FiXF8CSHufBgGldzN7G5rIvv
XfqLM1VikwKqLl+QYTZJYNkFZGy2o8wLGf2E8JLEk/c8rchKXHiLS/4E/GFV8qhcNMaeZO4oBiV9
jXzGzEZqAZx5PPC0BWIKBAbfMuIYXi+BgYJkQvYlst7jp4ycBY0hy7LUswdmUN/alrQR3cy7nHQE
HF82WqcYKOn8GOram62ttQBrv6XHZJJuBGNNFDYoxyT5UYJC34Qpc8v8SMc0461NDQXddqdiCzm5
YpABvaUoCVr6eAQh7AHa6cl5z/qow0bZ5A9MpxCdTL4ItRCzVXbsyeGpiwJFQ09Eiql/AjxCT3Gt
YuKo16UnZG1CK1hhKCggJAjZHO9sKUczMcRi6kcIZn1VFkPfdhE3tq/wFWdAtMm4g8SaGEi4S2aJ
ky1n3RU8ad/YVy0lTuC5UPMd8uV6PItn5dSnmGY6qq1zZPnEB56aJFtniNwVX5P40KITSOvCRKJ4
D7KLo0jyNWvEf6BilfalRCnuioB/DrcjlSu33ieZNFnga2JRp9rcdKvVgloGq2ylXzXFmozXl3HJ
RCdJoqO/XaBk80oLZza3jhgdJ+Fe5ZDNpj0kBmNl0FEc4YN6ZUZBtDAb1sRrtNAbrkYQpMjwFKOm
M5B7onryWmUy9PV150jQWGMMG6cys/LXVaO/qBkB2cEP0oghw8n9qWYUqxaNvKRePql0MnmmhKeW
BzsLsGmdbEZ8ZHmlv77kz1U1ylS4oQVYooHhiwmcfixTrZ0QsT3RvA9CULkv9evUqEE1c3T900sZ
rJILQZ6GkUHy/HgpFw8sLalOfCr81OxPbeh72CkpNmv2rl9f62s18MfyG4AhxwvcCCmjP3elRhth
iAV4yCflNXAgL+a8cZmJweTnLEP0yBzOQh1Cbnya8ZgB+gH3p4/rbTe55N1UIUxnIyHlNXvP6878
rfchBiB5hEhRMHImgDVY+OnXt/+nt+JRFiawdQBwwdezze+/hwQN4KChDwdPU+Eo7oMDyqSFHK6k
UL++1J/mnEdhOKEVRCcIy5L/Z+88muPG0m37VzruHAp4M7iTTKSlEVOi1QRBI8L7c+B+/VsgVd1i
UkW+uuOO6KgqtSQiE8Bx37f32sf1brZRQBPYQN17EbGaIzVoN+mvtcmZh4gdhHhLPvlyxy0UNE6a
84JFp2qqv5NzNXVruCH1+/vKjOY5SpCPNF3ImJn9W6iTDTP6gcd+n83EyK9/Zhh0m6/Mdrm1+/i7
H99muqaIRinS0ia1NLBgb29zX4iB/OnQ+EFNgqMjKQdUqVz0PsyAH1/p+C7rFtpZGrHQGB06SMfF
65SNIXLYRPshi9JJz8DZzEfzGK0mi3ykz7vGjy/4luVN0wTnPmVnmrwWHT7KR2+/mkhw+LowSyB/
0idCKmAE8zTHpDjyXIOmzogbiWKSHbylk1qkuaw+/gCzwPdNAZytFjJf1bAcDCF8df3tJ+CUGGVa
5RQ/SNsbw2JFL2tKV1Q9Ii95oZBNFx3gD9Y88o7n+ftXUVyxxFzyym2SwKMdhub55uSI0PgXpf+R
UVwSFcJpYcpcqFbsI/rSbX3XEEgvFrGWCmZrp7fmxbIjbLEr0TKoDPyFwezEXkQ4kuKRhgKlj9m+
UaJbuWzmdbGLaS3DUy5TZd5btchomCyUOciMMjLQSp4ZOgr2Nk5rzEt8RVYlH8t5LdC3bO2ZNdNU
nzdNiStedny6Nm+W8XckzCRqi7yM8liYNFQm9W4g0uUkKlLKsh/f/ncvnAPVX7VBOnjIud+92pKT
RaQQX3SHL8BgzxpWYj4CeZOYdwC/StYfX3IeLb9PufNUixibHg10dWTOR50hGmV4zlq3v/NC5KzG
SsaenZ5ZrqOnyrnaqnwCIC+e5BA1aMG8KVSyfP40H3+M428O6NdUmTlnHSdj7qX9/dvcWdh10fMs
o7u0pPy5x20s8is97fXmVG/FJ3mixy85olQI41SKbLIZiHs4eskx7BCZWLXtj64Gv3ttJc78WiRJ
Ne+sPv5e+tGQ5qdjrDJdcM503gxDPdodhD10y6zo9KuCbBwg5JQvRbgOKaNy0o0h0zIWaHjn/Muh
YMN7OaDpv+awZpHUVFHWpQTDkWfu31e9kbEP1SYoV5dqHHJCiRwmgccI/vxc1hqUuQzgCpKjol3n
2nOZGDUWf7pTNNwlUKgs1iKcIXOnSOtIAuVUNVMB6h3EtXjM1kWphuarkPxv5blH95t74DGvqIxT
k4z0dx1TCyCol9uEucg8mVfmoKRVgeaqLzk5f3y/jwiPPE0mMMuxEVzYLIvG8fvclxU1Vc0MLl2z
fLmWtCidpl09b/UlUz1T0GvvPUOkw10ohmKukv76VdPJuUKg9Co31zKduZ7JWbBiptMBklJRUFJ8
rtNpy1C16WBV+CzxjcFpM1YpuG8OjYTQcSz51fijWzQ3kRTi/xg7k4sLq1uDOZgf+GQlXEV56Y47
r6WJTuvnGq9iRfOTTDR2Lf3C6Zj4S1808VxY/tVCY0Ty7ib0PFj3goAqB4RFLe8pgXx8S923j2/O
96CTj+UDoidroaUevcI13wAVbBU8Zp3h3CZNYelrnfbo1sbBZVLjj8Q6NAfvZHTjLPArMyi2uZ5m
18DREI4WrixomobGwkOS2C7sSNRXAefX9oIoHvyn8BzRWXrJIafV9thVZlst7IbUtyW9HPtrZwXl
SUSKzhkrUjTNuY5d6itgrW4m+sjdPsAoYkGSxHJCnqqVXsOlwf4lMqSJS/izFyarEumdpMydOfhs
fVGN9YqeeHYNws0k20mnS5BUgnJemfa08ISW/UA1YZ2Mw0vk11SrsMqrxrnUWZ/vq6jUrEXQ2BEl
jLBt4VQUxWXvGPI6xq+FDkpVwAoo1O3uUunhM1Gq5rttti3bItg1ySCTNW2CsUKcSnMZ5rcXKwtp
5t0+K0owdV5HwSZKkhvp2pj23QBogOib8nJKkJ6y/VQw/yHfX2KjPJhiVB/0UbQ/NGcyryJpyWU0
2PlJ6gAMNuMx/iS5+O1kzQtBW5nJzGKrYJL/ciynKSn/OEjYiyee13BBZiyJM3ZWCtyOjWpfffL6
vVmgXi9GoDeCLN1jD3e8Iwkmk61d4xVPturkaIQG9RJtpw7eOU/POtOQnP/CMj/QIkQ3+fG13735
L18TrQ4tGybxY9mEtFqvRCWfP9XFTHY28NUP69zQEL59fKGXn/SfZfjlW5q6jvBgzr8wvOND5KDn
qd6hlXnS+pIxY+gsF9BDcy1G5J453wo9D74BbFAQsmeWV/lGV8XZpost2x+IFEjwAAr7a4PTfl8o
tXPFetuyT5KZuM5zNi9gyXNCIIVmHojHLp5zabinBeXZQ6eP+o2XcE5daKWmVsswDb8aObE8GFpz
m+pNSi9O6z0Ka403PiVlKGglyGathZZ6rw6CODOe3yd7oSMRHrdk3gawDeK+4D3Wj7cEmuK0AxCI
6QkPOTc/io1oY5RJth2m4b7QvOwOevbgSz2k6VGT/QX1Y8T18PGTsebZ7c2TcWax5qwH0RCO4Rp7
uyOG9AcohILxUyhpHFBOa9LF4OLj8Vu6JLAg4YVvnVwA1iEYKKfbU+bbkrrVWVfNcGGMDQqQhdDc
GtNI4axBPpzHc8p0kypn8Vg4p6MxgtbLjUtqoNnXUuGhLWwaY+NyEgNtl4RAh6VTec43to1due7N
+Hm0k/jcgMC7SakUb+OwrL7mlsgEGYitfBizSALH0tODUmBeWNiD1q8NXaCtNpo4vOwzD0N0VJPk
2kWDRlqTCGkBOEmd0AhhTfxuWop7GkejeaNR1Q4WNB1gxH58c+d7d3xviY5iD2pzmnWOs4skJWGe
uxMQzmla5wqB4NdQwkeU2nWhnmv9rBj/+Ira7Ms5uiR7A444uLCQ4B2Dy8jkzJqcpfMnDAhzT9kM
M1IgR+WEQmWyphEhmOlJFn+qDDW7jsNBnMbYyA9K5xnrjz/Li6P97Wdhq8n0qbs6jnztWAzY9LnV
umFRQE6mwcC5vQx+lM0E6qIm6GZRq3pKhSMvAZARohCNfhLZ1jZCDutTJ/E8UoaVPPKbEgdALGDM
UvqlhF4obXSW2rASa8MYzm0ZhbvQckLYFLC5+0U7ajoGXhC9ctFo5CahNbeqjcJtWSepUM7wPXX8
gd5RSCWJxosRum/hJ2RHrsOe1XtZ4kk8zWnzsqM0cowMWZ0VSEowbK46mp7XoDkAHfZj+13oQ7GL
8gyfcOMgl+FNpF20tKn6XRheXNByRVE30NGkryRsiNxLMv6qs74C9bIoY7A0S+5fqe0Qp/TNRiUw
8EY0ZXyL50ZATNRjSj1E0n9W+Ho//zgm5wQU1wjmeD7HU7Kh0wmFbpP+BKmnOqD8veQBlcdI15BH
xpnKeZpaide9UB7GLumBUtkdYJePX5I/vbDAFdg2EyTnYSo8KneglGrzdnKynwEOMOm/PBBioiKw
1Jkt1ioYvEsM5nI92gScVMT+3EUu6BHek0m7/OTD/GHAuiZuN9SWOlrLY8XulMu+K8mE/Rk6qv29
trX2G3wyxXco7J6wLspzCdxpX5lFvssGQzsTBfS/hZPhW5jT1xAkF313GivSeEY5X1sLl1ze7598
yrdnWlYOB2OegTVPRzPNofLolnV5MOZebcqfVL3r8IqdhdUCPwYLLslXPgfumdJTaifb9d3GKp8j
Mi/TxRToVb8xQGRdW14WAmjq0ysdvjYdElYB0jubjNsdJqRh1bR7Xx/0f9MGLsfq5//+z/1THhdE
L3FIeRRvrLOexRz9gc+iSdEC3bfv/85fdlvvC5ZPuHqeZ1LFgBzyl9NC8cwvTKuebZN8BvOfwfxv
q4Vhf6HHTcUe7gj7C2POI/jLbot1XtP40+5sX3VR5f0TsAny7jdLzlyi5H8cnFCXcrq2jqd5hCO6
WekERVuZ64KnV9B3FKLbTEE07IkFIWxEKWkYln0/PhFb7pxaqVkjatK0/ltZSpXXtlLuCXJSIYyb
Hp3KwLi0k4RgDxtQnx+2pnMOY7z9NsJBuaRhnm1S2qi7nJrOj5JwdnwVTrJH3bUSY1s/UCJLttgo
GhiDCY1juhTV9KhW5DfHQWhTahxS/TtVvnTvwR0/CRwj20ijXdAhKs5KS0cyRyKHryR5tNe6lqic
OM9h8ym24etK6OzzGi/pIsiGr2XlZiSouN7p2IYzCMQe9AMtVO8cqZt6po2xesYGSOno3hr1mpk4
29DZDm81EPrn5KRcaIMtzwKCgyeVuCPNRo1CuDXBDCpn3me2C3Nu2ohxVENHvWwoHV14CFDw0Dno
f0wLAmCTxXJjZWqFaJuLGA0gmDomMQmGcnpVmwlJOUMG9LzKh2TrtUL4vdnnvuqMGqdBXd6Ubhx8
FTLqD6KMp0c66uNt0UjjEKaIto0xac5tIxkOFNrIw9X1eF0HljxRB7t+yA05wAwPoQ93WbdxNLB5
WggtzUyLbNsVL7GBpnxSPGMOykaNCfwKKDIhcCznMHzVRaqWhd9awVmeVjkpcgDQUif1yW3GBIoy
d1PXnfUcekkJ7xm2mbDNfmOrXrDT8yi/oDMw6WsIwilgb04RK4OD5EmFTO46HGPvzqntfAVlsNoH
FWbICqjqpReY8dnEAfOsJ86NVHhYMjfQqtvTRKrZd5AN1SZnd+cterQ8W2vIHMwnM/RlGmERhKE5
rdGLkE2DNZQTTFwBQy9E7TJLGN2pTePvwmt4VzhPzDTmycwe5TBU54FtZ9txkMaJTcl9k1d2fCdd
J76tK9Kki7CyDjkKr+1AmNM5vV7jBJh2uW1kGX4VZtleJhPE6yFvs12uyF1VBLDYvcJyz/W60u8K
Su9ndWgSrkNhZ5skmZkv8rTN2FdH1tes6k/0qDd5Hetmq6hixf5J3NP0gLw1Dqm20qvAua+N/qdV
E5gdjlW3yJHJ7UokjGsqEq4/OoV+bZjp49gbFXTE0NTvHLe4LDsDCWFbjZsJ2uGhjGwbESExe3tL
oXO1oAunnkcdp+9lr9j1PcFAyYUTpjWqLsPwHuPAjTZFx18Kpzi7IjMxx1iFwFilIH6ShDzE3jDi
nS0z20cNlX93jFY8sLHomoVItUuEJ7tQ7+192dcbmohIEWwHhmicJemBijQZPkG2tcde7O1gKnZm
mpd+W8mUFA3PIFHWi3cOSVjrMTZqn6V9IKBnSL5VLVayaahJ80s5QEzRmM5CgPQWVdlw5XDOPFQ6
ECceKFvAJkrBhdpadaE0w7rP7PqkbmgHLz1vbYkk3wRtr57RAc02dXbooPXeKnMdPLUN7ZCooUEg
uUu2RdazmkONbB4NMfJJULX26uBsSq0nYCzTpEKskuHeCgeN56JSpyxe9M5YInUYw69TW6YbBa4T
pvvRIlGyG2xA6VQlwZiNK1lMbECnUkrX97zuKpxGaAlZytk7a8KaaY7zHzDgfDpBdlifjXCoVpqm
3CZg291FGBIpSawFjlUb4ayHEwTaa3yDnVgljqRVVwjj64UOM/MhsyOUcGXkHazctXdtaxFrMtFu
P8RCSX3HgY5UVO29nTjDBjKPe6G2do5NKTfU884lS8UN8gkBl5vZ4MVL79pj1TifYI7eYJmPT2FL
/qCJYG9ZESegrG133oYmOEV27KdtYhdLMSreKUHtzYVIgvosQVZ2rQRxdt6meUW2QRuCeC5Df4LD
sqLxatxQKNO3NpnEqyZwy3U0kOsyOaE86ylP3JtGPS8ucjJv2fzHV4gCu2yBfRoDR+KFG4keGulh
CKBZC6ILTeOk13smGbxhPXxXJbe+iKzJH0dRrdpBd09cKBDQDzOooji2el40rV96Cj06nqxEmhYa
clPEg5glsdVVJoNNjKNhhXpxukjhfK6qDrHzYhTqlKB5If/UCof1TKo617pQ33uUtX70tZ76PX4W
RMQstzFD/ISMhGpLlxxBZlo33l1q27GfF716mwUAIJiZsDgJ3R9127qYZKI8VriI9pVwlTWy8RYK
apHtLFMJ1iAD2kM29u4VLdpgram1+j3qYpXLOQFxIaNirw2EQOcEgTwU7TQ+qpNk+qc4MyG4HsyQ
LMte8yfOtgu9VU6IF9cpMhRNTPgGWqQZ4Y6BQ42Z0WL1QEN/9lQmSXgpLTYii0TW2bgsDE8c6rDO
tmXEkF4MlQMzfmobDjGkH9fPMBfTXTfj5c2hV05jPV+NYLQvOmIkt8KSd9aMpWeuBcjtQkB4SIV9
h8XhXoVij37zzoVqX2gTdumpp8ppgLxvZvg9MtpLfcbhEyLrXAJI1K9Tjk6PsDaGG7Qyd273gtIn
TkcA1q9eMftV3dZA97NXBD9brQIg//RC54/xApirueFxOoCx82U/SPeiFvWIucYOnqELGe4263oe
HP5tHT00VJIlaUYbObLr2UAyL89ibBrlXcUEyt5rFs8PQbquEcrne1chY2yuufts8tITLRyhszax
c2cRqfqD4kWYXATU6E6cyIIsJqMpCjbZRDRbsRzafkLOGQoreQIq3ipXFho5CyxGF4D3VOK0RDQU
G36hqOMGvVOx7uz2Brt/jx4pzHx15EmK0LwZFL3f2nFFxEQuJFkXxbD2MoftZBbt48Y8hRUHIENV
iLFOQ1YZxQG9wl7kqphAE0eccPesIMr3SInDU1gOGrk42njeQSU4b3ia+0mA5oji/t5MvXHfeLaC
ekuRG60Y5qiJebtlTLpcwNxuTuJ4x4kI9dPod2UgEJ5jY8MLjGISgA3ODPOQT4RgJ7US7iYTgbEM
gmDf5Hq8FyoUNS3LlmRMV6eAJoQ/hk79Qxo2Ck1yQjdx3cVrnBTeivzZYNXEWbnqA7OiShDhRRDo
L5fYp9ytVCudOr+ebyw1UJ9NiZlgWWFBHOIFsd7aE+x3271pVckx9FGac4TzVVCbcwWTxnCcZ/89
xP1/IZMwJ3PI/vtDHNr34uejiB/lm7Pf61/7dY7D/E7fm2IL8m97TjzgHPXqmFcc4wvaCIjuhoPi
6RVd+csyb5KTgBCK7jVnuNfD2l/nOFP9whEOqiVJruCOkMr8k3OceaSN4CKIQDxK0gB/MAmSSP62
EmzpI0dNlNnbsgg1PG8x4wpBIvIkcQsf/cGlsL6oSjCLBK97SzAN7WIYxnTvamm1VIV76XZuukf7
n54NxIp1rgmJWLHZljYG2T8Kk29CXDRQw4FZtZjWppGrPrOlgQOy9sguUTh40dVdUsc7VBiZfBX7
O74lN11ptTMsQo1rMmi6ZUKTZKmyvvjYYm+7zGMBiMtFTaga1NjkwVYq1c9y/niqMR+WndPsqq65
1UhhQbHRGYsE3cYqD5xrmqHfEkN76MAf83er26yMnxlCAF1Kh2hfWz9oGD+QCPJ97GoQK7Wpb23M
mlhbwOn0Cl+vCGlCDADN/E5xdg1AZBiVgtRgbk1HinEochqiSfqM7mBY2Da3EgVo66s1PzTruAUm
uBm+ArdBdXd53LZ+0PCnOsBnS5qG7PUCukISze82MaEhAU7OfLu2+d3UPPSuFKv5byYmeJCYMD8W
kHkjPXILqsyAjSm06RCW2cGDcL7KWi5JiLB1Ypk1H7839JWs+UBGZac+ZaArwPDsOXHA+czGz2NR
k5xqNPrSwhAMf36ENk8Z6THIFI374F3SFxerF05liyWSnDwsSqZwXRT9HcfWxGsvCf1K4T5xGkKg
Mq2rCdJo73L3DLJACdZ0dq6mXL68JHE9cs4w69avHN4DMnwPeeeibVe9y56TMCHF/CNXrUMX86HC
JDV3nBRI6kBX7JdhPuwdT+irrprfIsGfVT3nPG61FGdGq6+cGZhqBzZJ1uSnLmRGlDM01HPe52c0
uew+dD561scPmMF59hO/SgI6BJ2mFH4vXEy+yLGXJDkPSNs5FOlONZ2pdestkZzevjzvHDAyplde
K9HzfbEKebMAl0dfs7GQtpvtVS18ZpDzVjOX0xPl7XQdXpVyHgthLcarLOKXKK4fDI0PwshjM1Xh
8JPcLkq8lyPh0au+ZpyQSxTse6rdZxFHErzI7a0DLQHPIE/YlbxMLqPx5WYUFYOiV/ijVZo/5FC7
VoHq1Hv8ytbKDHhps7QN9iOHyW95m1RLaocEOYA8WxpI/teYpPRVgzjfzxuTW6qCtu/DqD1xW2XY
UGLB1lMHMQwZgrNSh0HJUfE07pNijnXiLYMdQ1u4SM9Ak6q+oTIRwLAlDnsMs5XKOIFBFR+6yDp/
GV4G9qqtqkl9NYAnB0cLrqaUVAMo8rdz0lu6DyO12AzsYWYzBcMwpfL/8mwp/M+64gJaIRDbUOMV
KKraI5ide/Pylk9OOq3R1nsbjg3pijBpb43sIPMxMpHAML8A8xvOED/E5gSNdWQa8zrGtzl50/bl
MQvZz1Y3XiNqS2LVJVpwDytA2VoRXxUZL9tEqSnbwDOYvaz4gY0bj0BLQZfz+ZDfMq8AuljmhvCW
eqEFe7WRBQxqdTi3Bmvj9skD9i5CZJy+OA1SfeaTMiKwjynb0GKclpOlnY4OtH3H5iUrcqM4VVr4
6ROmPubenEIkkwNJ2wTRmht0pC07qoEfpvXd0mwNe+kI1fDxGLSLWm+bXW+jD3GAy/tDnKsg0Cxj
pcBNAf+qMbn1PLoXA0wg9UNECwyleDFuKsFkgl+gW4JQQ2XW8RHwZjOKMBhtyZrhH05mvM5NujeA
jJwHLTnvHbUECMGaiC6shleiscyDPs5cuYBgLovzOctOz8tEkti6Zb+4TMtM9enzgTC2zeFcOukz
xyxuzcgIeLnX4DlTP835kVLjuZqFna7MQbS+gj5wkc0HLCRywYXOdt5He5tt3KB+rh3+75xIVAY9
bPKY+cRUsnitNc0j8geLLpQWLsvauc5LGOWpEl0ovTx3ZpWAActtP8YD9CYlazMNltaorlB7wX8q
BgWM0ZQR1mZlebcg8cq0V56rtYR+TU3yoCfl4HOw82CxqfqlFaaZj36tSs4IsZd7bCE8QkMlrn4R
hBoRBIla45QrY3ERhSbaWMznGaU4fBRdshxToa4GoHvtiuNypS3tulb2VSDvFVGWT1AFH81YLeUi
NIb02a0NBaQNPgDyNpn++60omnJN0DW+Q6AKtbGskoYxn5id4ocsRT6i6uAM19CkrDMDd8B5qtMG
2RFM3uZb/GBCucWOSxImkMDsNIg8A89Ak2n2sh5TggCsDtzBKoQlpXwrJNsHPJGfdHXetkte9jX0
X1E30MdCUHyssMg8RZ9M2IVbJx45hUzRMy5+sNiFe4kDFws38U1LM/5U7v22mfTruiaVGo7Ts5z3
aD/ljVCrPVHJrda/THaMQSNOn8DX02Gv0uffNpwXr23VfxUyvyhjRDP/+z9vRSu/rkZjiF6ABt/n
WLQCbVYx46mQ22zkBZl3Al5KITSk8Oa/XOm/nZxPOjlgUXiEf38I+Kv786/y+V8EoMn8IX7Dz3r9
+3+dBuwvPCV6gKjbXw4DPM+/TgPOF5LbSSxET4leFMHsf7o67he6QN7cuYGtajo2v/VXV8f94s5Y
J34Tga2u81v/IEp6Poz8piOgywK9g4A2DQgMgB2EnW8PA6NWpHTkB3ULZ4BMomd4ll+HkSxQ1/WL
HgFcrO5Bw60ggN9qKUh2o319zf5WVekdj5/5IzBo4Z7ynWEzH7U5S2ixleuG6rZsRvVcut9jWiYw
s5DP6bXa+4miUjfOgrOqCklh081i1et3JpvNKWKFJ2hdnZRFXLpr4WE1d7TzOiIsxbS6BfOrr3Qh
jvjq0aQYiT97IQsEQemPhM3h/J8jMa5oy67aCZdWDnpSWY2WtzVLwdYtJByCPU8xLiZVMHsqTWsY
vppKsumL69GF4cDbsB2os+UGhSTdOAll79CNmpCz8QXcjE26q5AEmjCbAxBdtekp5YhDAG19lYbE
E5M/e7C9O81QVm3o3FOt5biSaAvPNpYmIY8wnxZqFK0IgfIJW102Mv02KMFlUvfNKm1JXxXVD8om
6ibO5EXYOiecmR4myKxkei9ru8822MXcRS/gMRpF8ZgPprpJQcIQ7NI/FsQah7ZsT4u2tzi9VcvK
brnYtI5T42uYJ+GrGO2/08on08rcPGX0/f28siZLMX56M5X8+jt/dYjVL/wIFTEfVYI5MJGG86+5
xHW+ML3Ys+xuFri+tIH/AjITpqgSacZUQvcWbZ7577lEN79YsyTDfRGE6eyQ/slccrz+8kJCmcPx
h7AbmfTLVPOb9n2WiE9uVcqtrgO/42Dh0Uo19cg7NaXhsTG1muIUXyj9dQ8l7ifTyNG6aM31DIot
3J9Z/f/O2FPX4eR1pO5ueql3K2fM7ZUW6xk9rDjf/vZYPl+CXy+FawnOtTlL4o8mLIKwOk1DpLYB
exJvMl3rOdjST8B7Vv8fvhW30sMnpc2loXnu/O2eTtqQVsxQ1IyHIaZmPtV+I0S6FIMjP9FHv3VG
WS/fCrEJGEWMa8T6HX0r0mBlCntFbLw4QEc36gf6wvYzfk8/hG5CwCuJHDNkdFmpZvmPFKp/XZwT
1vwWk3d49D0FzcPAqITYKFg26XgPuEs1Qv/+6YOD64OahiXVRjZ3rIFsYfK0XR1IStQmeizzRZ1q
DbXTrZIqL/JPvtRbz8T8pSy2xewLiZvhNXkpxP328CxymIxIE3JDcQYUStr8dAz92UXlS9ZEfgKE
5lfi5t+upQzl31fzlyuiLyYzD6kvBpSj1RwSYQIwoJRzd82CSeNhKVS9cvXxbTxasF+vwkqN1BGS
Jwqlty8l5Wl2DXUqNwbInIWhKKfsPr+ixqMypubWay36b7/Tn+6i/tvVjl4N/DZhDW5DguPuNTwX
8SLscrGokrSieuJxzEjTh4+/oM5E+u4+4hsjdgLwKS/kvGv67cmNUWq7fc+w0yLb/IpEILsOwbzs
7HKiWk9osi/rb043uktSqNsnG0vMvrKMrQybctMBeFlJQhQXTe9Uj8MA4mG0TW+h4274TpoXWtqI
tMm0nj6ZmLQ/PP/ZTkjxeXY2vXvj3JaKTCkYRnEvzXRhzhBeardWt1IUg3icVquXFfAu3+DurXQa
cT/UyRk4MbvVuUMTFDpR6H3FQPtr1f/bp3iclDG/NLhusV8ywkF/HmtkEy+z08nKBDHm0YqsM8uP
ARoBgrHFqq3D9mqIDegqve1lPn6aYj8USYM9JcckkWPopkBaLFKzTRb1WKgLQ6sCP8A+vMDQPbLr
0hsEcZOymzh++3TZUL44M46Ggs617GPlWnRuACErrpeNqThrFProyjHSsdcZ9iJtwJUoGZumwPLQ
0FgnkZleyd7lpGuOWFLwD64bIpaoFYmvpedM2zp2JraPFDgAyganajSqN0pTd5ukQIAUWONzOhrf
hCvSBagZ+o04Rr7yk4v1x2/r+wFC2isbA0Y9IMd3LuqhpShksbvbxG10rpBOuIxddafFw6Wcgmol
Za794yHJFXEN0QObjyDH8kmvGTrXm1KxaYJgp7XmKtPCR68wTxujoH/m2bcff8P3a/ssRAfahgzS
Y+tzNK0BF+wwYEqxgfDCoYC8gV1Y9sQc6834yYL7fgS5KN9sfZbhzeey+fd/G/mhtJDAdiWroNtZ
KCJqbVf20vnkBv7xKtCL2aZgyOUevr1KDoMvFz03UMFp0ixqQtG3sg7di4/v25Hodl6B+Dbo61x2
i/Cajx2CaaxMmo0CeTMMWukjf0jW9pCHqG+hCplwuNhS8OJT1Qj3jXvT6OGmNNP4s2nJeDedokKE
ZjLTO1HfmEfPr65Lc4o7p92YiKuoYXvZOugTsTZ7EbvUXSdzR3vWWzVq+TMre+dbKpJ+gyujO8un
CaR6Wn7mVNH/+JkcZDM0UCESH+84QhPQRhAZ7aYIZbHDe7DyVNkvJpRd5wFSoWXkyOousxjKWa2M
X2UVA/2nVOd7blFSLM1+ZtrQnafu4E9T/wO9hL6sY1F9HwsZLyoRW1v8Fv2+GLNz5FefbS7+/AWw
mcLRRvynvqCxf3tTAw1uzwgjf2NG47ewcao14IrwKmIWW1a1k/gB4QzL3LEFK1aT7/Hv3buxc9k2
treTVRDAk2y6FamN3qGEIITTcPo5WUGxN1xKy30VjrR/EoW1QmTrJq6rT7ZH2vzY/+MbeH07ObD8
+xscjYJeZHzgcmw3o5KE+2Dyir2wBhT6Cli/uGGSlyTYJYm6M0oaEm2FwO3jAWL88S2giIYLcc6K
Oh7uLhgbsFSy3SRKJCraQ671wLbqwiGacoET76nMuuHG0bXoEb6IkB30MTKc/NSI6PiE7VpXAew3
tuks+ljrc5CQEjwSF9yQlZcsgX9qP8dC05gqHVRs6cqCzOTbindTueA1tc5STxULhMlUlvd0wL7b
IxcKTU0uq95rrU/u+futm2tzGjRNdgg23LijW25B4UgDWnSbOsluimDjdEnmKxOaPZoKxif7xD9M
24jrqTGxr+cHH+vX24xo4YZJZ1OFxbMXuwGrNs0pc5g+4ybPZ5OjN4kr4Tb3TEoi6vHGnnQZSRy0
xZvUhJcpdOobiHVz3v3IacIaU8Sbqq24e9hknzlx/rD62iq2OprqLExsvN9O5QKmux4karuRzngX
CPdicOpvqhk8Z4544Mhrf7JAHVfs5jkdQrROqwAzsmUfz+lep7RDDHZ0wzG8+CYN9j1jYPhjQZCk
0U0/1SC/LONs8MOxYnMDpXLZtWGDBvgzlsYfXyZ04KwsOJDeCQliKTor6hi/vVsKH6wdeY8R+Hwl
LkO4a58xx/+waKKOp4hKiRC48fGMbQPGDnNAXZtxbOg9VlqwnKQbfXJG/OP9hd2CbmK+vTix3z7Q
pNXCUjOrdsMZuVm6MH3RPCeYlALUyj3ohWXYmRJXbJ2h5gnzJdWAbDV0yslEuPon4/X9oRycAadC
DuWYtK3j8dqPhL1ELbHWRkeDJwqdcN0209nYgSEKwcgsqzYvNpEjdNKlpfrJAD5ihL/M0MyLOFIt
9u3434+mC9JiiJYs1GaDDj16qIDPWTSHQ/G1jTUrX/R2aQPEkPwAQkXoZC86u84sX00QxC3yGn4T
zeexP+sigz6WDqdTW1qh1T59PI3/YaKhd27bzDEO+5xjwEmkuFAIYC9sYOM3a2lO3cok9H7FXj7+
5Jb84VJoe3BUoepS3XfEGkLZ26punHojpiB/NgHuHqYiIlResdX/w9eaESYzSYOx/G5Wq2jei8o1
6w1GheaA/8Rel6MTnAAypIr470Ljxfum0h8mMa5EWYQtIj7540qFTohCUkquFJMc6wdE1n7Pw5pw
IbWFkDrklMjLaPxk8f3jreR8Tb6crZkgY94ONOBnhQDyW29GRLWIMshkipNc9xtVbz+5FOK99ysE
Ow3yGgmkQzF3vON2U7OUIXyzjW0CzlvDORfNMo7MfgIBGhS4FptW9/EIExZVG12vrDk5ymE1DY6R
o9O3GFyxQY1xF7Rjdq3jgMCx+P/YO7PlxpVr2/7K/QE40Dev7Ek1lKi+XhBSSQUk+kSiza8/A9rb
x659btjhd79UlL1VFEkAmSvnmmvMKg/hQRaFj7sxluk7xlXjJifrSmECKZZUn2pxBFd8JAeDUU1T
JRq80dqNjulAf1/igQheC0gzd9uU4ec8tR793tbWpnAn+ASZVU7+ljmK1H6NRkLKvvwMsSRZNZxg
0iuCw5x404q8TZ9UUVvzsWCi2NungnDGLYGS1qnU02TsVZ8P6tYrab3euF0/x/e+sopqx/82xl05
tirHHONGebWp8sFNbsKgWlyoHpPKYDJl8TAY+HlObWXUB6uFELGak9ZuV1EqnkvlO+5q6kHDH7F8
Jlhb+rrOd0D55mRbNnPVXmcDx0lsV1FDP0KpMSL1bPDmaVMPc2xelQYIUHSHsrE3TektxZVgouk9
YHRgxsvbTWsNCaN9aDxh4IzvVDbfjUR2P1TCbTuweZKxYrMuw2RLAlXSM2aZTjsZEiuPFSABPuA2
idZrpbJoX+EAq7dFvAynm4ZN10gqL3zKUgm2pChrZ61cxhew/jcePob+Hp131w9e8xI3dvFaGKF5
6Sp/XMVlNh2MJXjMkdG5Z6iykmo3Ycu5xMSMDG6akMdJMp7t5uMmj/Jyl/TDyRnmEaeNes9yH/t2
b8eQwSeHkXzn03WMcUvHica82wZ7nxGCbeQKf+9GGhLs6EJ4IW35SuEj/Qg6OW7cfsYEEgzvWjJW
OzgT5KFpXnmieDZNOK1MYNx5UdluLaKr7nJn1GuM1dZVWBbpjTNyPTgtkJIl4udJO96ehIN7AVhm
RV8wPsaRm5NKmvcUFeQBF+wSG6UCfZ8X01F2LiAp+P38kZ9z1CVGbNtTPk32Rpu53E6w91ZZGg9r
xnzKq9FJF3x9eBeH7qU00ol5/DDdYYjAzk/M7yZmiH8P4My8xEnR/MDPYl5XaYBFrJMQAsyu/eUb
kkSpbmg2IYL1nkBm7wjgD+QhqYJHxxT2Uc1BSP41jCNr2gmvsXa5N7+WZi9JCogPgec+iH5+9aaY
VqIZIdT18WtJchghPnkZHoc+wMFsyHiDd/Axj8L4pIBpb/ykDjEtuQbXQeoVcFK9STk3XERrDHcy
acOL6mkzjo667uY4wOm+TGUY1ZeSY3OApyIOjMGWh6oMh1+u6vrVLEgKw7cyiE7PUDhlpR2O5rbZ
JjCNRdRBRg2hhdjcPC+lbTrTJpCcI9hMWSRIvxvfyMLObyVD5sgjuMPC3DoS1ThvjboD4mrp8Iq/
1NuJB2IL4nLJFgz/SBokii1QcjXbsUsKoVZ2+wZfZ0eoHh5sw+Y974MlxRDSYt4cnLyw+00ZtsGw
mms629eG4WODyQFuMzo9D55xQp41FSKtFIe25ZtiWqcqwMWUwyOZPtOdDT/mMS6rXBzHzG+3XiQk
A/J2uMOQOmoov4hxqVDmh2/G1JPou8020GZx1bDJ/uyYM/fx/CT1Ohs94ZBnrvwHd8jjXxHiPmGU
FSmZq29LqZ7D6Yk+U/mrbVocknOprB/VFJBr2DfemXC95o2IvXGjUjXvOyqWx5DRmLdB8TqzUUzb
urPlSdecpwXoxqPtOuoFFW4JJid/d9cNPXcCdij5miah/CkbN98BppavgbTFIWvjrjgyaZjvxGyq
F9KmZs6HTEdu/NgrCQNgUIHJG9vw1rmJuS7xfW+dUXAdAQwzLoOEvOVUGrW7nHNTeSibmp/vRDI8
Qx5P9Db0hBWuomSxndSmi9WtpDXIoFhaLPegMZ4YpEvhf6cFI/Ntb+8UX6fxjGmHjxhA3E+voCHz
Vv18eB7sqR9vkjhOziJkuo2wSX1TY+y8dlOXVyVrb++awn8YOtvTKyoRQOJNmp6zUTU/kO7sLcKZ
d05aHtVtVZd6p4EQ7ci6cMt9AAPnXBTNEKwbj/E0HiLJQ8XVRYSXp5x8pjPckOajJT7m3tWt9agE
37cAgrYHODHvw5QvlfzF+crg1rxvvLb58JYTJqkluiG2EJgg/jFPHBg74mWNfrqzWleeGhy813pQ
zUc3N+0rnAh7q4NA/gQAQ8Y9M+h8rbIq41OCGrHvo059RqPyzq6WBpEndZScJwE1gHq3LOdPDawI
W2Jjj6CZMYFZ8XxtsS03G0brmZLD4yzJFU+zihWqj7HY1ab12FgzCZpeHT81fkpmodfXP3wynTcM
Y+oUG4COrRV8IvXp9djqki6UJKSa8SYx+uFqmTg4wDeankIjY11MYnH4dvA2ppGcezLcCTEJPSrw
ygzpWDiyOLYgP+JVFyHibESOZTQtO34Am94y1jWC2Mh0g6lB85wjY1Xqhfmx+ReZauoTyoK3juO5
OFptt9zlfdr09Fxs70HALXrGHtEHa9B3WEk9M7+EXdu8O3AdHgygvcUKgGx6nv2yspi+qNrXQurp
LvRV/2ySbXkRy+W2Gbi69vBPXqQ78ItyY94RH2baIIGYjnIV31qYwW0wE2P+ZepaMObmenCM2zC+
2JjTjtJMsXs6I69Y6/xCyT49gU9Sn3ocXOOkWyTxLWyJ+VdApGO1jvsUYjx6iyLejESCau0bNdZu
Qk5LZoYNP76AheTubnol52M5DLCx0p47SRuyZen1Xe401qz0THxhba1LS9d3hpMh4g6gz5FSVZgO
R9+pw2rN/O2vGpgp02AmNCZZjvIXE9LWs5s042YYlfWFPxwgO4+evGe10L9qO2vaNdmPZG+2mdd/
2WGvYTQNAfd+0/C1+Ozkam+OudWuFgrdo4ZccIk6k9Us8MkUbUJ5D9Qd4V/azW03zM3bxCzcvdWF
yTn2pdh3ESZSfHDOkXUsgjkMK+FYEUryIuHPmvetESrW+DpfhkHnmi8PAskNZ+J41xBuxyLGGA66
aef0NISd8IdWYXcbl02yH4piOLhwt4+SbfPawTRMCmaQiDs4Pgu/3FVPbTPEq8We1wF72TWqaZpN
PDTOhxcl3s5tCr1mohfLoTMxMDg4/t7i+1rR0YTmzVw+5F2nnC9W2U53FCEk27hZ/GwXictkYv3Q
Re4NU2jYjk1TcJZp283YR9mtRP8x+3Q4ZWXT8mtz/2yOpXWbBqR6+o6mvU5m+g1BFc0ZAE/84Md2
fYwmQc56R4AT82g0GyVRykdPdKdhngvA8/1wYyZje81UdIU1GacQpT4lYET7Dwn1PYI/fyRFYbrk
TM1+koByksK0WNJC/nCU3FYMkK6nzr2apsx9od428eVM9Uc0Ln2mutulKMtHGdcB3bKUgnSAV/kS
Qha+mFU67oKpOfh1ITfRyEzUSuDfD0f9jv5XvuUlbHj2HL4kApMTFnpOOOtgnt10neW5OuaG6ayG
2DDPeelite1776qMGfN2mUa65y8BonxsPPbS8FnqouTSK35J78XBXW9GcIA4x6w4lLrvEcTFZ191
xUGI4HnKzHKPXJpSB1LKrUoxEyktxvRGELwDecU+xo62PlIzHndDaBBEgDF3QzqGsxkHHkYFdno1
5kiFyTz7VxQX7kvmevvKm+odjxMLcJ1xOk18Ge2jIop+DaQTvEwNmOioJCZvk5TuY8M8J1E5kbsj
LWj5aKp4trwguJ8HrpI3qEnuAurCVdu1yZZZ9uZL02qyQc8TPy0zbgOGHhOxwj4NCKBpGNJ3y4xE
GAyyZKgy66w7G/C0T0FPWvV7xmj1KcE41zHtTKCqa1zXM/P02gT3Ioxyx6O4E4ytU6h5HgVZ0N+W
rhc/AaumzHAHptECk/mbsBOX0Gz1Ji+d8ErNgtULal7qEeCYO613JlKhrtfpGFk0LQp9nOd6IC7c
YNspGfbjgSNPu0mm7FxkTsrITKYLnjuQrIz/EgqN2xmy8A2xXdnrgifeE25YseVMNTuWbpA0emGA
RYsdeT0jZi8DC4Nggrpl+j5i6v1CzOOpZZb3EA9Ef4UqXwja9ZWqcMAptyZUmAYPIyequ0b3JUZD
ZQdrMqLXiJ4p55z3lnCndcl87FrCmFpn0MMZehg663Wa3fZI3saHpf0vUq/kDyrW4kehyppFiwHE
oPCMHZj0ZAtQtbyffSqWYm4tmt5Rp4kSIVqMcmg6DHY5iJPh1KO7GQJTBYeA0Bv2GNevz8YIJGxV
zUF9Rr7Btm2HGdHnfVGwCAHHy36UZVbd2zIs7xnlzAuCZFhAoT92n4WySThXWfopY1MzOWHwghIX
wMkj5eMBV3A4vrZUPFw3wSGnTP2CXQK0xLFoQnaUaGre2C3RznQBmgHRn/9Ux8J+pD7mZJqXqXtK
8kl9lnndfapeISKomRTz3F2IUkp38Q9ylSwivVt2+tqdpzslp/gHk9scwt1YGNG6IVTtk/hi+FC2
JvNkq3OveigIW+MikXdW74KkA8blRiOKRj+l3B4pyTjMXVRF/ZCSD+1RY4J08iyPfxM1U9FugizK
vY1bEQS0qpy5yzeD4l1uM2AlGEdxaQUcYiZ+aSbcSl0J7XWcG81qsAgqb0YChSleeWVtMI98dEfk
x03qRrOxN+alBOjokMZMwZTRdZaaYJv8FvzEmnQRrpKh2erWxdTHP4Z2APCWgHtliCnxCBjue35r
L53Zgn3hACn7/jK9wUhghtGeZExCmTjTAkszCc15ot47kQc1XpIDskYL4quH5lY9ePjHqn0h4EAt
zgLBATOf8kNjoQKdbelNpGJ4DFbNbVc/eCOOCi4h/Vbi2uUSmBx46CFtY+bZlcLFMOzLJUbyhnmS
4dfgo42uehu4/o1vWOljPg82FI+qeimtKLjPg0gyPdWE5iPTKyRoTcjw8dnt+dAHezB5j1TlvGtR
xVw8f54qg/5f7ZFEZUKdXaH9A9pCl+FbHAy4uywStvoUnF7Eije7YEwG9SUylRX7qG8lDYyoFNme
HDF7WhfE4FLvcjn1oUL/O41kmYDvqDsqOi91m+xoEhlbMxtUFIznSOHB3atcDtxswuxf6xIqGoG6
zP+Va1sTVnNOB8dcy6WELOBKQJTDG/hkZaa9lUVtnuhJExIHz++eOZuJEYJcPGudjk+jzVzBt975
Xw/qv/Og2vj7/kka3rx37//vj8nY2/cSvNH+q26T3+3s1h//5h8e1BCOIARc0wbi5S7g2r97UL2/
QWJBmoBb9e1X5D/93YOK9vt3/7pJAHRAEDAgowBHgP0fWU7NvzRIOPJgrufFTCRk1Gt/EZn/qQse
2XUVxnVYHMC6v415Oq06xTpEk/AVsPxDy/R4teg+YWm9ziPKax/MO0ZmTt2iEVHV20cH6s5RLQpS
ZY3eMVpUJZzozSZYlKZuiNpfc4wLsl50KGDfNGwXbYqWsnkxvvWqRblySJzCWyXEjuiaadsnwQWI
UXg3arHJw668Agw98mok5DijlFtl2KAWFrUMUWvJ2jjDRgf/uihqGdJau2hsnoq9TR2Mwdqax/7R
FlG+ThZVLl30ORehblwUO9UlL75bipW9qHnBout1i8KXLVqfuah+lq8QWxYlkFJ+6yIN9kiE/aIV
zotqWCIf1j34zQHte9Mu2qJYVMZ80RudRXlsCkmJsKiR7aJLjotCObqoJJByPgmhcnbuomOKRdGk
qHm3BzROZLoTO0W5KwVCZbYoobojP5GrSmoZKmmJXNp9s+iMc7zoqL0hp0PjoMlNQW1dokVv7Rbl
FV/OrozGe2115SXH9QI3Lmz7VUZHO+dgV9y0jZOMWzscWGUqmb/2nBjvadQzMKqgSjsOaRyrJhna
B+kY8QPzNd6Vm8/saUbpASnvfMmq04jbti7GV5COyACeHz1PpUM4DAArhJsa1SsdonKrRgZRJX6B
+2AEBV0VDoVEYQ/eoXPC5i0QGTtUFgzFc5VXDN8WKP2mXVi3bvW941sFAnliNu01YlG4ARdp8eVF
dg8Yv0c/UHZTnVoVx8z31mZ1koamSpXkA0goN/kIHqMuBUOedX010/DY2WOQ/Qhs6ovNFEO8p2cU
P2c2W3joxGSQlKJ+ANhk3Tr+VF+5yw5AuZv9aEjAgDJgBWxZItfWrsyANXUIjXezNzB+2uVJteoT
d9oqsWTEjADdnW6ku+5h/9y0MnTfpekUzzMy10fbB87RcJw+WydA1A4YIvmZdJhICCOxBmFaLKFQ
HO3RijD5dbwkngmIgAQMzXd2wq3p9YweHzw18OHlnMwXiGG8x5LAtAv+cSpMZkbytTNzHaBy8YIW
BmK5LVpRbeehnDdTVzZvKc/fXsDxXiyQnHjjSSh/FaRd8dxYlbidGcn+FFIPe6t3mi9iJ6e7uIc/
+v3OMty54W7oLV6+AP15n+gUicBrPVKS4jS8d6dFGjO6ktR5CrXKq/pHlbnjuvZnuqJi+eDfB1V6
uN1TMJX8YBFn9tEb/kgMqOetGSnsgqOb/fi+0zKv47dp7G7E186cVwREZUIOo/o8NgvIluIMjROB
5ZlyzX4Zq6WP0ZVucA/HxD3WeTxdLGo6Rjs5ldhJT9hnM3BR+96tTowBc9Vsxjl3xVh2n12QCrhD
tX8OLX++krFlX2IzCy+jJJ8k5Y4EphJ58Y/IRieDyZIiL8UTLzSE/MZghkZdJKnxQL4kGDifqhcY
S7Sviy7afl+tcizrB3IeVLhWeVyRNYoLc10zXMT8qutdW1K5MUPPBaxQP+Hl+yVfJyDMnSFJ/qAH
9BYi+a1tWYu1yvStqtLbQc53ZI49DpJaffDqH5VA0QIruY7CG7vrOdcndynxqKuCbE1y3355Y3RF
agPqKRVxZQeXSTmcHtJ95+vnpFX+xjOn8NpH4Ec89hirMVZ2M4MUtav60rGPMaiz+KoJHvYvVD9P
ijyNW39gDc+tMNn4QeOsrQD3oyjnW6i5m3EijDGuT04VxHdWZ0xna7KzXVgndGvG0E/3fp0zqR0N
7nZmOHsV0Fc+DAODyF2Yy3RjtNZnlUzrQdpfsiKrRqaiucqYi9pCUYYjans/W6s7VKF3zzZZrPOh
d6hLk/jNSOxXZYQ/yZ8AwFSpcgdUtcMNU2EELh0ArAoG8Mpu7WHd+H790DuuS+BPpj/LwaNco/+2
+A52TTc9VFnfnKIg3+MDS0mn01xg4Vu7SfbxKhvnnJkO68mfKdopWo/5NJdHk7yNw8givDHDvtlO
VU7sQ9RzHNWAa+r6TZo9HUMg/ddzbganlhuf7oVvbrwhfjOtUq6Z5l711gwXr7k0Igy+hI0G5o7S
/BEg2m2sPH/sMDS+AxsiDzAb1Eo4MlzDSKEBgdB9ciG/kZCmNeuBMxSHBJ4axStxJWuNuhTFD7JU
n+ncxVuTxOVbmqkjQxwJrRh45jaYNKLE+q0e7Oq6tvzbgjX/ntsKTJkfW3dgkN3taJOpQq1rZIe8
ypuNqwAAKstuvhTQ4i3j88e5rPOV0zTvfVGDCwtJksys4dUkUGtt1uz2EWcJjKD9T0Yz3mTq7M1Z
xk+j1eCtd/Jh5aFvkjpCZ7l1wb7gfl77PIacrKrklSQ2ta6Us+mwK1xDh0i2FAnhJyDJ4RJwxnrK
Z7nUEDDJ6Sj682kkiwNF0o5DEjeH7CkLwKK5yi2/VBxkX+hlxSlqy2BBXcS0Zw0kCd8dd7ni3yal
s2XY17wN4qy+h0eJzSiVVFbO4gxp2vC2GZrxR0UO5I/RtpxbH5Ld2qPCWrW+0JuCp4iVvBOox2nl
yXVMvy1aAdNNrgdaJdZJ2bE1rYC+whOJZL8LE1maPBLJc+dPxtm32nCdOwimXESIYXGbGNuBLINr
vFYud0zFZHQtvQbkkx7ZBqe+vq0hoZxc+vzbWHolsA4ZP0d4NS/oSyLbEpcJ9beLKuO2S0LvSKWQ
7y2zllsxFTF4Nq92t2k7/aqgIZwt0iaexlaMB9hP8sWXHW1Z1sINx0LOtsHIxLnbAE8M9DEvqcJQ
kY2TWbOANZYtDzU+tXXTdhm9njmm72WFvK0CG4RbfASKST3VxuM59w3zpo2rlnnrut1LG3tXP+bx
mprhZqIrj4F1n9gJ5+BQv2VtWzebjOA1OrCyXWsrt1aCWIBd6Zrdum5zd08M8M0ECXvf0tJa2X3s
7LxCDXc6p8bLB2KOa38Iz/NIt19maqRfmRtvTge9Emrb1xjA3ZL+3O2ixk92fRE3UJPhe7atEJu+
1TzimOqXHsaFHbQ+Ew9HyyDq55UyR+/Zaab9NE7JRjn6Yfad4HYSNkiRMMz2OCT3gBRB4Vntth7q
5Atq+N7p2PIG0uO2g8j67URe6kkMllr3mYqPoDCuRSIvbux5G2hf2ZFU0ukqznCv0togHtIio1Rf
opzV1boKeqALy5zPEgy0z0uC5O6JgZFQ0no1JrT0RhcCdGQYCVtCIk1Ou5GZzAgFxEhPx4n6V197
lCr5OkvK3NvOKhsI02tsZD6iR7Jixb5NrEHpk329AhJKKl4KJ29wV74T1/aB3fCFs/S9YUbDrqyi
RfLpx4c40HprzVrdJplX77LBc28QFl6ldsRWN/5FRLUBV7LrLildy00BQO4sg8b7UFNNTL1d6Q9L
Wd3NWAbGTljDV5vMNOM8e7gJh4Fg0xChDgDauBzd1R1Cj32N4CIvCaXKliQH3ING8INRtyVDss/e
xy6Z6Ya0LsAYcFelIfxVkpFFmEtVrYdBTOsYfYGtEq4l0rXYmyFgGAOMIsjXK+1QaCMLfAb2OKxc
WcIUtUDO1+7PFPAImryITnOi/WqbWUvRnyChfJiIhZ+kQWXX41gp6ngFat4XNPez6MFkqMaE+jNo
g155lx+1jpmz19qdr1267/dNUeqXojWLG5WWPzmAkrtX29BbmXtdNJoqrjeiSn/KsmTXN2T5GQz+
smaRzLcDzD/sWsts3yhf/K1N5+HSxSAGqYEujsi8M1ySRK0su3BOphuBjJw1Txro7mcfbNwVANfq
WhdDyMDJ3BXnvJKBh2PFST8whJjJKs4EiQtWylZgRgtMiKNhTR1QROEno88sHEPiWRd6DSFU8KB5
007JEG9KExZ53nENlvwgqta9OVaP1dLO95bGfry0+BUL4za09FEs7f9mMQKAds1vxWIOsBabgP/t
GPCqFK5OlgGGtPnlZ/Jxp3P27S6oFqMBot1iOuj+9CBQPS+WBPIvF4MC/E0o61INv9LFwBAsVoZ2
MTVMuBvyxeagFsMDqvp13vYl5yzMEH5pDnfJYpAAloiSvZgm9GKf8BYjRbtYKrLFXMEbe+LgF2+C
KK130HjDY/Htxviv6lN1opv/nerj0Oz5V6rP4X18F+I3MvUf/+RP0cfyXKADcAoI9nCQeX18oH+K
PpZv/o3mAEB3C+cPP8Io3Z+ij23/jclHUgow62Kmxbf7vyKQBd+AGJ5lNBIf5eLo/U9UIO93+zeZ
FjjqwGb6NmGLISO5fxGBmOUpdEaw84Oimcieo0s1A3Difa51gYLcuHgK4Jy1PwFE2o9pmhsXigvS
KlyD8JpChN66UBMmEZNopI3hA0uODACh09C8KdPkdbgdcd0ZQy3ushaqBzBgD7U+xeDQk/yx/TYZ
2AY5MqzR4+bbtlDbc37BLaAPEfjMVWoZ/VelDd2u8B26Z4PN+DxVBfjVVHXje5Q083vgpLOgpuJr
W6fJwLG3zVu94wQsT95sNB+9nWbv5DPOd0aOxE3DYn6bW92uIyCTAYdi3X0NbWJxfilcILmmdZ+k
Pt1fQ4gVQaz206L65Jt/ul/+PwZSZ3EC/8OB/30JFv8tV9UESkLk6+86XEmWV2bEmHF060RHz+m9
bWNPLQ6eeoKD4tiyA4tgl9EdqQj2NaxoPlrjhzX4m9zk9JiSuRAgmR8j3Q83OvbSWxtH4ScRDcYL
EeXqki6hEJ7IshsO1Pj4w+Ukz5E63CcpnLReOfU5DNunrnAYvWnGa7yI9qOd2ntQSZ+ZhGD9rz90
9Lttlg/tmvBemMxmnsN1/4/3v8EenMRmQ8hIXcZv1nL1k7q2Xi3bne6MwGyPpPm0R8L3IEilVI+r
kgTxnWI3gZw3mR9Nbi3iizdO54Rw2NNYO95DPPM3ybzfF9nt1lUCMvOc9j6kLZiyd14YPyPG2Ixp
I5WQpjus/bwwDwJaxz41WmOf0zLfzDWuSG2W3NNOZw5XpnY+K7+/HlvbOnR97B1msHR0ERgdENOc
bycPNpiJykBj5q1oIpJt3Xr8KVLIOUXnjD8b1utjMBftoQWztopTCtJm6HedGKcLD2V+GwwGD5Ni
fix3Pk2aCTgUSJdSmxwG31XIlgyWPZz6jRC4zmp6SHtTA3WzBepMUNEjnyqu0orsxeymTJe+Y1jY
LzN25K+woIygl8hZfeV5kSQ9J7DIyFXqQB9NXJGOaN7EOBbvwsoabjwqlY4jO7y3rUx1dpix10Zr
EJ72xRDddFadxRdqL6KXDqHTecuzaeQa+tyoXtwUunxEb/DaddtobaKU/Zvsvr+sWczZQxT3ITI4
lgPNhVyh3x8YG2t9nAyBcUkB+d5jyaj2BrGxz/M0hps2AI7IXA33Tlvrn/jjcK7CE5nXjCuln1lT
T7eNb8cn2ZnyJZAuMOe0MPcybF4nDJsb2fvlE/B6OFpD62HBHBxaWVz76zqmaW122McU3GAYaLV9
mUzOBysyxRZoozHfMMUh1ixX825gJmBZUOucM3rTWVuvM+ytQFHnNadhuoUNp++/b9smw4AmhD/f
tBI+mdXU8a+6CM3X0CjVS4Rx/qUytITNJ4CWlfj50g0nLfFRmfle1q1RroHe9QRl9j1u11nnwTYP
0/AcmhKp7F8/ut8jo/9Yr5avfxnKZyaJUIWlE7E82v/UNxglIK5Et/iI2sY3OD0H1mpupfGQ6YhP
YGU2p2ypjMdsFoTIeFMTNTdE06fTPiTDjaM5zyCiUCHjU5gPzXs++DiVI0qihHNeG78hW/FhFs33
KEVv7P7zD+Au2ysgKPZlXIe/f4BK56q1GAi5FD6kTsJoplvZJMlO+jFtZlWxzsRyZL2wfZYYINTG
FvJgA9nY9K6sEaQwzx5ERnuu350psADZ41xIbRw+O1mE8WMRSHqHaZVwIv3X7/17P/7Ll++CLKTN
bkP4hCDw+3tHQRatdkfvUvcefq5RqfgXd3McHloskeT/Cn2TTWo6F8FQ7TvsDLQ2qso/ho0YTpi8
4cyhSR4Lb8QlEEjjsfNLXCCj21Hhyr4661CRjmzz+ccyKmgnq1H9IkIdTSUS7oeKx/5oah3iS16c
aT3+14phuKAFfIb9a1oEzw7z3ouNbfVATkF4Ugx6bWOgErtCOcmuKdLpDV+p3rfjEFN7p+1WV0EV
rjvbnr7I02O9skvXWAYXbWurnQZmeJ1/4Fs6KLK95crJm+ZYuCheVcCjTk0w3X0/enFkJJ9tbKTD
1s/5P3v0s5OeWvvC8QmpvMxACiIbpZ9mo/Qug576xp03fIHKX1aQ5avJgvgEakXfuNCRBKYVVr5m
GaqcyWh7NBtbwyuCKvoalNlPp8ZXIZN0OuajrdbtIgwaWICuMQiojYcge0vaEXvJv74RKBK50r/d
CcwGUjMw0OV9l4N/KRtYq+E65oO8cCrvgELjaAKzuazNxTghiTBUsQ4IFhArTJLJjlKsefexPtMG
Yk3aJqU6psTEbdIiKzBWIdHh8zVFvh5wuJTYHKtdJ1Gu6OgH5sdMLtYTy3/3YXPY/+pF4BobyLtl
gAk4xF9IYFhxM1SdtyXiaeY+cCsHi65TxMWusIBtY/cp+0PIyWkz6yY4Ym19Qm+3mO7ARVysDVvs
MWMa9yghM9bi3uw/MfOyRObVknCFOWuyNDO7PLWHoBBLyblcVxwR3YvCXeAZOU2VyRZ6Gznzi9U0
1QYzIamq5pyWhGLwQESJy82a2cpdk68e/GQ4r9y0w5CfatrpBx0Vs4HkoOVeIxvVN/YUuxhB+jx9
Zh8Qz8rIGIjUzegAbRVl9qJoMdDlyKWfHFLqFrr3DqsB/pAm/TSiwLoYw7gUOJiDTmY4sVWp0t+0
HAyTlZPCJaX/AsaRKROWvKJenDRqbPl73PWLGSFlwmiN/dN1NwXoyMck6dQxxvTsrrSVOR+pEzNd
nTCrnl8Z8G0of6L5HgtWbWw1WsxHWdSsq50smQRgZTfXRqWt68Qb89PMjYD8P9III6s+RW1k4PjV
qjWj5TNE/XvGJWL6KUE2XVpqy0Nn0NlcKaX1L5vozyMOS2ML5i2HiIiwC3281eMWrCUpCrAnU0aD
ONmOrcFdKCRV5mpinLIDN8lBtonNDXau4hdQ1gtH50KsPcrWGOsacQfFmJe3QVCmd3YZjGs2A1QM
Fc36/vtB+q+f4d+dbNlE2Dz+d9Tt//gZjp/vaf3bwfaPf/H3g60FHAtmFdQq1zF9jrH/ONhaAcdX
wHigZzjYcKT881jrRvC0lmOOTaa6B8SB0+if3gbXAtvHIBvH2mU94zT8nxxr4fz9ZXVcXoERHQBd
GI4sQlN+3ydzK5a9F8T+LY4b45gQUSKvSB9A3DNC7ORBwkZV5g5tVBCExf+wdybLkWPXsv2hhzL0
B2cKIPpgMBhMthMYk8xE3/f4+rdAleyWdK9JprkGkspMxSQziOZs3+7LH5e4suRP+Ee/ItLcj6ZI
DcvTSjqWbG16SYUSn8h5TjhvaNgI8GjbTs4DjXJQX2Gb0d0wPoY1S8ZxrJ/Uog4UtxjizKCBVcbt
jt1UklwEQC+WgRwRtpiriwMlZTz8kr728lkL/SLPTB8ghbUlg8ZcnMj+Ia1k17iJOgbnjEXIue31
bjfbQ33UZTN+LbTUmnnHzkK26hs90WKnVnH13uSp6qHa29ip2w+jSbg1CbGwPhN6E52WOZr2alWa
W35RyqVg/MSgLYZtBIamCbxGcsZuiDn0Wj5srTZDwNIhE98rUaS/DPO0YskqH05K5bVxpN5moBi3
rq8Ln6ztS2bF8mmyppkRfTJ2lS5fpsmxN4M6e4Ex5A/Mu/Xe7Bv90uQ5kx5rdk9N4vicD+V4sOwo
vpNK9iG7muUhWc6NBXH7VOep3GWlMvxsUxEc5sAytmmhZb9oF+EAkTjar/XgWvPoacq91ONffa83
G/yW06ulOSOk7zgJUUKd0KvzzHnX9R6ogEgiPpvyJY/zl5oG7LuirkhuRuNAJh2KLQftcgPZQ3hW
tRbliLFgYQaY1tKAlUoKdpaJqDwO0+qwXpFP9dDaW5y6+AzxVqR7dvQ1L2EhQJEBWafpAWV5pzJq
zgQgp7F37VQLb2aqpdd5bpf7YIxUL1rM+hwZdMy44I0tvotRYv4Q5o52RY7LuWLEj6PdZmeLmOA5
Yi1wB24GSkkUjNexqZtt0bbTZ0cJUOEyTXVenyrVb0mMD5btaGq7nBKVM8uHeD9ZRXvuAgezymSP
4VeEMd7LKhzTQLiK0J37Spw0JtzSjTuhXrCwUOPYSBpnmkJXC1iJg3RDh5CCMc2wQPAQ6mRv0hoV
FDq7r4cRndeRTl5HyRXo3rkuT0NO1ZbbVbS7euwqmq0cp3Nc80NRRlUd6T5pn0IU39wdQOb+LnGl
bBwnk1BqgUs2lvJlLxaoiyhKwAjTWuYajUKT1rQwLhukbrYiUeULVovUHRpxqgLsPLmDoTQDkPJz
gAK81dlKf6Z1sHBIzGmitofI3vHCslwWxOOrLE0DtSgQMABoa+nBK4dekY7zqRwVs/McHFRHx07H
ys85dG5mAqhXQnLlZqnRnG0bJkc3GeTqMJbeMoz4O+rc+2dyPCVJwYJkML2VCuvfMD4pFYZwK5dO
7jmSv5JdsldgTpJUF4qRuE0zzBtQ/QmLA+qJ4tFZnoapBrjOTLaNLMrlI8j1GLLN4C5yiuZq27Wv
BU7zAyXIvkmj3zeFsdyPaOFeOYmj1XNb45nSp0Mc5KytRru8EiRWCBdqLRUElTM/0otV3eXtgCCk
18k7FvwanY+1dD8248GZ4yg4FKDjH6ek1j3JMsyYKvWOjQrL4XJ8CM26Oc+UrXo8PNVL2/PrxsAS
eUUeGzwUaumHxqgellr7wkVmXyqzLg4Em/VD3va2G2tt7uEh11EOg3DXQMDyg7j6oYhqJkurG90j
68P5V65W9BYoYt7PCasiGp9yJECKVpiV9cjTYivdiX6q/DjgQa7qS3eKo356KjLV3NZVEXIkHOw7
FT8oliUeRBIGjR8QxngzSjXaz+RvPWXKgO3Qt63gBLDsN16Cyx4crfJLS2rFncbI8CCW9b+TQCkv
Jm0Ft5aeK2IZucsZR/0Ilzzc1JSf+Ho5DJDZWoXJicP6G2NFd27y7Nbi9zlGkk4mo2mogcvC7roU
7LfGyVmuqhbL+zZq0nXMCpaNGdrNLjfZkbJ7cfw2dQa/F5H5i5qaYTOK6ZOCGIY1npnU8aVj5DVY
3c+Rwoa/rKzxpSLo65latdwgt0mMN6X9BhyCe8OwK2KcDgGjOJ3uiqhXeGBRTEN+0HxPswEjvgBQ
rQVFsVvUUvsY89DEQbQ8sRgLPH2c9b012DSiqkpgPcaxNvl0cNHdILPbomoHTg/MBY2h2ZtUnfkF
F7olfREPD2OVhi/KZMGI6EHLznYRXZOspT5ZqcPxWQ3t+iiNWhxD2iocnqCB3PPcJPzQqedWKMZt
WfprTyW2W2dkIEmqpZ7FtYcqoedr2NLllmBskRoxqCWMDtJRbim+KLbATQlx1ghCj/izs48nu9+G
TpdtiDfmnuoEZwzL6a4kk8VJPHEwOxCXGSuiO9xQ0Za+3ngXdvRL6FNGkJdqLs7bDY/vMRg/olil
aXdQ7dMytOJTox7vZ0O748Vqm4fWyK1H4tpP6myCT5NBzUrPoC2jU5ad04t+U1tieGrzqD9adv6R
LEl3iBLYFnUar/w83F+UVBP/nJSwPcZsKLEshuatDYvyuqzhSAKl1gAa6IFokP5GkGs8E1RAqMG0
NLxocazss2WwznkVJ0c9tralkdScv8m52ObzpNCLp5J/3sSFEbgCZPkP6YTVrid1d0/0QqPyqCII
Wwe/HOxvHt6kaIdzg20iO/V9C6DuHJnmeKIbLnwdJBXloh1Kv1rI4Zi2tfwmMv8jyouC/opEPKYB
P0KnpbgQSQu6dmLcDTxVNxQBvgctCzHg8gQpq5KxF/1tsqfzHGjmU1anWP/IG25MpRl2EPPkNp7S
4L3p52lnTnHzzv6N5azsJXtzfTiIMem3md2+jxrPFanmGl3HA+A89qFZH30ovYUfbwYGKJxkOUpJ
uj4Ns9PUnUQJeg3QQz5czAyCCxQj8iWqyJ4SxS4eOVSlp6J2eNVbGgNRPKZOcl+WnbYDb1ddyF9t
c9uodg5y4h3ZSFACk6XsosTMt2qkh2fBJLZp9KTfh+xD8aAQAb5i1ZgOkZlhKHL6xp+TxMJXOr7T
tZF4pFZpdGZxvdxX+Bu91Gq0Y7k0xdZyxumjdwInc9ua/GSQtjaVUdSQFq6Ns8+3ymX6LKjFeLdh
R6kccz/yUAY+P8jvvM/rbcIGvvTmQmkOc6s6Xp6k9CssTUo7Qp3miatRa3lXTTpOwxR2/zjkiBGk
qL7IlOlkH5aRV5qN7d2SqzExTe4593pdrNLASGBgqwYVb9Ax0I4LzwEcPJw2I1YJ+8BQ1N8OuBe3
o6LF7TsMe6XdhRv4Do3L0aPZwE56sEhdG3gnZkwNQbuaWnVc9/yq39ceuz1TfbARRV9RzDW36LNt
33q48Vq/HjPcVbUIxGsdqWtXSi/WhL76IOiu1F08dgmh6077nCqR3QOI4IEw6Bm+xlTfBsUCROLR
mYI+AbE4OFH5Gff5gK83LzKZ/xBTlKbmMbCcOD11kyPLH+M88KkRUpkUBYWt4KTsJg3Zc6DYmSYG
ryBK4BP2ToU/R2HhK12QdAC05ulXRYj4a5T8hJwRrFe+pnxXyDRvZ32oDlhk6HXVBihrRCvjYz84
9V1d8W+XrV2+Gdx5Rjo3W74j5A3Jar7H/LCLYT/Sf1hNBTqaqt1RZO8caCtZuIMZ5i6it38sxI3d
Gj/nl5lVbeDSLVqdoD+OGzxuza1Z60QSO2/wTVb5gzpGEXkKuv5o7xr7vZl1MLURfXxOfbpfmhxh
9LFdNac43dtNZm7IKOkntWhJSalswmKychusjpNv2TNdL0Lh+6lpVYK+HMwXKmuonWnjCutVqym6
W6tZ6ql8cjeEGtZkWTe/jVZwHybgOV01k9Mj9tDQH5IwDryuXyigrULdSzo6hRojo0mvtRy7JxdT
oaLzFsbejWuPABXimdtWRX6c8iT5ETpZ99Zx9GRmolJxLpbwMbeWduusH3aQR8kOSDnTl0UJ60UJ
KKEjHDQhTvaVepiTtn4MglztfPDqya7HMnpAnC5uXSgBKtRa/dxEDVsxkqmvRRk+B4hrZ5OmGSjv
BaUmhr5ubQuJ16Ef1JOQefVISrst/CCoCnFHKMl8KKL6QywNtsVqmSC6K5G6eJRQ8tqPl9AkH0o2
6D7N5uwlUTFoOskY7NjB0N4x95q+YxTqnrAmjF8DjAOvIq1HLCesfH6iYps02CJ89P0Fn1pn4Var
ybl2a+exD6t0/Llw6uPEr9CY0pTTfK2Fk0Kfl1l8a0JyoWq9IBmT5tU3raNQripAxeARjw/RsiRn
OFnxITeoJiK3xgA72VxMqvIzc8rliT6PwHJtzeYvh92x3KhWOtOwyfqcK39UvSURy70yl/jnAPft
On3IbsV6TjIWriuk9M7VahWEnp5iMuPkyx5GlvsiCTRinvCsmD/Xg6xmNWfL4HAdF+qa3lpw4s/1
KMiSQd6pX8tudPJ7LU1aA8iCzTBWa7wFiMAjj3p9ZGPkItJoL18KLsTxqtHEu7cjTKZxMSjzS1dM
1fRjGRUsza7SMfB2115tWV9s+l7ooqL+ppnGEx9J44B8CAH1e0arlTgQ/19uDm1kYpS9LOG0CxRR
/8iyfHr+i/zzfyyqv9sE/qo4O/QdUC1qYXrCrGCtxoi/Ln6qehqTzNDGC8xiy1ekHrmaPvAbWeuI
MYmH73pu7IZEPxqptVXMZmtF2sYR1A/07MxKWtEGZSeXBOBAvPvXP9zqU/hfPxv7HA2IHfzRf2bk
5tpQF2qgj5eqai6i4qwY7OPh320e/49vQlYGnBhOJVX88wdgJd3E0DuMl1iHCMx/bCXbFqL824Lq
v5Lkv5UknRV0+C8kySyLC1g5/6hKfn/Rn6okMH8M2zq4eIvcBeojf96fdhupUfcOq3LFlkqgrqvP
4u+6pP7dBA/egepBZupVTfxTlzQoIbEF2HOiUphtVPw7/0FnCITtf7yEgItTI4Cth7SXQDH89kX8
ZXka2zHyjdZGx6kmN4Lvl7ZOC/v2qaoFUs88aSZUImx7VVqzKF4xbGhjg2PhFm4ZIPeNlsMfdcrM
Pi6LMINNNpQLvZ2qOj3gRc/NHaXns/KQyqR5qYnqWh6AgJCeoyAD5TTo7cBJOXdqN6OdXHf7XF2I
HUGiO8vEFrzcxmY5sCPqTLdISrlhmjAaCsMAy3vGWMLzaYMKb6KjsOdPZvH5HUHoHEkIfFGNwo2q
rGu92bF0y9cQmvSz1LvIb2Vu343YQtx86G8t8JataOFNuhzkaNSybC1+rJJkfpgitbs0oZ7f1jxN
sRFTqZC5d6bQcgtLDZn2kuqWWRXpk3CsUUTKeR9Cvz7qVROfeOzusMc2kDfKuNxaBakTvY0IIHcj
jXj+ZBEjNzuhv2QSs2lsNNmjpoMKk5H5HsJ8uLfKWfrAhIxrryfNYShn0480/RrZCxu9whYbZcbW
OdHQdzWEkl2MYrxZKmdaK8sAolSTiD5BIFQ7UwDEQsGiNDbPYR7YU30bGh7qlBTG4R3HTvMyRuui
jDNIf1bHTa2X5SWomvx3MthyO0DQ3rYW+xiEsPam2/LTCvBjagEkAFuJapLh/Bc58BdJps1tUCi9
KrOOw1hivwXS85g0rXEzJjmdjEqM17hVIcCk0c8Ewv6HVdqjz0vjhDQ1+xYBdZdtssmbvFIehnLK
H7MmzVG8svaiG2nEhpbwfiDThyZLuosy0ecSc8c+4WOkN6bVp8sMpsmvILBtNIufVIG24KtDEP5Y
HEG8OHNqAttJUTJpF0lCIqCqtJMR1eqRldNXxr9/H/Zm9sD+mlQ1iT15E4CoHhyyrEhgQYL8Do7s
YipImknFGyWF+bBblL64qTpXtLD77qynpnmaWV9XjWFuObq3dyUdEG/ogIANWZRFRzOJNB/wUMY6
2RhMv07TccfBPdwqdX+y6d04qpF9NwxtTc7cLiDdlDSUO8nEuavIBpZ8XIOQtWZC0wExOdwEzwpv
BBz4N7CK6jYQJ3NYyw/rAp9/n1wjo7lXsF5p+EV8mZk3zh7ZpnCqz7YSArdT+TyveFx21e+5aLIt
ieJu9vJYp4MS9YlQyymbv5QQA3mpQd1devXF7CVRl1kG+2oclLvRkXIT9FXoJ6r5xsOwvderfNoq
qOI0i4TWYSY69GzCcAFOJlqES1bbCvZzO1GOgiObS5D+DQ5IvelF3uxwM+gcfI9LF5+7vItcGgvd
mRRYETBCEFel24ctKlou3fNjFW/TMZk8k6PQzQmM7KFyrPAALBdaFlPZAUz59JBP2bIrOkrgQZg0
uyWd7DuzGWAoGOOhmalX9BEgxwdsCc9EWZS9Us/WBdE6KrjBytYcVdI17NmlX2vMxdc5GI38TIr7
kjfOT5bF1sa2F/kj4VS4pa0ihfETB1eaoON7nNwfhVmh1tQkZZZY+7CrwaJmolG797bhrwz3qfKb
KtNPYVYwgusWl7QaZt6Qmxnnuyi7zjx23WjieUc3DTQJUczvS0/7EuakwMPN3p3jeZrf5TxB/aAL
qn6sGyJBKi4tOi/z+5LoG5w7ybn0GloBqaSKmYhticlhL7MGtp1LUh6qdIC7ExcdbP+qkLcuEb+r
Ev021EnRj5GTISo4GgEDiGK0mtlFXgZ0teX9xODcW4j9VWwrW22Bu+XoXb6dI0AHPNyRM6f+Ocrm
VjP3M6v7I92sUc+7Rak/UwVUCmbLBHjjFDGU36eNU5IZLSdnn/YIIOfJbOyHiRf2o9EE3CLpyKWH
UjVYr60WN8doyWdaIUnZ/uy4+mNPg9OODqsEwoQHVYlbDQ6QIQH3+LHU6YGo50ChiSopwn1Qd4cZ
auR9lPXZI+QmQ7gNvbG7iMo2Wt+XMXqrHLPdDLqZ77U4jD4cTv3SBbIGPDqcO/McGo2GumRWyGHL
SAfFUDHpjsYwDC5GTpzvPNp/F6nJ0RxC8XjXDW17xQNCZS691gzPLNwr8g0Wvk8X9nL/ooL0+Kgb
NX7jnUy4k9D9HaGM/D4YLPlbnaIerF0WGGz90+FFoQL8kquUkDKg/Mpzw/6yCmmxC8eh14OCGTDw
Qyg8WOVwyHnaei3nh9nHKbiuFwM+RYS6yHnuh9k6I01lX0qiJsQKeh3Qp13F40NQm/Yz7xG5qdh7
bHtWnArij6gCajJwOR3ohZ8+U6Yak4dRSHonLYbrJBh6SLVFyjVO7LUuzMibNyB46cXI8EJxFXem
8HSZL6S66/TLxAuC1aJ4BPHksJ3isjyysMoJk0XcrBWdX/dLTaGph13ImV0dJiKN8bpU77D7jG/W
OI+/Aieq33EhD2Bc2F+6gURXcqd6Vo7YxoYr3ExUHKNtlE9Tndv7GeIK5GuYSvteACDbC2Ws3mU4
YRWal6A/VBr2Sj+JkxrpBDfOC/3jpuk6pdHdaPklMK5MRk2SqsoO3HMwGnpdxQo4m0z4/ORyY4hG
fQtkF5ibIlZTeiUHxdr1mRnfAllhCwRTSytpX5CndUziNkaE4GtpAxumVBfneezqoxZ1tm9XpurP
Ay2dmc4FJ7Jq8cDEm5taJawF5Ix+4Qh+nKu11YPWt53fsgk/Z8qA518QR/AnkVSHVphN4eZZ0byl
TbI6f8O+1fD3teUrjcJVselgfdQAxerlFyRS4y5Q2T4Zuv3TDCP5JDDLfpRhW25pZx0yn0d8kLvz
kBKEAR3KE5HFrHqIhSru5GKK98FqMvJYFelRPbQoPp2N2fgpRvbEXaAZz5IoUew6uTEhjDWsPouS
dlI4E/xjuvSps4eRM9+cNKgHb8L09TFICuaqwqremc67B0uSD/OSSVff+oUD5CZUx55rSW17l1C2
9iVr9kqbILdD5Ui6InglUlE84ca2262Bq+nUt/3MXKkoIJGalnU5FMdDEqZXdenj17oQl3AegAzk
AywdZUOUj+XS3EmK5CS1eCRa/FDmrCEtQvH3sGQU19FCscPDRXOp1QzmT1pJdBjcWGWeC3MWrOXy
EXFZUwxt9rQ2VgElheGl7fRlM2LJOehJhvXatDp/qYxs26tqf9bYANp9k/+KEr2HkdvbAugs0rM7
EL71U7trnkJcCT9tbC7boaSJ1+W3SZNo1Zj9XaRPKbZzIyWFGVhIOnETJiZcTTP5qgg+FS7DJzEV
Jcp4tBjjXcna6CULpuwHAlm0U9cu3UYL+nPDTgcVliqeU9rk0gtVzoj5GB6dBVzstsDot3diSU0f
FTDpa+sIkGjsjdkCRLFFqrOqdHvDVnQ5pYpWHUfsH2f+htlZN+P4M1jiDi5B1wFWrIdtKI3iUGeh
4evp8lJhw+09Tdeaj5AFzdWoa5Zjatwcvke//07J/35Khvzxr6bk4iv+KD7+aUhev+bvQ7L5h8Ay
iLcNt41pCLSUv3NInD+Im3ECoxnje9j9i3dH+0NYUlDcJixEFvgl/zMjiz8AawGI5kz8t9H6P5mR
kVP+14xMdSd/mgTabju6vmZW/jIj90xr8RJNyoo5m3x4jNmHlWD5hqql6rB1iRWDUW1njN097jov
DTFn21GT3y12YE6eRscWXd3x8CUwsNwv5O7fpZpAUQtlCpCMr8r9qQy4houleM8t3PlAUvR7kqk2
CBEmtDucNRjH0yRn+dPKzIaG4DwKkD23ZuqHe3X4yMuGe4bB8rkj2PxWpvGgeMuQYWtN1Wr6wDWT
T/RGKZghFSME8DFJlEcyBTQabSq7Tn9G3MW4AJsccNQM05HY3RwTA68nngCZ7O9WYInBsyVY2Mo0
ukNdUOkIRkoDUzj8jsTY1XJlYFICF52NRAzOhhdWDJejyCjBTJW0/FwxgW8lVvlL386q1xtZewpl
O36yCSze8P1CPuIwM59YS9UPc5WEHyQ/mIwTvXQxwkNyoLIbtLZKos0ZLwsYuStaaAmIxJlqPIr5
KHbZFKcXx8inB2qdKK6fO39uy4MQIxBAGs+8oegJNZjzbtRjcQVfIHUqUfPPifpnjmO5c7Utja1F
l3SPxox3Nm7bdoNp39gHS6VloC3Z6FldKPyEQveTM41xcFharT4OSwYSSg2hILIqqMXZUXO98Bpl
zp6NvOofafTiJNVrYHKheWuvMVUer53C+qwaLTiChVTO40IalfyETZ/HbHrjFCznJdT6lyydq9pb
MdDnMWjqE4uo4bfE/AJ0fO6U1G8zNpCDWWSbCtNHQvmrZJWmsby5Y5xt1j7SPv2ov+OaUPOsXRjn
CL869Nf3BD9ptmKv6spNayO8Fo4stD3SZ3zjkGW86GEeP8jF4ruRp2keNUKz276OzJOmJwwJUV9G
e0ZhMpYzOWa9G+r9OGvDLYxy0OzQ/t6UImyOhprLXxg2RLO1Vdb0rmaMTryBpyNvCD/LyOY8LJXX
JDTsa2TGTEy0fimFK9sl/TSr0pCIFgTzQ5UScEmMCBMVflR+jymJ+za6iilp71ptjo4CE7TcaOWI
gykoTNwic5j7XK405Ri1unJuKbhXav5/rQzNu3ow+3KDGF5dEuTUmD6xnLv8dSq0xAS5F9J+y8cz
sUiApzDEKv9TFlrYde4khzmxsUzISc3OBSpYQXgFaA2d8yNGpGAAonibx8GYjxHFGvt6tK+ak3Bk
NcXiGQbDGcA8+Thh+x427dRnb0HAalfLAk5PosdZ56WVXuJWaa1HII/kYudY67zOnGuC+LF6MRmv
zx22tZ0J9tBtyxaiRAq/XQZDuoGtzKXI/XILWrxQbowZ8Gn6HlcRKtTkKmKQEtI3K4b5R3Np8fhn
iBiFddG1WtmPffNscoR+UFJnRb+vE7LBqDyEhX1XrtNzvs7R2TpRV30+P6BS6KSnmLfLdfJ25jZ7
GBsD+9GfczmcJUNmG0HYz6fi1AXtGLMFiS55wv2xTvgqo/6QHFkz8ScZSr3rVzVAIgvYqz5gIRQk
CSIWeF6XQFvLH7OqCauuEOEYBfSP1qCtqoNY9YcYIUKuigTIJZbtq0qRLFrALpun9YyEUaxaBn3t
/JLnr6YdTt3CZxh06in5FkA0mapbtY2epm91BJnEETN6CcIJlAIqRGL9pq6aSoC4wth3b49Jcu2Q
XVgPsVycTxSbq9tcLR+H2MjdfBKdN67CDTTYwde/1RysQc5eRMStcZtk7NPaVfdBAapxIB0boz11
qzg0U2+201fBSGvpZ4fVJxgXZRodm1CYMX+9anljBdfeyWk0tzbRcZ3L6GSvspQaNjpmmFWqgte9
U6xCWfM6XE2sqC7zt7rVlmTEnFXyqudZ3lhUsS7DyJI9pKs4ZsvmS5SRekzjUDstuaw3SsvyCTj0
RPXRUECggWQ+hz8EoWSfTCqlfqsct6zCXGiH8wW2OsapQWueFnqUPcXCa6LL+MFqlJpbApkPS3yL
koL0hyEpfxyyIHiwVmEQ1yaZ/VKdiTUPJ8ns4aerkJhNwUe0Sov6KjLqq9wYr8KjvUqQ0PVyrzPs
Y7vKk1PPpUNR1Yu1SpcUOXA2TSYKBm1+Uj0VnyOjxc3BPE9JzTRvyWVKAH0i+223QXHBYN6uYunY
meimzSqh8oxRzkkXo6vWUV7fQEZlfr3KrsYqwFqrFCunNvo0v/VZWbatJ9L+xkWYXWSpZldopawR
V2k3XkVeTVOv9FiZ/ip3HvJVCs4cQ/pKv8rDo/ZuDQ3nY01JH/NVRLZWObljkb1tvzVmHoer3ozJ
x6MQpdjO33o0Vd47bZWoFaTdo9WOMwSaeDrYHa/IKV3sg5LR9/G3fOl/z8n/9pxM7eG/PCeX4z8d
kr+/4M9DslT/0CwhNA66fz0hS/sPrDwslHUqFYX+nQ7/+xbJWLdIGkQIVkzrAfl/Tsgm5D57PXOD
8MSrvn7Vf7BFArX5jydkUPR02xg2p3epsk/67mb7ywl5zrtuKEQMlbnOp5OStADUUz29TYaVfuXF
sByAM6DfYKNAy0m/ZZ1vgedb6wlEq1yZf1GAGPuHq2l0wXO6cHuf6lUsijp80ofyW80JCp7/HshT
pCUtQFimhvB5trrxoQcax0Z/zjPw6ImTfQ2rSDXUvfMcAVlBPPtWsbpvRatYxS20mkO0yl0Y0LJN
8q2B2d96WLFKY5C0sl8FalkIQvaSyGl46eLavCH4oar1QxX87lapLVSGuxRDFkoFade3ZZXkTAKh
L1NYA8yc2+g3FDV0O5jY4OCaSVwr7Mkc+Wej5U4Pp7tFNDRPS3KGv0WuKA9lQXOlK4Y8vAyKTlnt
t2YYosaxoisN80xyPKVilQcGetWIGWyhmG2f2UG7AbsUvWmzAW/KcHJn1657P5dlV/Y4azD+OTGg
79F8u4/HLNyBunGOFruMnVpOleEveW4/5lEIRJs2pEy4M5EfCLJgbdGX8bcTDDBL+TVrKm57kscC
9S0bWFDIpvP0IK2PfZAmG5wpgOzZHkG1qSd5WhNG35tFYlKyci4m53Ve/IPob4PI631I3mcPw7pl
CgmczpMxQSHPpIfrsc7G7qgJBx0RDu1DKTMIWEpVZPcaxigV8OuS3JNWLaGw4EZ8zXqAT3Zvdg7L
txJLRLTM08qUFZJjpx108KTHZJNBKb3HRIowMsUIdrhLcfyNE6ZyYqHdsUtyI3LtaAqvTlf9pidi
7vdqt9Sxr9DM/BvgcGa6cBmz0Y3NpfssGo4de7KP2TO47eRAULfekEFN1iIHe/ioNMlQMTZIQ6hR
W6kYjWDkqI2tVkoGr4nawfula8PkuVbhvw0PIHVjmDnawoJoJ7Qhvo2ziK6Y1Wct++K3S/jNo00j
5rMl4IZj7EwUdC6hCdoiDy5hi5k510rMJ2Y3YDkaCV7Omv4UOnwP4Ek+5XqPZjuFm7HAYuF1mjYU
+6DQVrYXOh0bMdsbpC6OCNjpFjBwzu1NcRqhdMDa6eiKAqnGlDjMW7XKvbrTgm0SpbOriI54MTFg
twmN3M9S7aR3Ev+Wqgl3Ks0bnoZ9NqrWeanMgHxXg7KvFvOepSSfew/AG6O9OQd+4TRcgWZRqxeF
Xajtt21v4EUOcFAmS3fU8ybfxKx+qeiQ47kHAO+PpDN2tcXaA2//Up/stu6P+BXz26wVZuHGpW3t
7KQgKSPbhyXixkzL5DeclyfYDq6dOemX05SmD2edRsU4aX8ovZ5dyDIKry1QquLJ0h6B4vPUcnDT
MZewPlFtVk1Y7yJwaqHjsQzAGtenVyyUz9JsMi+kzsBVSmOfdOHNxkUMXU9LvABslZfE6mC5zJ+E
Zxcb429qr592Of4gex75Kju1g6B/lbZnG6e2nug3m3YDn8dTumFosA44/XNaOCRnzNBs+zuLc+qm
nhI8qLjAXozMNF9FbiV+lHKmn6j8OIq+Ez/QWPpTNdrZxEOq5ZnCMQXFP7YC5VOFrYzIkYbLvUpH
B6ufMLkuA8/GFDPavgQXse8VCetHU+S0Cdtw2gb6Qv1yoeYe5RvU28Vpfcl7GI6iyVcJUP9QbWYa
7NDDdgoA8oMB6DZ4+gH9GXwoDwCskUwW1poYdv8/e2eyHLmRRdlfaes9ZJgc7miz3sQcQQZnZpLc
wEgqE/M8+9f3ASV1Z1JVUqnXtVFZmcRABMLD4e+9e8/NuNu2k/BD5RDmv8dEUXHPnYEZUzx10xpT
aXEZM0W7TlqFKMzEID0UqaYQsc2tqfBdJq7sd02r8ieqEXUTdSFd95Cv/ynB32SLHrlzOhXX1kAs
9JyF5gPelex7O7vds7RC917WU3Fb14RAzcxIdxkmkfOgO3VkqNlCJ6SzsYWQm7HpRnF/H7sOPoyo
dV6dliXtOPV4yRynOCuragHtCOu6bQVpTB39jDYf5/vQyj2Fi8aKCXrwOZlTrF22AtmQGYlkPSRt
ijJRsWVm4bXlw1+P8dLiBemlAvmlJDMmJ1wSXmmVBF2kT2ZWRbuclhHyoCx4jFC5Rpj1RfvC8Q/6
uzaG+NIe0vYAqK2GwGRNb3nXp2vtVPrBGRya5kEiG/hPcReuZN0+InW3LzWN2Usa5yC2Ms9MWG91
dCe83rrHpWXvdJlU0HBr5sQQxqKvVV21EPY8cCptSdOMjak+8ESfXiO4+g9O5AJUgYkxMax1UEna
roa22ncnMNS3XQ+ai/rcsbruyay95XA7U8Kk5tMMurc44Bpp4q+gDRYkZVd6PU+i1ETNrMsIfWyB
Qn7bW9hOZmeYYIyak/5VdYO3DdKZMhj3uiT3x6XCaZoxWIXR3O9HM38YJzzLcTqSQYYk88hXmW1A
eme3ztJJEoU89aFRbWrI2ev/9pH/I7QRHU0kUP9ebXXxWrSvP2utfvuTP07I7i9C4TjDV7TEp9sW
p9Q/0Eam/QuBrjbHXRRP8F1wmv5xSkYR9YO2ysdRiBjT8TjdYSH9B6dimtB/OhX7tMAUbhHhKNvz
Pnk+ayJksyScvIvcrpS1JnjWgjtsMXms131rVF2N/ZGx4Ug+gFMGV2Ux8whuhGnQOdAdq/I+w6Jj
5EicPNSWWwNwgBscVMCKpm86oGCVdaaJ/Ikwt8pd3qAHGK86wO9472dbcjoAY4kefde1We5dDm7d
vqfheAvoTTKQtQ25diNP7jIsQwh76nBT2Xq+N5TGk607MKXrGkcK45rFy6f3TFGWGLfJysi3ak0G
V7KBJXzIatXXN/g20/umDvznNtMOVTsPXYsf2ZBUF6Q7RTSUZ//JIKq95BKzp7cTRId4j9bEBG4z
F/kWpqS6TuvCe65p1W4MvxxfkFTzxKGm3ZX9jHoaCfLSFbdxTZVOZCiMTAYcQJ1nxwRv0YvXivrJ
bh3axRa5a++lr96zab5SZkM43pDCCOcfwXnoPYccp9g8kDVpbbvE8dcTfUn+G5LAbvuETJa1Oc9E
WI+gRFccwv18xdGZLdENyLMeLTEcIKHkNz0D1C8Y55nDNfO4Rwk33/qtPZ94MC4daUD8BkM0Iz5E
WRL/ynoQt0mK73I7lLZxjb0EkZjwwEmUk0VbtyseIi05ghO/eMMjVq4HlNKch1Vnn10x2F8NAFDQ
CGvbuS7dsN/4FcflXKLaGWJLA9ERjCDj3u23ll30pI8tbgF8tTtnhGKVucmEYyKo9Ysx59VOxZmx
RyKtjy4G/3fa1fIY4du41+YcXPVGXV6WpC7ke1cToD712hssbB6D2+G7X/3xv/T93CE6G2JRga9j
kxEnnMnBd4vmlFRtOBYnentjRuY6GZuJv0MVR2MFLyzC5BHig97Cv7DM9//uqP/Zjop29C93VPIC
+vd0/mk0R6eAP/pjNIcNXvoWLrelSWD/MJnzfxE0I9hm0YwqmnZsfr/vqI7/i+Wixsda74DkIan1
xx0W1JaP4NRC2opI/R/1HSwaGD+KrF2FvhoVrKD9AIDJ/iAD/dB2cDwnahSBt6fB4sRDp9CStyOZ
HqzxotvHNfXeYL4lxshcpcbjhVpI+RBNh+6AMHHYO7VV7+ktg8P84Tb+C2m6sD91RHhrfDieRKbt
QZ83P88Mp1bMIiX++ygh3pfXPgfxa6UhTNJpDES6snpo2pZruNu4IdktZJphVAMuJAqm4FdVFNZt
S+RC3WyrWebyq66M8Aql1NixYbfWc05YJaGL2VCRzQf+ksgcAejomqGAag2Ma52hDjBm9cY10wK5
q0XeKHKSEpRA8xiRq8rRyQBntvZFViOMa7N5w0mMZjRjLf8Ej99axn/Jdmr8B3b3CH6yPyrnhliU
/tEviVDC1J0PK3bwjFHomNRvOcAWIK4EX1G44VEhlZfOLM1fOsE78qej7ISbMyNFkYQ1qFPog2+B
akKTDEdEAISWBqGxb2LdnOowsfZ977TvsRk11z6ZwhsvaS9wQJwqnI4PsogJBfRhy8q277BVEQc2
GYOxiaVmx82YIV3VhDoT5xXtDCB+1DC9Vd4Zrv9sOkm7MmJ8rRudZtETvKJKrsxejGeDmdMtKhIk
jDKa2+0YD9NlKPU9OZzZdTP3MXZuv8DXM3pWuFOp4eKWxGLmV1G7mgT2W57MZuzdmSqt7gZciQTR
qPxGDFpie0UClp4pa1rnMQkRYkxQ4661rrcUuvau9rPxYWZoBOUJDcPkVWKPc6LYVbIjgNtqvH7d
0sJY8ETWYXKCikRN31g52sTXCUHhSB9iXFt16N1y1+sLrODNLgE5eAqBl518y1OnyDIzkqELM3sC
A9Y+lJLCtx4tMKdpb9BuaWONhNieLp3BlL+GMvJ26GbqLbNXDMw2CVEkhDZbOy47OAPR4O50DeJn
VaVV9Jqy7EFRNdO6Y6WtNLv+nSnxKOCRGC7E2PZbxEw+o6ko2+IiLbBaYbvWRefAT8vJ/Da1vQqb
OGJJw64OdiMlyrzW6MqeBC+yxvLMs1T5/VaQo/xqh0mE42+ev9kA0881MsaNmqbmgKKSYXxHB+OZ
JzFYxYBhytEevKTZlKMzR2vdoZLc8wRm0ipF26qVXefSZrZKjM3KBFyzycIs1IiaCU4TU8u4zDWy
jii5xrrwSe0SANHN7DhgZ2pXuZVFlyE1MmHOkAMcFzv02h2WXtiAx3+2BeG+KnDfkfKMmMiysXnQ
Y1VcLpln3D5dp2eBsgC2lI9bWcXLrytSNZIbzhvDnprbwabdEZ0hiQYSe5mW3jFFxONHo36TgyaE
bGzdow+/f0VDjB5jZWH7Ziccn2EYq2ZVKQ9UQh7qwtqkcZOixcFxOyNhbeRLQdJxvxHoQvFH4YAc
rphWu0cwR4Bm4QBINDxDF+WXc0lzZ+XPw3AsQ68kDopNBGs0rS/U6qVHOFYc2tcMosdbr4HzjDss
GjiSFm12DV+wYuiuIqC5AKIN6nIL3XJFz+PKYzu4yCO8WEiYs/wLB6EalK7TEXoLcPwMB62+NOB0
txu5TG7jZYYrOUJlG6uP3Y25zHg91iju1GXyO2jRnEc7im5ie0wfq2VCrJZZcUj41iavRqr2j1Gy
aNP0PQkBCtHLW4bNNOe8mzaeM+MJuwLj6GmZTNsfQ2r5MbAOyaJtdu4yx240wadzbo3P2L9RLyzz
bvIRQBsyAteGZ2CeW+bi5seIvFum5ZFPCooch+aeYG6G6YHlRbeWsO2v5ZDHd3KecuvQNm14gwGo
wihBMle2tmFTvZSwtfKVixZUkG4DdDlY5vlR7ddQoa1pOHcoKRCXWKOIUM8pRj8plTiU0kUdIAZ0
vMywia5if2fYbpA8WEt8xp7hc4nQN/UlOltnl8wOqVepPW3rEVUCe8N0TBalAlpSi3+w6Njn+ZGn
zOhWs0nK2KpfojXwKiN3SBblg/UhgpCzvQgiWrQRDCGppwf6HhcdRL+Prw0qW3SRU03Q9nP4kIMl
t23kvScO47xRuRVot8n5wpS7OiYUCze+E1lcNX+3GfezEEXqXE9GdUkiH1uOyC7DWQUoOUCQEim3
8oQBIN/KjY0yobdUlZtczQI4jUvhwB/oyb4GjocIYVwEJdhQzDUwFntD3ChT5YZ/xMo0XpJFkNLY
znThitrN1gQbIlgR/vA+LCIWGD1y06Cb3S/nkrdsEbuwSoWzRsGHBsb90MPMizSmhbUQIVdxmgtH
LfIa4UToaKxWS5fUcwOHB2N339nNDbkgG6S+5hcv6bpiWy9CHewiaHbmD/1OCAgzAP6w6Hq6D42P
iuRILa2WAfyHCggrZvMM4if9whGOrwvvuJsM1wbUrrvZ9O7TKRD75ENb5JAIpEkhiJxz+6E+YgBo
XwcpockcscqXeZEpdYtgCQUP3xe8AXRMxKYWLw7ydV4TmZO9CJ5otDNNl4sMStWtddmynfErWmRS
4YdiinMX6qlMYVddSWmnrwy4nlvDIsFjthwUL4lfnRI0H5ImuzJotaM+itbQ6gkDMMo6v4NL012V
i0fHXdw604dxZ9GgQrJf/Dx9296F/sjDGhfhGcRJhMyKn9hlzERNbBjBMngd3RjRvMhd9BFLeEmw
eIhQJtRvyq8xFjXa8E8MXwFVMAUD4IMrwqcLuBiSmsWbpD5sSv7iWOo+zEtVnGH7mAwtKfCTZLis
LY2uc/ywPTUfFiiOJ81X+8MYNTiLSQq9Ji6ED+uUyRoItv7iqBqShicBEseiPgCFcafNNAYRDmFE
5NgOMkfdT4tDq/wwa7mLb0s1KRtt5C/u/dLLknMTzem0ZmvPEbOo6UsDLvkOsY18qSHt70sP9csq
Bcjy7lrBIniVdbGv24YBmRHmZIpGluaRUcuo38d5Zd1AWo3yE/xGH2OMhOBTmG5MzFxoHiuVZOa6
IGli1To9GSATyiCnu/DUbDMI+m9Z9x+Vdb6t6F/9+0bZZdlDXv0sufztr/6o69QvNLhsdErOb/Nf
1Ji/98p8F44ajlIciZ7l2IxD/19l5/xCJWNDIFPMm317cQv+3juzeUGfypEZNBp6jkb/qHfmfKrs
LIsfONNkJt5UipLx48+Sy3huxp44jeYoWLhqkySGdWdGtSYFIa52ZZ0oWA0VHMjWkMEDUGjID3kR
nIwmxhDI859RMyDU0vSKPZkYw/JMIUldcV5/UFXO6SGq8F2VZuevLdQe11YBNThpEG4Sm5l9cW3m
EdVCJ2WtB8ysXLz+pA0NhGQx/bJCsxmhmRr6wD7k3fdFP/2Nt/dT85A7sIDWIVHbWMmB0C3//ofa
NuGwRqEKVZSj5nTDYNffc2bx13bXLZ+L9/3DEvlXJevPtfTH9WhXkg5Ek5R07U8iV9tgnhumaXUc
DViyU5i9LaOqhfL8e4P7ffpf4TeaUdkclsX/KPr8psQF1P7v//lJTrtcSTo281rQcbQWnE+fTNPr
1zzdMzQB1H422zcnSegiUNfie9gV7n6OkuDuH388iROXfgGLSWEb/3Q7TRsdG6fPY++xH66MRTbU
omUQ5KQK8GX//GqCDgcGXoUBfHH9/vjlhb4a4yJPABWZo0jPRZPrHVZtxrt95j/89bWspY38g9V8
uZ8gNbiIdHDxIhD5+WITzJcIvl58rKMpYy4aUctv6jovN6qxmNkD17vuKecvR/CsB+yzXbUlPq39
x58ZFzH0ZRyzC/ZNfvpaMRHLmcjP5Fj3xN1ueNC3BIEFwYPv4Q/7m4v9eQ0J01pOw4p4QNIiP7XW
Gwplp2u8BMeN1relatpNZ/ALxjeSRkBgYmacsiA96W+uuyyTn++1MKVnWRTKHi0x89O+lIYJebce
kanFWA8cyvk2R6cfCS6PwSv99Rf76VouKQiMwJc+Gl+vZS7ynR8XkRsbozVEfnyMqeeRzM0SYIbZ
zBchGU2Pf32t5bV++Fwf1xLACIG7S9MV1qcvL8k7ahTObkc969HalJwWTlnsDL+Lv/7tb/9zW2z5
TMjK0COxybBc7Z8/U+9lbeOVUwynihRITjPUEyt3LhhZDo64j+I4R0OLHBeeCA0k4rzyMDr/9Wf9
tHaWz4rQgo0Ocz0xE5/XDsVZGtei4z0MLfMOi1S2VaiN8Bw4c34qQ0U56znz3+znH7fw0y222YJA
bWD5xz346escQo/TXSChiOBC/dqAozl5jjtfVYwZ9o1TkXXWGeWEh2+eQrkOxn4ejqNXTL+iQ6rJ
u0AydCJ5D5nqMhIK8LOdAp0Yt399d/7V+xR8MYw8OB0AGPj000qFE4xaGsYBVrn3Ns+926yHOqPM
wrA/esw7KMFWc2JIfOflmJ7hDcEhcYgXOvZp6V5grwqOKPOdK9/wWrkDYVgmuKF8Oez/+r3+edUq
k7vJyA6OgvenAZvpE5/TZmMMv80kyynFBJZSu7Td9q+v8+dfIgwGvjKqEOAOkOZ/XrWxYXNTjDY+
liOIfD9eKNxFWooLRjDi/q+v9Xk7Z3kqE8CD/QHSxg796f7PqhWtOyVs50R9bUIVDBsm+eRl81NB
WLEw6Sd4j1Y/yWcjL8I9JU33NzfWMsXyS/x5uSqH6SXRLhwKeDufPnPWVIbNLyM4yH5s5qPMbDbT
zp+c6hj2lb5lime+iSVdIAYpxYirihIyrGNsuSvCgsQFqVnBye/7+QY9A3z9tk4q0nFht0IGTHN9
zqIWpR5YnjudOcH3AeH0FzVn+oxQj9Qpv268RXaRou9R4mJoTDZcpBL2HRFd3r0XVeahQ+x9GWGQ
I3O0ig0QjKO+ncPA6VcZDafrHAf1axYQZqrJID8zc6VI9qci+J4rQ1SnIq8RnxRI+Q4YN9yWVmkE
6tqRzXJGKHHiroradl8jvK/vHHmcxxElX72agiEH7Ydt+Xs2dO64yYFqRuCCkuiMXyEnoY6txWqG
+K2P2LzLNhTf6SwrG9k+x0bKMRPq6xj7YQ9QzXP3o2tyGCokEfFKQh4qklo+q3ps1B36INYbv/4w
3aWlz+UR2RvwB1r2TkyL8lmjKt9MqR+e5fK3LYUuVh0Ba66OxxaNFtO9B7905jPPmexLXc/j9cft
DTziTOwiMm8rp46AjmuZRUfA2Z5zsjGdn1N8ijD+iHSh0/yxW+F+v2g6zQ6lrMl4KcqUFVmaEyDv
LLP0oY8r7t0MUQz4vGlGD6Dt3K99Y0JwtUOzuFlsqosgh9cZozg6Y4YlSK6W8Vtj+kBxg6aZQ6g8
BAGtGOSLexwgzqMqhsZeGTb3Nifr4y0Lc3tnIdB6pc1EBh4/GrISgjjXt2Kk0bXuUjJgzaGeruOZ
oeRGulb8knkdWxMqa4gHJs55Z1mH+QIRUT2CrfUcqS7e6MniAGPlpd6Rwsdaknmnz+E4Q1oOKL1m
MggG4kWEweBoMZVv+mgJ9Ej4AHSBkxFCessC2+IQqF6jMTSZtShWL4lq000TIEc99JA+rxCYGw8e
YrnFLOTO59DIklOqsq2vadQx65+uyferd3jsLYgi4GZrUqTXs1E2ENWjmHDOprhgeLJklWbxxrNb
82w5hT71tekd0BEHD2Ent6W7+H28Ij3PXG2NmVNe51ru01gz3yeAEqtm4jwrLEwrwKAoQWcElilh
cqYxaZqOtr22GODv/AnhPH5gaGbcVfuLHw/XcVjMp8Tyd1GEkhEtagkI02HaYuBMIZzPXwE3Tk5Z
qpo1tLkMT/KCb17SYjvhPjfMnM54iq6bCVwAE/FpM8zKXfPAIdSwjh+9wMO43Vb2RYYxzOxTsa66
YtynPmGSpBwv8k7TY/5N9GHsR3dtNL9hq32teqPdJmSkbmYPwZ9Nz+lomOqpXlT7TPirbD1Piqda
X9kvueOeNBQfeDTxVeTFuAhc72EYgouykOFThypiG7nzdIqynA3YXc5IuT1febHjnDGH1LdWnLUn
YwBoqbV3mcp6VsR65wAtfDCitR223xB1VofZKkEgFMEQwJ8IneRklW5prQIjlJe9yHhDZQbgnH6v
rR+Fdp3dNGZQM7sBQjHyzPqag5IbbUZvGZxJUhBIwggfaVmO93MpOD+ULUTpFfl68zmV2lmMzHLn
plC5kxzX65R5UBprP+einKLPTWjeKTGOd3Kc562j+367PH8QIpYVAOK4qvObtqMpKPmlZUdGlhwF
7BSoQzNzFkkVw6q08Nq1Z8qYragY0R4GPBFk6MtDlVD6oEJINznHvJ2vTXpd5ChW66ay8+vW7L7I
TEMFZtB25dYaoEmIpzDZdMRlJDtmmkggqzbdFUkqbkxs5ztP9uHXLgnHC6efNl0cjKdk7E1sVuBi
XxzSRoKVKDD8AxpqjGPhN9EJ/R3GKnvEua+HnIWZcHagRMiM22xu5DafG3h2SAHNHJ0sCcvqe+dO
qFi9wrIf7FzIr9Oofb03RWxgERqRE5c95zE47odKa/9qMmoPCA2TKqcsq7XR1fJABe2TaWTZ3aqy
+uZbZSu1rcZkJuzHOcvcNc9+0MBRcX3rkj5ywRGmkJibMv82C2rSfQIncCj+k8ilTdFYDwZRjmur
y/wTXyomMYESnYcwemgo3u77pM32VmIkPE510W5UCfNOeSwBlK7YxIJQ7EcAQTsPCRy29Nh9TDFF
3hDh4OC6spJjkNT2ktcSbxzM6/UQWPtBCBa2X5w92gfrIPftm7DOiOWqpXPph/j8mgpEfSBqa5Or
sdxnJsnAmW7Va78Y7dlo6vXQMuRbq65s4NyCm9xHQ2FjoRwZDZFNi8ndnJyr3lTltamBYeI4KL1V
RbwFMeCpUbq4P4dsn6WFfBbkqT7w0cILdJSqhCzoZsfZ8OdvHeX4Jar+Hn2TAbeSnBZG6syzeaaT
st0snUlxRcW+pIailAkGqzxl1kzoxdBV5zHJs5vKE921aqfp4NRtRAySrw75pJvjqOAwIzRQFyW8
knPSI9lxwyF/WxIi4QVXfv3VReG/87wk/e6LHFBWJRnJ4q6ilwQk/Ytsq5ecl942dcn4wBcaUmdL
evCryUgCc6DRkg1Q9ZxllUXWa02u7sYlJ/oC1CwxtCXTeNHH2zS330fDhxwNQxBVve8QJB2G85nx
XfkmrWI4EbnNtMPnGUgDVu9ngY6awVt3Y5lD+5Y0KXs2CRc5CGa/ScNuPbigUsVjZ/aFbN/xnCi4
um4xRd8jA2NhF7dZxA+7KyiTOuN77UXFeRKVfRWPon+EADS8uU2snsPehxexOFhhPcBWpvEt8GRI
AsOKvDgYnjufmLdC58q9gUAw9K5mmkPwVgO+26ReJpdjaq05RSF4sGe56bKaroZdB9gWssnhXXXT
wS0S8+yOcYawfOSZwSiLfNes78lrZ3OKSAlJ6ulgBYt1oMFzu+lcu2Q7myFiKiexAcGTh3UU/sRj
xKI7xLqkK0/UvTYeYsI9dn4KIbDiobB3zKo7VTru3ytqo2U6kkHNz7kLjYpfAntZynSUzHMkKxsi
P9Pvg2c6wZdZ2M6rYVcG8ST9eBkoXHCi0AlRDrzs5E7+I/H1Awm+onkJKjfmOGn6aybwjxyMCfAM
PBy1aX3nOQTZLiwMzfYaZAGLKv9iisJcmWCi5UDCSyILvUaOuEOiBUmyQH+LOD1fTRxONlKSv2sV
DbppamxksUQ5+1P8lmZ2VKwN6mTMtF3Jo3Kh0Rr2rvfGb6By/D21vLuuGRrsSEeX6zT3TnabE0ZB
fO8qF0uqMwh6pM8Gyb0sZzOZrItZ5MBDLVwpvHBU9mpvz3W6yvM522Pwnu5rDwK63avwTNDxd6Ni
zFBrwgy8YbBPMY3dbUs36xQ3c3bwTdoD9jTg0Kiafl+RsvaWdojUqfF56nAQOmHXdbHFx/UuHzs8
EN2UXKbWtE+hPa8cDlxrimoPGd90PSJLgiM0eQfRAAE280FRmhC6BmKcB0QZ3ExWazJJS1DFde23
rjHKbWWUem958eI/91+a2ch3zVx5F11F70Az+MA6De3OeI09d1eSXcc5xb/CoUvgbv085vq6J/YJ
efIj0XtntlwaRoiqL7xGf0/q8Ivl+3fSLvYVp2koZERNmDEqQoArK9mRAyLMdq2bReVnWOKxXPIl
zNJ+m3yLgxVxlhsV2eSsNt3Gt81d0lcoEOSIvt57zwdQ13ZOVxtrIxVBOPb9V+3o9wmMqZf0iE4I
LxrXsz+HX01EemBTG5We0O8ANZhnnBKxs7f0dqjjJ2LiQN900aWoH0019AiDan8btfG9dMLoIEc/
JbRr6J8Mu1HbCU7rYaCGuez7BhIIPH5+5rN5Ek4sn7yW6KM4rz0Y8RHhX3Ht0R4dk6WcIDx22pcY
CrZwOj6ShQhsBuRkNLson+4IQvN/xeECp8eoMho65Du3ytzbgz06F0y/yZTAeTlMN5ndLK9n1ynp
8jSdRxoXaMWOIdYAn/F7yviXrqYLwdiEg7iDxoz9J+U8dJBOL0kRxx4Rb1qjTABa+TRNvXak5CRF
Zd30dvCswjT43gYeP0CuyohBoIFoOIpQSJHoWVIWhSz7flOyvdBnWmYac9kHz8QDG9vAqKkxSlvg
K9akvvGM+6LqYD4bkPoJU4T02s21Z14lhiDxulvihvJesi2NbeKsCRuhOiH2ZPiWaKIlE28Gi2Kl
emeFDQlwKUlPYW7Q5A5dad1Zrei2HniZin4XwjgyBTxx7qJhKXn9jgDqSFQtkMaBo0NmeOa+sggz
42zPS8MNN7DEU6AznkViJy1JfQWf4sXLcnsTNxz/Vm5U3YgGTgUuoiOoqgSJTdkc7bTlQdo6wcmJ
BE0B1MFn4PH0CJZJzcf1hso1tjPKkWPgkW9InYAhjTCsp4//hAgKDNUeZf9H1KQUQh/g0lSvbQ5o
cj01Nl0C5YzXo+bYY1BsMuvRhXfvp9xMBMOCAJWu3n00isk4YYwylWrTp/SNszyuoKfGkb83fN5i
HpFE5emu2Hu5aL+WcccHiBNekX1Eo8rrpxsRZ9ZT3pt860VKNmgwTs2xEcV0k06cdzVE44NOe6JB
q3nuiBzhc7lwMh8qQdlXD1FFttWc1HuOatT2fZ/JZjOkwZjC9qYrQvOSzQDWMfN1tOClO4j6mAZm
nrP+TW1c+mVYvdL8i/dmmtBRVPrCb5oWn1fmE5zHswPXfBHqcteBQXMvs7ozrwSCkIsy0UzItKB5
Fej09LHuDMLldkPCN+BoDOswI/Vt1LWYfQYo4Ly/CK+jwfCYpghl1m3WL/ck65myWfxfvqvpqpSE
lnk0KddLdMPZLqxij6+5wxxNcp2Eh3eNUU5tSgKtd57LCuhck9f2h+UFs8S7D23fAHo5KEId0Pd0
slKbqZDmEylwmmQdtznKYvm3ZcfdsryJBWs5cj4PvNAWgZcv4KUb5lNECAZM3454nrhl3UcGx2tC
w0AefTSeIHIH37Xl0lRKCC51NC8KRLF8pZVYAA0q7OGxs9Fh+9YYnIYoKF+DiEDYGa1bBa2an7Dr
9Mwmxy44BZVVvqayRRRWT4YDB2bITFQDWWDdURzwCQskogu5O0w5AaNd2PtFbF9StzRfiSbmP8ih
g5/6kts0tER4jmkHyWP5wdptGv2a67x6hSPGpae+HU6ww4NjR8sVyqMy2lcNKCs06ch1NX/nN5Dc
2XzfetEOBH+SN1F11XthKh9LJQG77dAEJ7Pj2+m6gB/7xC8w6GefjkXh77tm6LZh6c1nhxb4ucpJ
NGxGtKxr7WnrIoNsc104XnASmcM776h8xKZgO9ybjqD5wVhUbcSyCkYsD5eiErQUcGuQ96EQ961G
v2eVSG2+hWZCgqWnDFCFUeXvZdmIYFNSnaIAZH/0Xe4UdADjgXz44Lsknx4EXbeswcYkBkCS13ZC
ZEawpcKRfzDkkjyrJGWf8qLhm/Kok4HVW9NTCzL+ZRrUEmXHgbyhlVqF24hjBU9GuGWXVjsUV9HY
9Q+xOapfq8ENvsflhHpYgCMknIgnkxuP9W4WcsbHi+XxOPh18Jx4S+hlC8yCwPOSBvcmq+I/Ek7/
65j/O8f8ksr8Q/f8T5Fw59e4+PaTeP23v/hd5ODBSib83PUce+EsC5/5we8iB2kBluL5gRCd3FW1
IKf+8ANBbBaKRj8B2DwybBOpxe8aBxf5g1j8RYyRfQYCyB/+gT/o81CBaQIFM6/DLAr1uvdpHjT7
oLCI7UFBEKDk2or5jGvth7tx81u3/sdJ+58vgchDQNtkmIPY/kM//4OGgBHScjj09WEIHNh4agXr
nWBEbun/FZf8f1xleRc/XAUb7jSJiKvI4qU1XsrpWyf+mTiBoeTPH+TTeFLGpUvpziV6fSvNW2LV
a/3215/CwpzwaeShFJpWlyGPzcqwrM+ikzYzYE0NdXMQRtG8l4x/xy0bgr3lXKsPIgC2hTuI3TPr
eUS3Zr+bWmfaYvm19vM0jPu4apovdqQdiyCDNtk0nbwF1TqIDWfR8dJvvJjqoDE3TjcNQICD4B4N
HKcvmffJw7y00mQik4vWG2ivlzQLVAWmSLVgtqzh0IM6RpocQcdlPr1JDRmdCUWbATX15cqLm5KC
ouc4YGbywsRtwHwIe/YqEnN0NmvDY//OUFKbNEYjQ0C1CfN+gmMEyxXJe3/Zg9d8BKOXbaIqIn1C
1u8eaZfMGnPiLox62LRS4wGy20s3tbvHqZjd2xE32t6gZ7UtCfbjmIOHN+std0fyE/q3qbLOigp/
S/TNRMjhNNw5suNFeCBcSk1UfKmVPdPvbK1zAGHtUNIcWIdlH90GyTC++x0MoUE7RKJ4wQRDYsAZ
YMT621h4wVNUoeTYkN+kHxlOCgekj/WtaSYjWzNG674btQsnfEqy7gsJfEStTV7n3g4I2wk54Qaj
4jiXlOndirkMVLFZeMiCgw66KX0OtMDw1gLsnqAOSPWgZdNJFIiJcZWE7reuRZU4zl3/a6KnR1fb
33zwEc+TjefZ7Y34qUvBAJgzjd9VE9XWvhjdb8uJ2F9FY60PSY3SP2G4N1E2AGvuTV4vn3gfySTT
U+6L9ktsAPwkAERe5KqPeCKPwdYRDeYIFIn4pAmSCQtn2PhN1exQVZt75OyappDnhWufzJWtgq/J
QTxT4UnQtD9g4OACtvbWdZ10e9jr6SERyXBP/nd/3+H5pdb0SVtLgf7cZiH6TgI50hNjbXg7Rtlv
BybH18rndhKsZwWbnF7uxmbvvOpGguKOCWMaUpXxkwFTjSGD9w2nIeTwIcO52LxPij6dVtCcxDWZ
2sk+CkNzb7nN/2HvzJbj1rEs+kWsIAmOrzkPsibLku0XhmzZnCdwBL++F3Wru61UtjJcz/1QN6Iq
bglJEgSBc/ZeO/gRAKuAaGFqwbU5+NSY04iW1qx1BvVLoe9GRQT2qFA5SxAg1kFVsr6qtflwk0/9
3vEr5zbQhLZFmituXSMPrwbLJqakZn+EdhoBqt3rdF8oQOxr2SJY7kZM2xgmgx8tHUh8HEPZLoTW
aduSdtBvK0m935S32mUD1ugowbD8iHzdWIddbYFSA/K71prWpx7sz/cjwCS/MqbxJaNXkyybfszW
UUiv0mgMtcvhFV4B7rQeODtM60B5OI+FZhtbzy3k1sYY8NUzgx4pvh3d6Xmt73rc287K6ka29W7c
U6ilyvnTSCFU1KQfXcMCHp4lqZCfii70bxDriwcOAfSUMDRo67E27ONghupW9BwMEa17tyBAi2cV
2cOdVGq8HZOovR6JhbsyRrbTMCPsY1pxCjNqu1/id3Y+V8jIVy3iEHhlVOqWtm4yQA0UhJBgE6iq
nHS3WMA2S91F4Tj2iv5/iedn0H9bsdPmiygrI4jTffJiT06zA2vbrMlebLZMDZqXwBc3laqabVsO
sNmaKm4g40eIoXWrPmaDg2Y9KuvoYWLHFy6I+eJv2kHkrBIfJystxenArw0fTOKCDypV9ZHegVpm
dhDXy8QpiHyx88Tfe+wYNmiGHTqCob+3iUzdtJwlsIbP3qMojaFeOETuLKkScsz19XYNykvu/zlV
RrWnNkhwtbUbdAEmGMJ7lsCJuQ9jOYH24pR0W2Sy/oEDvmUZ69O7DN8+2VmkjbasAt9BH08kfLnu
DppT/wvr67QxUZ0cX89MQxmT0g5gmsNtWho/sKjQcMzYu/9ufDrkqoG5hWiIA+98xDILxwbXwtkI
1UhOMcp251Mwikaox+2691K2o8zhVwKit7KMcO7MzEPS+6OyQhWmX3bKZO8usrmwlrbNE8GyzYq9
L/+qJYW2jvGSfHo9zptNaN5TFWbra0XlYx/n+bb1u2LLiTxYx5Oh42+bsQ81ZUx9nDf7ZfeMI7Dd
e67jpdggSI/yglTfIaZPWTxlf+1TdOa0GoFtkIYff3JSPAyGRubQgm7ZuCup7ZtkPxpij/ge7ACl
p/wAYIazgEvaVjfXyKddW1T8YH0kjpt0KuezgV/n62unNrbmysyrnNOuPAK3B4fDy1R1DIvHPziM
k9csDMmB9jWCHkA5ki5t5NF7AiN06VIG6TIRvbyeCNP5tJpLxz4GgFs4pBDShPcIQT85u96W3ajc
i0pLHwcfo1NR1NQhCBJf23D96IFQWQhf60fzx67x6YBoCbWUwaHaIwyOTqVPOyaipnQrQM8/G3kN
k79igqOoTw8TM3qJiAtehqUXvxK+4Xv6vs1DkzrTIxMpvHUiLbxpk86HSU8bx7EQj8ayKraeFM7X
lg1pu+jI4iN4owjVPyc/M9DGW/K6yWPX9P5XXwTal3ymdk9tmxgrT3P+/ZzSdgx+K50fO1pi2OhW
ZVxTD9EeQpAKtzhB6CxkJo5je4y/FV3j3fllD+4fe92T6JT11EvNekrsSl3zpXI2UR1pK0XM34ra
AjVE4iQ+TaEm7+EnF2tTYgoHSzpev9711qYzXzaed2POBL6iKPnwNcmRNEODOAQc0kWHV6dkIm5G
sHBHlx7KuvBJJcxVK9YVjEjKRTopFnid1KHjHH0TeEa4p+VP2+V1Lk+egcpHszz2FZ51nGCiXbtN
EaxpY4QA1DD2LDj3pTd6neR7wOzOVz/An9UGSOsg5fExJMOExz8hWE6bcvpkYFPBaOUL0tkUZ3p7
MuayBJKHVI3XLApqb5IGe+PKaSJ6y4a/RsdbPRIkYRMyMkErmiBhUHRLIXRDFAIb6iY3kPEwOQiK
X1aXU0McJiyR7kBdUVbjTe02fLrhb4MOqktKE+OUu+kKC38AP9sANs63qd/7kjblIrAaGmAtcXHL
wi3Khw4l2qZjwWEPREPoiOO3vakpG1L2dHpU0RRw1ACKuUZDskHuS1gcCYfaQ6PrnLAxILFjtgBy
ZT1VQD1seDVbm9iy6VWb6fU1Ff+qpwphFNmjTql1nVdUpoQfGz9exRBWToPbGgb9B4RDCihjXIqF
Zs2aIbrG6xh1KF0u9D4ydd2DM1hq7bVKwjcibA6vSI9QJvcdzBBtj5JnUcDFv9Md2iHYVTJqRwH/
5cEivrMFbR/1V12rAeLhX71NBAYWsKt1sGsgfm5jXUx7nCgk8RIUNV/RjRuN5pLiR3RtTLHZLLs4
/2yOqVzTuy7WUxVp29YuycoWtjK/q0J5pG8W9WewKojl0lg70jG77TD3LsD0RZhdtF9eDeLAsIqv
oqMVlkG/v+Iy0lWml6ycdtjIjefJYV1ShtkGAX0jcPTtEfGPRB5W6+6aHWJEo4qU0jZStya1iGXa
OPlPt9B+UvO7GaEibMxxyOd9W73HKEQ8yRQ/DGU0LaWnhTtWqy03ol8iSC1WIX18+mDeV61A9Q4g
oaQ719TByhtmjpug4aB7LT12uwIF7FZcL6Y0i12VScYg4B0KoKRtFVG4TOGDrp04Q9lZir4DkZBE
38Out3cpNAkCPDpS6MiTLT9X6OInDGoIoha5GR2jxKluiyKtvmphWiz4qufYhCqacb2LQsxAJrPK
vCrdd72aSAj10y180m6nRfiOVySTWbeWJ6fbJHTk5woW0RoFgEv/b5T5ypkcZw1DJlgGkmDQDIru
pq9TjuR6Fh8wISsK7C3JQnLKj4SkCeq6me3L1VCGYqBF1I1pemyKH2zvjW+jU3ifDL9r9aU0SVTu
6wREhll2w20wqXLfKqrMiRY1m9ZDEmHmOVT1FAcehiXJU1xhxPphRVY9LHtwYzeW0SZ3hd2Wmw5L
xDdHsr/CMhyZ18rz2294l90DwXTFU6BcPVjUwPEe9fkL6Rh5Rcnbi3ZjUXTHKPasT1HetE/YbO0d
1KHhkNlhfySiNP3ZWglSg8jg4ZZdG9z2bpW/5A1gNyKprWeaKSUeOyzSBwPAw5VsKac7+AUodvaF
xVm3gTKhtNb6Igo3X9PfN6hjY3C7LjX1K+1d76tZugVN/YncoDCb5gj3ZJn0ucIxHU20UiICZBed
NsJHUZKVLMmSHVk6ZBc5rs7j5Wt7UJwqkJGKCe6GR/pUNa3wlD1oGX2poiXFhFV+QeHGI8uPvlVq
VE9SJALMPXVdusZujbeVnfG29J38oUzz8qqdMnMvJR1c9vM5+gisemnldQTqNIOW7zguOdov1WYo
Rgb4WkbneI+tBk2Zc6e35RQzLEwtDr5QDW2v+Chmt2wVk+fREOWXpE7rr1VH+tK20rC0LeKgjlPs
xjPbEx4vAa1aW9xZJNgVy9caZSodSOKdHJJDb3a/wsGjh0d552r0veIo2Nn+LCoYngpi4srR0uup
7DEqN0LLti2SoyVdofIq7QluQT5Ztdd08cPrhM3QIrGypCGt3K4R/Djo0yT0MN7/FyhduC75pvmL
DhMe3dKWLNmy6W5TzBQrC3PB4ygbwYcLRopR5MFdU4nyh9Cq71bSDN9RRX2eYKRbG5e660qj5LpN
6omVvdIEATVzXIrvwi1AHybvbT0jPTsgScGJOn0z9T1xMcx4LKCltY1g0RCVBJ55Qb4jCBJopjvI
vuEPStAkPbASLmyh4bsPR/eBow7fExSK3+cYylUV+k/WSJKvXhESyV8xEc3X7Wcrtl7czJM3fdkq
XC0Bye8p4hfum0o++US3bHvpcscgg23hDoyS+go3RQTuk9tH1kPckwWfdDEvrPRxbRbsqVREGpZN
NEcrIvOWM8gjC3J6M1aTc6iRmC3aoXXWVVYEz6WfTsuMwjihQSK5dgB54zckOnxhSna3oCLqZdgP
xX2BWZ4drnaX53m7bz2V3wWx5ty6tR4CP3DMa8LDxW8jhBVXJkO1ll1MUiQIw5vCHqOrzE7tz1aF
tAkl4wSl8ltS4JSP0mabs9yu+4rY2qkd9bsg6BzYe6iKyzYttwr76ueWFXfRkWu+9v1e38qsewg7
uLyjqzsHEZZq2w7ye+QX7i4hQ3lJm2Ik+MXVdoRh9lds5dzDYCHaaMI6Zf9bFr+7NunjVdZWPwTi
32+N1xLdQoxolP4o9STRj0bVBUdvCJIV1ZKBydaYD52pjWpJmqPtX8cZuWvLsqhJZBWSdPBNXYwT
R7NI0l5XMnsocp90Elv52yie1fyUsB6QQf4aR0SGOpga+tFCHvRp+OnanBrszMxJe7c5JNUoCiYS
Mvd57Bszr3KnIUw58P7bQPKcxxxFzdIKAGWyK8xWlDt+NmZMJ1dXROAlfF/VMOy60Xl2OYKMJBDZ
Ur9jD+VQOaNMpHWe8dPys+FolbZYO7WgkJLCnAwDY9f7WvA7coR9C+7JvGtG/3c9WtpjyKv3xTRd
Ga3spqzpj8kxWDWeMSP07XKr+2MHeaEuVlCdwDIjSr5gVHhfBcXA59oObj7f8MxTH4+Dz55YTE/u
Bov6Xa9RjIurkjlZbzmP5xeU5u9K1N48mm8g4gcw45yaXNzRHtknuXKnSuL0dHTSizh3x3UWVtnq
4wrvuaGwm0H4tk04HKeKdr1xSIAeDS4s8sKHMbH4ZCS98UlvoWd+PNSpxcTjqgwT2x6AHJ8RT+rV
xP/qimRSuStk0V2lWTvHCCdsOZm8izoc8y30PPW3RXIGNQ1hCOpwAGlOByWYEZ4XsPqdIlRtQSgu
X2lJyY4zqXXh+k5tPPP18ULTwnCxC1rOiTkgZfGfqkqTOxKbSF3PAsJjtdpL9qlJRROodX1bKYMK
YjZFn7psHC+Mf2r8eB1fEBiCE3Xu0Zz2TkKrivQ0bHZerlGAL7hApx6+fPwQ54v40wExDyJMJubs
a8OSYb7ta4wGn4vWN+WubSndukPELiJ0RXCdmfq0mxRM0r6DeFlKNskfD31u/ggTq6Lu07wx5i7Y
ny0V37ZGIzSFnIskCg2aDX8xmQvBrqbP8YAhOzAVkYvz8bDnXn1h6ezNebJY4Gl9/TmsaHyndGOG
deskOxh5/wVK57QLHWat7zJ/Px7u3AuJURhvDXBqD6/x2+FCWesGeiCGa1r7oTbrLYd/YBMwfS+s
Mu9MNa/P0sf6yQmchUY/vaHT9O9n6Uzd8LN5nZsq6F7Ah44LjcQP/BLoXRxv0p8jYoZ27UAp/uPL
PTdpCaRxXMcSeFDfvTSuaCe8ABJdfmjd2fBAPlUhS+zHo5y7qTzCuX2l0/g8dddaeFI6K2fpeV0F
ehICUBerEQBwUl14fucuyEI44FmCqjwmxbfPLx27Ao7TwII61HBphvK745XfP76cS2OcrKSEP5kO
H2q5Q0RNnI7cWl5+yfE2P/zTF535BwCJqWi77yaHn3iDNFu5q9i7fgo73TyYsBgJzxnir5HGCoNE
SZ8ppFBqBGo/DHyXVrT3r57AlEwLhffPp3RxsqJZdoV8sPThYBuQeVvISksopzVxbAnKn8ovVn97
XxmPTCWiqW282KfvXs2xylOYfnZ5QYq35ag74Ejuha3E+7ko6KEDh6O0O2cgn7zgfmi0hEVk9Q5+
LOCqqoyXeAqu3IRexseXc2YkLoIocEAf+Jrck2niN3E8KeWVO5Y2VEtacyR26KGSyePH45x5TIZr
mTqGuXl39BoV9Uev26nyVPjSLXdTrK9l9qx5GbHsxSy4Onw80nuCnAeu7o+hTr6x1Kic2bmBVaj3
KdwXFvmIg/tPxAyWrL6Yvihwz1vQfYFc1VbrrXTYm98cjqzrdiLeL6H7uzUbymi5FBTAcwvBl+0l
FRQ20qzCIZo+BRnnQKsuBGJRukWcq9p1ZpJ5dHD7bLweyo4KtsK3u6TMBrDJiacLFwpV9fT14wtO
X0/nBTDwrpyszdCrNeEXHfe0idonn9DPa6P37gmtj5/zqYO0m2X0TzOUSHjdNy7xR/Ssnb2DLyi2
6cwadZUiJv6SBxyMWoesvTK/rwbv0xRQWMrLtF43iMQXdQwIP5CJQIc5lGi0erjmWqJ1y9EqrR29
7WHVtnj0GCdZUcJzr1ILLUOSAmEZWa9XfjgsJzccV+QPZT53ywSB40+N/sOdhV0fz4Azc83Ez4+C
g28WW/55k/DHXAvyvmb3obgvCVz33vDFnqc+7sJEIpIniGvYfTzg+w2PEFiULRsHDwSP0w0PnoS+
H6q83PleC/UrLvN1DRzmyhFVuw28sL2KKL0+QG8Ljx+PfOb1ZTenz7RIpB7vzhySuEQt6pwC96BS
X3uHRJOafs8DRvXk18dDnblIBB6sRtQ6+M/p1pG+KOdN1RW7vJd0RTB0SMq1UNSxmsi906RkWzc0
2KG7mhTtPx78zHWyryIoAxgxN/nUeu6SbkPZqSh2TVDG23ooHsLZ6+0lSv71NsCaFykDAy/HK/sU
H0INqAkxjmY7LEdPShXDyvRGUPyZEH89TdluIJhCGMXp451fvIKi2IV9l6Er6Mjudii8iuRmGGxn
Q+Hp5W9voKULLsw0LAgM5PG9fSfCOKsKK6u5LDsXO+y8RUkPkZ5Ok80xlR8P9v4FZDC2NmwNbBra
p5+vGm1I5HQ5V6ZZD5HQnrCnvSSjeEAQeGEPMr/Lb7cgDMWx1OHSWPNf3dh/vOsETcSq0BBiYEtc
C2qlfmkTupX1E+Q83DyZeWk3en5E+D/I2OaX7vTzYlUuwcqMWBsk5/rVc6mMByHTGrWvk8HKNK8+
vpvv576ls/GeidhALej2vn10NrQV3LduutO67qCyfmdZKakd+oVh3m8Y52E4GooZMGGeFhR6Tx9j
MnfTHcEpsyEccFk18kX8+GLeryKMYuhsNkA5OO9M+jhkRqIxjHQnBRUtKj1oSrvfbuHcJXVLQ52s
RqHKC6vkjEN/N0vmhQN9uw2Z4RTNQFACDoCIYoJv42MfMp8yXFGlyMx9uvRTQRO7UfBYFxjmCM0C
DVrR9tLdbTvW4T6jj7whP+RhUnZ9jxAXukBVsTmYtwX1bEJAFud88U0gDzgC7Qu//uyDmYOIaAbi
GTp9MEgSoozOBtm+Ay3ZRPnJQRupc378YM7OMnSVlJRAE7/bcuZWzWckLLNd0boQ0sp+p6fGg+e2
l3Yt5x4FCWCoKgFPcIY9mc1uJoqqLliIxkogZAmi/ejo4+bjqzm3AjlsAcAvcCjn3r0dZUp0cww7
LUU8hKOld/lMYQBEU99kP9Dr//0umjMjMlE+GTMj6fSEivfdgerIK6rS4GW+dzJ27nIZPH18Vede
nhmM7CLJ5WBwOo3HhhShqeTlyWLbu02VQYstsF9otpQbGdrezyGDsEO1sLnwqTq35iEktdhXUyl7
d+ihdKpHwurTXQictC00HBThpkoeq2T6zIt4YbRzE55jj8lk52T5rkgGDAEJKdblXRVW6TZ3bPdu
MHFlfnwz3/Fa4B/p3ETX5HMkkDmfrKt+Z46dTcl953WD/hhHerkhngg9WiL6jN6cO3xJDK9cdmXb
39SqSK/tzBXbiATt9YSJjcYygR1GjcccfwZ6jK5LLp1ujbN33uWEzZsJy+x04yODRreHPOdrM1q0
Cdr62Wh9APTCa4j+9p6IS6qWLnk0V1kh4sd06Jt94JffIxQdkzO7L4fc2lNF8heO0iqwuFzHxzfy
zLtGT5stqOsK2AKnH8TM5TfEI9vtoZheqsloN3qFmDLI0K+o54/HOnM7jFeNsT0Xatl1v32vTegT
Oih/tvaB8aJTcFjltv7cKAJNXBJbMWk57YUdxpmXzjDo2LGj4Yv1bovdy0yNMiy5vMT+GsUhNA5U
O/Qx5LQQuDO/1HKoV6gx+t3fXyuMMn+uSLFBPF0pLRIQYuk15Y6z2jUeP0J3ZXZHNZ60tzR8VGSC
/v2+jQHnMgAQdp+l7OTuOnQbG6sud5oe1ktYvKgSCtHeDUAPdrnDQfrjKzzzzWE89lBzTDSbxZM3
MA+kFcUlt3bsQzoXlhxWel3WK4Ei9j8Zysf97jlsGMF1vb20yrXiNi84ohl+WdwCXcat6bbOMe4M
48LydW6OCl6o2YcwV/pP5miPJK6YqAzsmrx7gOrxy7brBzIa5CIO6zsPU/tfH45YwDBdmIDIaJ+c
voDGSK/NbKZiN5kTGj93uJedXFXUAS4MdGZhpqQOh0xQecbGMT/PPzbb1YRbTw84Amah/RSO49ab
6ocLU0LwN0429G/GOJkTvkY+n2UxBoJ+YwHBtTqAqLHvzc4BIpMNDXdRxxo1yAraWBJ+KQcJ59am
V9uBcKX416GGLGI6vRa5RZowDIANuKFj0coDmVvRnekT8VcoHFpBpRfbvEGcxelWLZHBBvvI9mhS
6CNmRWOmGUG1Ne4nP0dsVRjwNMq8kVu9J6zlFTh2A7iV3WE5m8Phgt9EoxttCXtR+wzD6HUvovxT
r8l+56X+Q1ymzZI7nG5yakWkjiMU3CFOJBxlmKp10EU2YuF0uCotEUM5SrrNx7f33NzkK+4azBMx
U0rfPkHQJ3WrHOYmMuHnemyfvai6sYS2EXmJqRZa+cfjnXvD2XOz2aN8T0PoZDw7UgVZ2KrYge6e
a07Xg5nuh7a4sHl931abiaemoPBHjcDxT4YBOBIJOfoE8OnpXVXFEs2g97NOv9CE/oQgZdnZ5vdQ
FheOTKfxnRZbCMalSssd5XB9uiHzKzBY1WBTEynV9DUihW/hSUu7w+iiZ2s0M5xxajuHR5D29Soj
nILmdsFCXpv93kblbyeDthd6p22M1iqWAcJQJly1pd9JB9tPftgGQPJhRAoIkiZc+a1Bgj3U/FVo
BJ/NFB+/N9n1AuejleIqxJ6X8HtAP1S/8HwYt+R5ArMeseDh6OJ/zyd7GTVtsnZhFzzWwr70KM49
cQcALZRbygxizpL6c42I9cbOi5QsRABiiu7SQg36NjXa/sLMOrcW/THO6caor3piLsFe7Tx7JidT
b1gS7bH+ePqe29o40ProK9Bvg0r69mL02qzKGmzTjqaTt1SzZVGHM59C4I8adcF0dnYw6pWcWXzc
baeHCEeyGBUZ74oWOYSJAE6A9rNBAYqWuo0v3L5zC4FD2Z+vBZa9d5vfTCnhJKiodjKRdwDRyDcO
1FOZyV9tjGYhci7cSePcvJh73hxgkRC4p32aqaky7i/7tGTMoIlMpnHwJjnsTWrxq1Jo0c6qahzf
lS/uYz2IdirE1BCCyv3khV668UtLfXGxBGHPCEKQVR8/6bM/jwWRMhL1W9rXb5/0MAaNlkZsc4a6
+iX88DEy+8+ZQEfyH4zjepwUOf7Olrm34zS9pqIKPd6Ok2hFNad9LpQ2rMpOXviQntu2zmhbSizz
P9yT91AMPg4OtJe7Fs9I1CBxHYo7WdqA4Y0b0tEe8sy/UKg4N4H/GPJ0w5pMVoZGT8935AZtiW34
5VsZ4nbnIMv+wplDnJu/M4ibWjS4bWpJb+9jO4cbTKObs8yY6nsbVb9hApK4mhnekvJtuJz5AIQC
6cU6rmevgWbMykyJ6A+00RMpXtFTUEO16kwcC7ja8BlFrfxMqi/43yLLCJ9pvM3oDt6jZ7NqArRq
EExpzUj0zVzaLM3f+mBiZ4GHMFb696TsrpHiVGto/79irx8WuRLxusuV+blCdM3H3rQvzKZzd8Gf
nbqUOJi3pw3YLKsasngrdn7VtJ/ayVi0uvWEefxIzZTQZTVcGPDcI56dWQhlXIqtp7e9SoxQ1WyG
dnENc6CvOlltXukEIgSus2hmTfrHL8yrduJkQ4hixuQCeV04Zp486VBTGV3SLN85+eQvo6FzPluR
0S8LoexjVGbZIzw0OAQWyslXu4AXgWLIuwk4FZK+rTaA1rtwG87cdzYbswUaODzHiZODku8oDw6K
yHagI611JJXzqYjYNqqkbJ4S4NHEZEU/LtyIM0VMVAlUfeZV23139g1He6qCnje6mQKkrCK0NghS
xaYJZLOFuSwWzBSUkzYYRBKSloqeDM4L6xKKWJxZK2dfOHIMmNk02sy3756ONMLJ2zjHt5yAUXn1
NcQC9AXa6sI+cmfcfZugRsZiBaUso4hsaDl9VHgi/e0gBn2jVABu4pUv3076V7bFxTYamFI4pkhL
Hn17iyT/l0KMzZLdry0nidZoha2V1Ip2Fzm1ux6jzl154dEsU/E5FcV4w2uLCU3xIjxFXucfMt39
pgMFu3AwP3f9dMDwoLtzh/60cES5LcmaVnD9WTp+BlOKFtUZ46fY0KLNxw/93FAIr9Ea4Ebns3Gy
AaHpBI98/iwBIY1WVe3Nbr6xSg9+lIVPH4/1+txO37S5+is4vfIZPD3+F5qTdUMeczjogfEsiKFS
mL0my9gGVdnDWM2Mo1HqwW07msO1aWrhndlqcEtEVm2rApzL6w/6f3zDBXyDgPHNg/4flMA7fMNT
3PwsiyYu/kQ4/Pv/9d85Fc6/PKpVnLzMeeLQ9PgfhINv/gvDPisq5VWEGJTE/mQ46MgCZ02ZxybN
neMl/pvhYP7LQpEJ1hiE3at26W8YDgzxxyl/Lo5wbJq7TIK/Zrx7hcg+jNLOjpyjH5ZyJ3OSGjie
SMSBCs13Kxv7QuHw3IB0kGfOv41i9pTokHLVlVnh9eLD6K0MBErbyQdIRF450iEs6hc2KG9f3H8u
kK8V94s6EMeck68WIXoTAUuudXTLyHlOfAYQ9L0eGpsw7z+e/e0/L+ifsIq3O73XoXjUPGua1exT
TtcIGQ0R3XHDOsKMtZ9jN4HD0E5xtXDM0LieSTOPbpoY1zKwx/uPhz5zlTNfguKdB9nDPS3gDXXa
K0J3rWNjJta+QHlAC80u8P9hWsovVJ+Mtx/A1wtlBrJA0e1lz3d6GhsJbkXhHFvHoSRbaeFWEl7Q
kOA3Wvatm4TQ+ZIqOuTj2HBY41vTfLWMEpzYmMEe1c3Cv3D+f3/5DgpXtiSoyB0kRyfbgMSIgi4L
AwslvsXl+jkmN11L+cd/Nhb7DZsTNV9cTlJvP7phIvQsUso6YrAxrjtLa16gQYz3XWJW3z5+qvNH
5X+/A/N9BuWHstSe93jk2Zx83+MW+ivuY+vYB9HvBjHHujNBb388yLl7xyIEYYXB3uv2dLpwbktm
yXHC6HlMPNBeEFYqbWlMKR7jjwc7kbH+c0lIdAw0JKCv35VI0R0a/aQZ4pgQ4J6vBLyoI6FNjbPI
ZFPBC0/tZwsI3LWI/fGeVrHYQ2EX/3zQ/s8QhzMzmGQKlj19flUtjvpvH2KAVCII4PMeR+KID4J2
nob12feuKgCmS50yOy6w1JQOm5hOGdQCeXlBy8VbVhD5V9uYf+6JRYfN8ucn/e7wkGa+M+Zpxcvb
B+M9IrMBh05XHq1K+uuP7/+5hz3nNyCrmeXKpzNqrDxZSrcWxxhs6L3vh7yyWgbIAeQUT+Ljwd4u
9SzfJPHM2h0q1Az3bvqCuSyzuq60A/j6ZFpomqy+FWxRvk0DiIG+UKwOH49ovF2C5yHpYbhzai+z
GVHv/JP+LIynE343DgsHPZAxSttiBqvLZrx3Bm28j5uA5ypsTMaRl5gPccgrlY9teXS1ohpWXuzU
u6nm8/e6grQ46RomgBlPeJC0yVjFOAwv3CSyQ9685TYffjBKCCIcn87WfKx4+5vBLSQUyMF3N5me
b/QpmjZl7GibkCJ3tyj1HC4CZPpEAhMpE7oJa8Q+zp2UWgZWHPhKswjygAcZ2GH7Mom8fRlNjHi0
GCfeKxO4fISwMoHTAT8vDRdG6FvPdeSN95kDK0gnNPJFIsXeE3KYylWTmGJPn7f+1vZuefRCSxwI
+xi0hUrxDKFg0uQa4bb/2BKVmCyJFqgN+vs2f7ohLY8sAT9yUgxjMdCmsIuFs82KmjHoFx4d6Oa3
dU3zfmH1lolzL8Z+3xCwMUFuN6pvczLntNWCyXcOBM6VxwbIj1wpaRTRAb9o+5ImWf3NrYCfHXIj
VvdEKIy3GjvgHiJCGsbfDUXCBbZg4cyABtRyj6ShMvfa1HlOY5PZbiWm/awMv3lpjGr+Qve9/Zyr
1PyJhdsE+enW9xLoBzwTTIluHFogbilY2IvBt/nCGMowHjRR85KOnndlBam2FKPFHSXV5JGDSbwN
hGheZIOoVStN4wE9K/fHHwL3vgFR+mj2dvNS+RbPKXcG/9HAoviS5qFpLhzR+msgiga0PSX9RzzW
/FtaoMTeDwr+ClmxxsPUct+sTm/qf76oBV/qTdWQsLpQeSSTXWiBRVoo12VmWyQ0qEVeqMk9RPPG
5BXYENa5f6Un5ngPY8Oh8adrGtmFRWZcQ75h1qQ0AJ9dB8o+1NGkgrEMPrNY9nrgOodqXi+13q2b
bWORr7I1MWfXSyIkYSXJlu+iU0a8f6UeKljJMAmuI06fPEo7bz186l49rFwFcXPRpkGQQfcVzOU+
0fzHRidZa4vbjpKOJsbbyvBmWB8noXGjOEmbi7agVLxEzE7aBvx1qAZxbj/3ZW0/48sE8E49xp9J
nwa1JDEBDcK64K7M0LG+F31PiOoUq09Z3ZM01YywFxKNktXGiHV5wOPd7wFNMUyD9WdJP70knwNI
6gNa33hYIDzBXu/aibqmRKMfc1Ai1SJPfSChNk7T0daspSom9ZD6ur3uyqiqDqnOKQ70YBpBmWmK
u7ZqUHonQZf/Km3Z/vasqdzbpttdo9rpCtj+STAuu5SVCfYRC9egV8DHW01VX50slc2msZUDMd01
Vk1bFFdlo8twQ5UEcK7fVfHKSMoCt25XXvvYxIYl9kwc68B6gI5ACydKwdnWhQqOAMTdeus1g/Ot
Ir9oo4pq+u4gMT4Q7RjicR6s6XuR1WTN2ua0bIyex+gFsHXSdCi+JxV2wVXRg2lOdUkqA5vRBnBW
3ZgrKXNtXbMHxGpk5pvcA1TFwhQsCg6w910KL7xIa1JRJZ5yZXfqVxCWA3SvWLtTfpl/jdOeLAVV
gIEsYrqAoKUX5DJjWbR4P0iyWQVmTqhmL41NDqw8gQJwDTJLZ/kXAY7wVJK1unLQO5UtMaw+8o6F
JPIsLOcnXw1X7HQ9YKyGAgQZUy60ZiPswsp8gONdGO3hmDXLrG2i1VQqbW3mZfelSp26WvZFs+ns
VNH20H9mblN+JfeXqFXfGDeNFohVl/E7/KDN7/gqwbSaWN6vHNzxiyrUeaJuaCbAWfziVm+76pZq
BpMawrhLzyZojWvNTHglGjIzcGlV0HaOmG/ZYJtibOslq237EkqydOGF+Aa52xNTFjeg/ygRg4TQ
FEZbX4OGIlShLWu9XxBHnZGHYWvlt8CwwAsD+Fy6KsMj1vh8j70OOAtAJKs8ljKb/5oxUv5PYchC
sxclG7OqZLUdOUeh6GIL5/ST8QD8llefrmm9s0ZqujsM9NW36r/YO6/tupFzWz8ReiCH25UXo0hJ
FMkbDCqwUIiFUAAKT78/0O1jNeXTOva53Tf2sLulhVRVf5j/NyFecmnR2PQM0tXlkwvznnguw0Se
+XK3Yc3jO1I9B3kWq1ejRn/TjxFTYVi8AYTP/ekHQP4WOndhBV+SME3OXZb0J+AXYLHrWUhscpw8
+9qPw0uumFENfCnEFmhY2z8iy9fWRyhBjXeK3Sy+GbtcbsMSfkLGwM8JIvByMHGtPi+JqKINQozp
8xh01X0o1KtbLo+z6zu3xeAOJ/bVCF/fBA95Xyv3O8xu8X2RcvoodMSbY8XnjDTgNrPxBR4+mzGT
mC+0ZQ/ZI8CoHaewUlXbPmQf3xa6FxNDubN9icrDXLdUse6ZUZPWpqsK7WxC3kK+JdhJHqx6nOv9
jGXC9dx1/u0il/K2dXx9X8m43YKN6b/5owW8Dtr5V8gAUPFChQN5kLoy3PQxDewiw6h9giuTgP8u
2S4S7HbyKgY/No1fU2VNH6dBFHeO1vZ1J0XwXExhIbZdmVFVymtHblrqnDeJb+R1NwcedgpTAhh9
FP2LKyd1WSFJ2tcyAPQf2la68Qd4KUeHLe9gEcyOuxnJRAqNLo3mQ4ZE6lNYKHUaaw/hGuiyK9to
AGdov+DpiukJbEur93bf+/JiluAZoQnaUOHBz8YFE+j2pI5JpvsTWa51lUdL8xnQtpvglaChsLtW
ZBcnzcdzM3HCv2KR1l9rpcbjzEF4Wed9Ve5UgtHgpnFILzI2N2w2U0eujge1xTh7NN4Jd2Toos5T
LACA4nZPgAa9DUT34GqWLtuoZ5sEkwMoMKjTq06n2xIW9vUQGfoUBjfreB+Xkc+G6Ew/Ggj66SFZ
gdlCCf/s+627Z0YGhJKO5H1fOe1n7Zj+IS6Nvx/npdgiOcVtgvrvxrczDKPnJY92npoiSZdwyb7j
9cE5NKw02dQasRLweVQfRgg1x7pcImCLTSpvmV2ZP9vdZF0HcsBZWHrY3MTYgwM6UzUT6X0UQByC
O4J0g2/3NS2z+Yui2fltCtLoO4hssI+2CgEYMmiIh03egHvGwd5rXqnxtnLXwfrQp2hQr0E2iw99
jh58s0gIb940wyNvmIDfZbNszcaPug6mC1PkVgkVCKlXCvRdELOLxTDLaGcNKIMAoEN8WWjbQMyJ
xscshDm+jcSS39oR45WbVNXlbZ2Uq3EIvP+7DGYexisUkPwTUoBy1g9zhs3Fn6rz/62F/qYWyohy
TPfl/14LvX7hw3+pv/9cCv3zD/1ZCo2C1Zd3HZKxkdYglCIT+ifNNqGoiZ6JOQ/U9Y5L3vonzdZL
/mDahSp/4q8yhp9ptl5E/TRCaoLw1I+ouHn/fSWUiaFVLrzOSSNOQzLxvnpX28BJq6wAAiucgIRv
9OsrZlvMZ2qi4KJE8Dsk7F+rO28/GOFLR17Mlf+qrsUCJxusJTSneab1b1sjnLOQcuhPL+HfFCXX
9vK/akhvvwKcZJ3jp17MHvsuuxyYWhhbFuXJDBTFJndu74qmwxY38tXetiaO4J6UzW9z676f2Cj+
/ufxw/3lAtjxXYhsfuzykN9LgrQ2kL9NNJywAy9nvKDIb8soAwvJ0NjV7GbdxQyxpD/ChMHRSWEY
tBrySLrGPRMnH/E0csSmSWO4jtitQf53wDPFy1QcSFf5dwkGiDK80lrGzawAJXLy9fC+wY+YV1RW
xb2Xx5hagWY6ZT4xK8lLi/tQ0D5CVjTH1QlPEo85BvVXS5+Hem20nOx2dj6R5qqbDjeXT2Bfoct5
cHOnsFcvcVVJG+bNaF6znjsa63J8KHVtjn0+11epA74VSlnsbKfGra+y1EYKLI16wniZPzjNMrnq
QZfvUSek98mIQdtu7JXdnHlUxHMCf2Nnm1Ji8Y4uFTDA5FEPxxdU1yfTGEDhc5PdBlBqkKglDNxC
1II1FMnurilHNvlxBdbkQ4Q3SMiU5OLNElFWNe3wKO4uCu22d30F/Z3xxPkYtk55bklR9443jA85
niIPbb6EH3k7LqmojZ2fy76vw7n9ZhpclUVE51dOtfnMEH/zpO21zt3SezqRzLKGJhjt3kChN3Qs
eWrbzLxO5LEcQ/wRY3f9lxBYzVU6cxDCL3M+afyWvuTDVF/NTZNcVRWN3V2St36+8StIRptQLzZR
ZKn2vUpLcrLR3eMOVdyrMIP8g+MfSNim++an/E9RMCy9FTBixQkfJcA7vm6/zT3LObYGcwylLs9N
zMs1a3o865xst/eAXeztEI9lUjP6bgteaBE+TEfLSYt7wTgzvlNZe4OBcIC9mxh/kNNhsAh0EB0h
FY3VjulZzu34gPR7uU7ILs/Ky8xRVfTxnLVUkEyWukmLdbFbbXBrCXtkvJ17Cf082QxJVm1H0EoV
AWQ9/sDo1RyNdP1b4fMmUgZpN36tzK7CCaWC1a55rgVOClGZBNsZDg2+YzNuCGCm0vQ+JI3+xiDO
cl1Pmfns0lQ8YhIGkK1riwO2UsN3Ow+dTxI2/A7XcGw3LJ5tL3iPuV4f9fqJljX2HNRfisMC80ng
c8Ob8EN4Or7D998xqvdUiii9KPviabJ6jSdmV92K+BUPGXIOaVVhhliocs9ZHzwDXm0fKb/qB+Hy
bRKrUah3IcTtfL98JkAcscGKFLayAR/lSvefM14UcMnhkLa+ulUUy26TYQputUmdT7WkcKyDsHkG
4MXXGoEK7dy0efag6lzmpLsf53j1srNyLATiempeBJR9Rp49Y0GnSYq1uFQc4oxF0De9dT8bVQ+7
WebLNYrV/otCknRvmsHB3g95BfZlDsTNMq+24WTL09BQ8N7O6SyPECPxuS1pVPDVFjpa/RjbR0cC
PYSeGsHQcb32ZqAhFLtfEKI6Rfg0NvU0fJOd9p8kdKpCnEZvqX1Gzher3jN0POlr005pcDEJT/v3
8ClJLPzZfHYApG6bUGf1xglmRqjbJTzwHQa4/yBQxkhvHtiadH2jGyoiUNKSC98qPgx2b901dnlv
BfrGr1TFvUfB3YL/xyaIsDHrAoEdWnqD9w8OiugdT8JdsnPlFp97hjj2evXz0775KmPMNf1Rfy8y
tzpbtfiG2252zha08bWj1VVTjdO+DMYZlzDKjA7svb2Q/SXpa3qAvOBALi2SnWM6GNFRIBjoEvLG
X3wcZBI1mm0HUjHM4wurUO1Olm1NmZCC45neKMQGa8bayYYTU1EmwNuoLF+FWrBhRE+JDV3vm23i
1/emjiR5u5Vc5pCMr5ErT9C7WLDgL51LaWB26CQWeEfzIl1ntM82bnSnKgKyqAYv3jeT5VJsilmW
9Yp7thnadq3KvpwCmZy0cD56VZocSNz7K6dOvHLv8uy/9Wqawm2ARIcp7oV3iAhjGE9gDTEVdia8
R1OshXpMp2rX1syzJ7QaaAfASkzDdmfS/pvXTPooAsGZxwEeH6DqjZvMZcg9r8P2nhK4A96v6A9M
sGYzAwkWFhrx/BzjTr2ZvGK+JE0Gs1QWxRPEpibahnNojvheYpnEdE+8w86XSbvR94gQPXTxjosD
lw686Izm0rV3hk0EMGyh3H6jWFfXftmrSyxCYQC7tntmfqzfeVnGqur3eIS0lHb4AjFGCy5U2M2f
l8nLt93KcUWQf5pKuj5Wg6dZuLyo0g5QHlbLJ5WrhiJen5zmJUjOlU7NB1l4y25MdXtRVMrfhm5J
NSEsxk05iWLf+55/F/XIbZt0ncASHVRIW8WH1hrRm6/uq1PgmR3d9PwxCgXIUNtMBz81EOqS0Tq0
EJ2BBlR3pWNxlgPKP0vp4c/GFPlOWCJ5gDjuHEvJFx96DYWgcU73lHD96wYVJJnZZN3jmxvfOO1i
LkzcgfvzgwTmcxt21Q9ftDegWKKrZIYBsvWnCfeyEp0AA4tZca36xTkrlOftVmZhd1kuqfekcyqi
VBYnUAXuVPaXmcGgcps7uf1DQVUjxWNGc97ZuT2el7ZNtqqyuqN2yuBpKrXE+7WQ+ZU/iP5b5eUh
bqoUZ9dphLjIgyd3dTmY4KmBE0TYkG+suS4OURaMX5vcabZDOa1xgWrvwI+Vu5Bx/WYPq1heWvPK
MIDSmEd8flV2hiXSXSVt3/jQBhBRbqYmkMAa47Tf5rIJbo2bytOS1eqrq7B5wS7TFOu7wcNkDZHy
3OMcWg1386CvrxIXX1hqMcP3GD9MhW4cOdHBLnoOHEgI5hVNEc45xkrvFQps1gBOwldRaqt0J4LV
OSWTFX6DKqBCIq17q1HqKRmllx10IQtwi6jitxVBXrbzw1l9nZVG6Z8xeAYAldMZRER78Y/gq5UU
7AFnUqDHzCDeuUHG/Tk0WYDJGePuCUPDj3PREpatASOQ39EvdnnmlmdEzPVVCQX35Ns9rZBmYjPu
cpFvKuXCHc2CnsM9qRrrvhaJfpCuJ25FRaRRB6G6EcvbVSTto2etiOe0bddNGY/e1wEfBUqLEeFJ
0rbOB7bB+runQhRBlgAT1xMmXoSCjWhTdVzOyt89Zo6lHzKJP8/Gaa24xi6uM0dRheaSzi/3r8dp
J1Y2XkOw9cTMPTUqs4a/kJSeomEuzzgL2gCbfIZQq9m8xkbJ47ykDfU5meDdNUH3NkFq4/uqvBKA
VtLe/X0S4fy7HGL1uidfor/HDvTXFhl1naIRwhpOwnLbixQ56xoOR/W2zdsOOvka3nttvKPopp57
0wHQnGoeth6C3yU071uMpDD/uBJadngz/UJG043XVFjuDCdfEvlvwTEFt1E4uHsxwOE2PgFhlvBk
B2HPHyIBgiLvA6CrQ/Ms0poPs/bai94bqUJNqn3U2vdvIeTPnyci7sNvHtz7IZ71YtdGL/NPTKr+
QlRDkFREo+VRJpOrI2+PoZhRLDSboumtRel6x1HEB+aMfPGA0yGwcE6tprAN9VTi5ggw+fXfX9Rb
yvnXlJQeENqm9aKAdbzX1wsQim5C7/VUVVSituh2Vj6gbq+WyRqPXaezHVvzsjeI7jCQ1URQuSJ5
jbJ1mTL9ep9PfnvxVjrTadB8V7KM7mKKtvtkwJQitbqm3bRD8LtJVXSlvySzEeOwKwMA4nvIIM1f
P8RAW+ANDMCoGRDm1kRSUfWtEnNocGLmWVIHTDIveh1dM54wEBAHy3FfANZ8gVPuMXhDuGQFk9hp
KCXXY+f6T6MCMiwXr7i07cp7dpl7n8FqqXq8hOcb4ybnFDvbx0BM4sV2rNhKTiLBeMJ2MgCac0W8
WtLHI4DEiW/2zCWzfNOua2FZNOsO42LkcT+KLvxoYf6Eb7ywgevVvm9tvJ49Fjoece/UlGet2cAw
CyNmJ1kmLxEF/9Lir19IB5ufvsMaq8/10t5RMF33FJCjOx+vgscEqzmqlBJRMLZ2e3dO1U3h4Wab
awqeI07y1FSz8UEsFqV7QGflc+fpIrwYKFSOV206CR6SxOOY3sIw7wNRZPZWKy8tYdl6uQbfjMmJ
1fs7bqh2H5oU84q+9cAmR+FSinNBSLNLl/X/SAno053do5naphIRE61vIu5Lpj1Q65TerDiNiek7
O8tr7Hcz7ljUSbOf2YTxg5gJ5aMZKwDLEOSTTtsQ3khE+tjvv9Avx6G1doJtTxul21YJbnFzR+IW
Z776anJdHDo5yKMeia7sYuKLxIxv2GV1qB8GWT5HHfnjMtPsjqfSo3pqVuvo9dklK9b1Yll4+Bw6
1j2MW+/scHDcFR56tZTZ9nobB0N5HjAOfpkxUn/xjUNs6JZ0jlm2xcEb4u4DmWh8ZVobkPVE0h+W
df+lxuj9yzxjQmCjeXge1tyuzpJym2EZPW39pZwxzCwnfXAWUZ2h0pO11JG3IXaK7iqv0w+2o929
W7vNS9AjsABGZi6VQ/a86+qFE2CgG/HFzSkotW2pboZIUstNfXaTIUWN5sUDmVHq+8BFm2BhjfS4
9VLXdviHg720qC1nnkq1INsgO9wE0l9OzBS1F61qqcq5DBds5mQ9QrOK7TIwEQWgym0fwULEV85E
mQXjlORKOIo+ronqq1Dw4Ji/MMfadoNtE9fjA2MhpPeTkcd4rQAxtaFuqoL6UCRJkxnQWF5jVumy
l/Ginoqw+jDOkfqKlSbpth2IW6f2QXtPGdM6Pn9pjRTg7u2qZ3+1JY8Zpu22DQ3lK+NN5dlZl+q8
7u82DdMdRrzqOWhn7Je6KgdtzPzCXo+SysiavMrZJoHPZr+9s+uON9PkhCJvZ7GqRQ2tUrjmsmDC
Fj/jbqKu44U8qrUoQV3eXC4iNNfzSHXt7TOEGEogIWqcWGZtmWtfUPHwetPevVV8ao/PBy5XuQ0h
6mN1TxYMRF+eSp+AqkRVcKXTkGG1tTxgCYvHAKIi2lJw5NGvhbxF4ihSKApCU5a9djG27QvLrd7O
RhCMTKuVUSyoXtlqLu5bhdoFn80iWa1nAqb6sY5oNbR9OP+8YjHZ5XleuCNmmOiGUvIn6k8mSnBp
iFZAFHawVRpP2yTnE8TUw5n2Nd45W6ik2PEU2IkQ8NgdhS8GTNC/UxHEzKB9XDyfQlkwTO03sKnu
vrcH87kGA75J3a48W2txBboX2xoZPSafa6VmdXvdxIQaWG8vkr+pcin2tAtbnOfw82/1m7dDci6o
3dZN5p8t2/ph28saLkcWr6+sCJbanmHTf3yauEMflE9pqKb3dG87ZX2lGrfYtYEfX8VD3z42DmE6
Tq7U1EAZ1FcT7ZRb1DLsW8Ie2Nwtt/8Ov6t5ngXBTodg7QqhCsKhKeMR0obtvtl4KoE4ppsIO6yi
lEMb8jRgF3m1fs9tt27DQJz6y7IvqUgmMiLmLTr+OIeouZSMFn7K1qo3ccl6CpCgPTsxn4S/6P67
bvGUzJxU3NL9pGzUrd8PIHfI7NQhy5DbSdfq11t4G9PwP0C+L+6raaSK5HNMhmgEP72dDc5ACVjH
IruN2PKpO1FEHa3Av42EFXBUTMhM2oQwpEWf82nqaHYlFZ4vYUMk7JMOb7MQQa8K8WqQmhcJjhQ7
9dKur/Dcqq8ClyC2Wt9BRnj41DMArg7d0hCcTw67GRboD2YiTFYF9Tm7Kd1PVlWz2bKPPeLUoZ7A
CeE4yrDF9q0kOA4ULWPsLi5EnU0YbxJ+9uwmakuaUxwEDo+HtpnxehtIdioWNoxtjypoU7IojD02
zyXdw+0wUTP2ZEqqMBA4ewBgdy7F5T2HPR/P2zY7RzwNKkfmsmt88YWs3qiNcas1n+hnqlAd6piO
os1nFRG1W8tEyWLsRx4mvVdM6llHBe7qX+xwVOR4Ht+ahfBinqiXueVcyXPtBy1Kq5Ii4rpVAq9y
913hFbe4mmGEFsqAqhdeR16bcD5klExYkx3VaQA1q2E7SiivjfSPqE7n48Clb2oCPA/feZIQjFDV
V1rBhBxtv5TnvGaRSTq+txgePaO64qktkeWd3ThjqYwFz2AobbKhcWofiUpyf6NnfEs3kNMT4hYd
yBssUtlkp5ZwomlSIkgzmt2oeeEmhiVUuJTU3/7n28I0FQ3sjeXo7lswcaYqDpVzvQzzB1y6zKHK
colTc8OClkSVIgrYZJi7ELe+imjjLoFcrlW4kJFNkcEwr3jVKHXCfdaTwL4ViqMekjyOX/fTGgWY
uSUlU+6ijxQSuOPpHJU5nO3Yf8ICGxXJ2okZKKjsdYBz6KZodHwxpMOfM9//26r8basSX5afcpJf
xjauX/r+5RvqgB/D0P+1X/n2J//pvpn8wVRZuIq9qXY5jCz8q1/p/RGgiETtFNNWW5XM/6dh6a9T
HQxsIEUP6JkyRPyv0Q3nD9dbZ4pJYkN2IRqg/z/2m/wCk09Mv3EucHXvkuLEMxgoKEudYlm+ZoT6
RxwIkFjE6Id/ejof/pGa/TzY8FfVMH87v+TCcwF9Q8PrF1hBWcPuXMNVVDQY7eD48azqZt5MaaZ/
I+D9d7/EbyRwLcgQ/Xj95z/pd8WA7rNThYJeXGhcfe3bfqxyxvSXh//4ligkQBhe58ZsfuuvPzQy
QpU03aJOhvVclMVrasnXnP/+b34mgE4AD+HX5icoTyR3wazISadkn8Q0F/FwL7fFLP+LR8e3yrAY
sERa6O9HQISyKx8THDQ1WN5czbYm/GhcYsA6/81Nhe+SYD6HOKR/wCi+B4vq/fhHNFb00JJJnVBR
FfTlzL0R8wP+SQ9qxIj675/gO0X3+u3FjCWFCPLgSTD09NcXZTlBw9ps1IlSI0U+jpJTjsH8prHk
ix1TrZIYvG0c1HL/+acIomblQr9Nu75fXmHXkA1TvTxRemg+akwYNkGCJRo4Y+836+u9EuDtHimJ
sCug/mdV//UeF51rA6tUARZEj13RJ93nrp1+/Psn+W/WFuDwf/3KWtv4aW2tCovRoql3spIZq75u
fhirqb6ou//u0f30S+92pqmosoaGOB9Iqc0unPOXpSEH+H9YXvavNwWYLI75MpgzADH77vNo0iqI
q0ZVjEq6zU7Zo1VsjOJsX/zK7BPa7jsnQRmKI2Rwsru52eUlSjWv9esLdBGQeSbyDxxGwTt3NOK+
vZWRoxxN2OpIfNBR8WrAh5/F4ozXKupTtAlvsvqEGlOj+FdMllZ70nyX9jjWRMheqzvTJe6XInIR
9KZ5+jxWBChTNQendFWBNgaj8inney6iGZPT3mga3BTdqGC2xJbDAF9Qo5jcM8Fbf8TVy7/Aemj6
1qbs8s4Qcu34I92ZHJnmFPcjIvwozpq98Uv7a46nGtQ0rsditvSlSrnpYhzUoUmEuqWR1+wGgL3M
6Htpmm8cXSZYOqA5P4a4rh1am25Y3lJRZ17D2lY2d7dUbFwVIt8t4gQXAQWbSyYkdlhorbFbm50D
k//Ia0doNxd+RRgJlYvJHntgiH+dxooTBpeiEmiHyMbgchZO/izipnwIJypKbe+ppzas3C8p9642
0URtRFW+XrimEWl4FimEdp5nWOso+MhnLXK5h37CdJKgu7rDhX54Tnk0mG216jbU+avt8E41pjNf
qli+zv2UfhxCJNbTujVmPeMuplx7DB3hpmBtJ2WGr2g43yO6Q53ncLdIQ+RxFEjqCQPkahSqayzb
YaBvUAbLG+Gp5DYPRf0aYmh842D8ewx1CffFtSaq9W+ffdlj84qvaHyVhTyyQvIQAAzhUetnZlu1
SqBFx4MJawZZPCc4wiHSnJod/qk5LX683xbkvV1YHiVdQnXtUFdKdmGWoopDupnsaVii3K2bVaYf
UjG4wkNj+RLjtvKJ7k716kZZc8E9mj0mU+kGDRQq3dxJHlAkErvjS51vAyJ0XKyQxxTIs7MRv66Z
omIHGxL8jcsrGNK5CDC2VaLZYGPGlFQeItRvO5adby/WdvQ54has7sh21GqKhD1P9gCkUIxHHdf5
SwKl4ZDUrCOg4Gh6ZDKWx7eZp6lLxselW4ojFPkBipPVufKQK0Z19gvinXbTIZjVm3AunK9Lovrv
7sLa8tHSOrtyCvrPqIbVk8j94PJNzFxRCEPlTbn2AjGapAk4MXnoFLyJIBPFcyvc+mJOMXSjd+Vu
iy5/JQFJ0O2E3gUX4hywGTU7y/TkIxnyhRsML2kSizLB/Yw3pD2OPo1t1TaLycADhmA+5mOHJVqm
5uxHrZLgVBch9TRE9suV7+hH1ZvxCN4JH8FE8yEwBVXjNyRfe2RIm9bCcq13yiNuhj8G3UW7rJ8/
1q2LvGD8qjMjL6o6pEyUqvCSozC6yzSLkmbzvKeEMF6PA9NiomCdw+VLN66Kii+xo5ZLDHcOFTMS
ZG0zIxzVVPQF/n253HhDyUfNrsg8VImopNZ5cusRVNKmY9UXuiStGlVKnRiX66Vjd6umYTw667mr
fO7brfIX2VvxbQyU76Vk3vPOG9GtN4hlPuV+6l3Mmi8K8Hr6rBOkE3Zpmt0IFWwf9AvLqIrbBJCl
xtLC6spugymatc2w1r5zwq6loFy+BAEb5TpGsMUVNLpbJKapbteZXRq1FMMCT8d3mB52VP8wM8Es
hs9QJ117ZJxK73KTs4m5utmFEz/dUZg7SXycaPM707cM7BJC0hrrtR6zODjR+06Wt57CsC6bvJiX
UKnbvl3javTqlyXTQuzkbablpnJ8WFA8HZkm1BJCCi1vuy4itaehiJ0f9sRuNa7fSIAw/6ZIB3mT
B7M4jAZuES6XectQ3BDgxB0cehotjNd07jbwFnbEoZm34xI2n5ETJbdLlNa72UbRy7zpBJ13YOcu
7a6DcxvWyO9FygRfXV+ki67ues3eYwl2jylh0RdjxTNPGn3wchBVoh7ljZe69tfE0cMlpRbi0Ubf
xkVfonO3x2OeAWqpEmFdD5289aQ3Plp53t+aORuu03z5Im1vQr6CDC02YMD9xQlOCzNXlJPb6lZZ
XfqhLJ6iFntCGrCvjVg9PAb5mfX80I22OLmQmzGVrtrtYHuAzwwaCI5Fscqzv1pBozduxKG3Uj3O
lszKB4wB64uuZsexqxjBku2olatJ0eUfm2yI++cBdLdzIPeaNkWIzzrnNrNKBinwCeKL3x0pdm9c
SrHTZuiTvKbWXbKZ5SR5LZ9InjDXJeziXE+tneD9GK0kuW6dPRvbpduUypMVjdB2sJFnTO3qx+t+
7iu3uphar7pgbs1W1JeRK3hlr3fagThTUgabmyi8NJM7VwuHT9mx/1XRlN63VLMBLRY5Vpu+HKvs
YsoTD7tPDKLH+AJZTVNv0lB7kbclFgfvsVmwbnjtDeMSm3gsqh8qQGjjSBGdZ2rYiA1N0q2VGqY+
mG1hXzfxCo9gkH8YPtRhhEtj7mOKSidD5GBZss6nc6qdka6v0z/HhV2gKJrLj1PuzegJnZBCE8E1
YgcVmfGiLvNiJ5X91Y/1SeU5AgLjUc0NAG64SLR3bBzjXRDk1rXj1RZitKjCnsZ3zZF16nqbJqdb
rMt4OLktGOC5TV+KLCj2ETw6tOB0k/Avdh5Bl8w3mjOa3gADLrvad7W1TUpvuWG5im+ijFB8FE5v
UYKeE0JLyzrLGeLAIRIV+5sfsn37guiEbMlnoNYHw7RT3PCpoCNCr8YE42+ktr9yO9AQk/vbsBlo
uQJ4/2uE3S8YuuveLk9Upthv3Gm8xjbEjmDRESfg3i5vDIAtJG8LcUWRdOuQjRtcgjBBneIkv0vU
0Gernxut0CboU64KaSoUJLvvklyGiwRrgOvpKucBKf1lV7CnMj3wUpf6PjUcc3+fYvySGSYrfM/l
l4AQUOd41x5FaRJUglIiA5QEYTX+4hxQzBbVddZcWj7+oX//e7/CzNYfjIIVewCE9hc0a90R4Phh
AcSaYUJGuBmb3sm+HtUOMffLgB/NvughK4JOmJg45tiZcFYOj5k7OQf0ftY2xQz1BaNcJkPwJf9N
YvcroYfrAwaKCmvVvf+SlCssKPAu08Upqyr/Qo999dp4ODRupmHq7WojfILtkuFeaDK5M9yM6/im
U3DFyiHQRkb5QihTX8Qu6gbjknn2UiEPLo0OLpkyTa7qLu+o6DPIPIwt/YKBjvhJrOYM3kziuvej
Kv2IZY//AgEE2UzCfxxjy4nu0E5yAKdmBqgpZf78dirWNYZe22kpmMz9zbtas9h3XyN4AfwBGAAI
EJW9+ziERp3K6VWcBmihm8Dqm80wAwibPP+xlbgw0ltHqIaK5hB0qFkx7vhPkeeJt+K6EbzySvhM
310BwM0phAAmTwn59jGwRHOp/Ol328AvFQt+hUIFhANIFPAo36WkWuoxDetGnkKf4DmEfg7iPmRM
CBULvrYFJtAmJ3mgAzY+/v0zdn99xoQoqCvilVYMPvjdbxun8MeunGD49ZNIaeGhkbLSNHmuNKFx
30yBuU2sIHmoffNQJKZ9tVQw7QczBmI7NHUm1/22Gxhc07GHpEURTvoFZJhe0AxGMva9TZ10OFsp
+ON/VFz+t179u3q14yS8qL8ZrZHf4Fm//IUyRHi6/qF/UoaAAoGSpdnC1808TEjJ5c/RmsT+w2dW
IGEUBNZF4IdMiPw5W+PHf8B7ZjgjRMxiU0jmL/wnZcj5I0xWF4q1dMmiwRrtPyhVv6enU9nC1NFH
+wbQCirEGwPhp9pTO1sIfsveuaxpfDK5OopKzqcuoFCA+KIGs9lkBjvjvHCsiZAXzwvELpmiiZso
RtDlWLsOSlSI8DOs1nDBbgYbFT+/FCvfAG/ndS6+rWE9/OZQX1fMT7sWRAkuOObRgqin3P/+yuNe
TyX4xu4SEch872TMBgaEaVdmjGwaUYbM+KdX+2+K7RzMv/wkzjfrmU3lPeRtvju2LVl6ytKNuAzD
5KoZIhgL5cjZcoTHLFqGIFqrPTmdjb4RIHjLjLg/Rv4pCdl4DoHABvucRszPbJYRv55NHabUUdwh
nD/EtUSD3tTwlrARcD6VrgNrwU9rwC/96iNETYczwinSLty0XVst2wCPPHqaU82ztsIRwsHCUeQ6
S/Ay1KrpGciO+SlGKUex76J0TToCfDw3U2hRlQh5IwTXQ6/1AbKnYeicCZaOMZOWjZ+jt/MIhQyM
dUyMVqJBF1PHYNBPwgxA7DGJPUWd+YOd+Yyct5lwPznIGZaNjHruDRPo9snKzPxBAKhg83JlPEP4
cNUTs5uAHsLGbbPbOau4osQE3pmgJ5s/d4xEAfZtLWRvbp45PfA6OhI3IJ8j6xBGJlSPLs3j7GLo
QGBFomdq2nIx4L1fupoGsVe664ikM1vPnjvw5GSPtRei52Zuzp1iPGg7dpiHYhSNAozcgdHgjdIF
V+fmIyf4vKzj2BYmwtkq1gHU0XT1qk1Fsy0x7KqDl5wt/EEbcp5Rd/xxNBAkVK0M74Ds8leDfuAh
SePzFkKfVtdjxlSMOvmLDS2A5+jpbSA9Hou0SuoYc4A67qNZGl7ruJrqXQLZLLOLZX0l0fpwEuy9
eX8rdSNpLWorshysaIvH9XSdiWm5s2IbkTkFsvm0KkJjZD7Swc2jMyzCknEGEowwmqJdM7rlnlkO
sSuD1lm1zP/D3pntxo10W/pV+gXigPMANPqCzDml1GBJtnxDSLZMMjjPZDx9f1SdAsryD/sU0JcN
1IWNsk1lkozYsfda35qXB1SS/YXdh7NZISMUNAqc70sse/t6WWLnCZiEfpnGOr81zSx+MWiOHGgc
W16YGqX7UsbZ+Lk2NTkjUOKRTSYUluM0ApNI5FrTF3mULSdjdnDLE8mLdxrOdn8Hv2XFWowuj83Y
uny9U1o47Y3W42QGohCLEsro0Jg6mAvLS5RJ18ASxjc6tty71KRI+LHIZaif+WUhf4BxBiZTaLQ4
HEiHYRXzjHTM64eQkzM+fGO983kmmhXbMXFvEYEBa1EuFBK+GV4uV5a8lFldTdGu00TdfVk9/vdU
87wIQrl8wSmgNGefMfc+A12gKxrNoIfiUdKzlJEx3zK8aA4Dztv5yiwHvnq3GrgKTTJYKjpvm7/F
Wsj3An8GHc5gc94oE6hGD5lSQjyJwVXNVW+0or1dZnTtu5zjyfSoCo6Rj6mlFdl9NAILQWPYNjRD
TfOoxrWIVEvBd8mZku8SKzZl518oIWZQ7SHKPXx+FqtKcqobrInh+4OczYIbV6HLb2EGrC9F3yJ0
gC2BxI/FvILHM0CGChkIJc6XOfcG40ZGiFEQD+lZ9c014W0ljkfx6OUF1xRZDGnAjeJWfm31FgEh
tmFMJmbk9dnnlhVCT7DlKLu9qYqydDxqGxH5WzePIdgYGXTaAKWnPHUNrBhkB61+kZjo58/eEDXZ
m+2WhkEPamniaFtoo2HcFOw/qkGFgAbwGJWGV6B6roCTHRPDpEcAd4n+voCMjw1MoUdJY+9SArD8
Yo+4wzl7fHKJWJhCfYVIYOQTW1S3yYYHowvNFTZhrtgJGvMQKIoVRqG/cykSt7APdH6clUgvG5HS
RueoubNoAJSSOcQSlSwy1bGuPe2ps2sjNAvtK+wAgCElYpJsBWikyTR7Bz0jjT7vIvdtjok+LvW2
vCHy+2qY2mbZZnk73xGiG3+1zbHcFmxSG8o+856hW/lVt5JiZ5Qa7SZXFcRd925768dLRvRJxunE
UFl+ndZx/mjIDqKC1vU7JXpaACMclbJFUsfQqb4Zc1Vc2XQ4tgPKszuW9fqr9Ifk02jlt5OrzXLf
Np21axZy07V3jElapZ9iMAyP5Kh08a5diSckRdH/zRp1yoWPg8ukTzESSrcK0+jepKNZPbDp1F9K
u6iTjVRdufNSrfqcOM761ZKbDutsha048DIutTMDLKITs4kjt/uRtm67ydFnH4w1ZmdCYXmx4861
Nolml1BRFsqBTdcaIw3Zotp7ebOsUy6zOrrJbOxiW7+TUVXvNQipG3Lg6y8IrOg+4WlzjnBX9HG7
FPBemt6KPvl14uxFp7KdLQAok+qoPPCsjnMRSd+cWbCXA1zy5TgJ3YcxnE3bpcNK3yOHDZthkejn
OudhTEf1XdNyefY9X53bdwrO7yuUD22FFbKFEJ+p63rGNzl7U7/8s5irCtMDO4X4qK9pp5RrW3cy
2YQsQUsYY0p1jnjLD7+/6och6ftVISsyBabSXeOPfr6qBe/ATSbbP72znHAssjBARKHG+P11PkwU
36+D1YCwKqq9VfXw83XGpIJz4MfRyaJPzpqqtazZqyrVfiev/PuLrSNfvk4dZchH0isUj07EFIEn
L6drXa3qwXd9gEiHP6Hffi1k6ZEgbKUW18AWfxykN7Hv1mLWnJO54vVAcnAChk1OJxAqV7fCs3//
0f7D9XTOITqPieZg5f4w1Na9itc2L+yTmpPo6a8tCEwOO4ZdrlOVLiXf+Q+184ejN/eODwdxafW7
c/M+FutLEVu93/bWCc0n1RVZ4xQ/LKjswOVMV5W2IH8rFMXIrzV62vO/fkgZBNp8zxpEecPWPnzo
qrQabc5RtQ9DuqZKI2yb9elPzLhfXwWuAvLYJ7fNhh7w4QXMI2Mqo7RzTlBoiMlOESu63h8R4//p
KhwovZVMx3T842vu9KbR2ILP8q68cNKVfwNA8N8/Jjb8WwgInHZWHMLPr1vWMB2usYudjJXYl7Yk
KgXjAohg+w5A6ut5VH840v26frGms4bxscDectmfLwnjKVqm3LFOooqcLzrSU8azI6XIQJDFtkTx
C4OtUzwiv38jfl1Z4EcjmSFjlHyuX94IYglTTdW2gfuetzuqWCd7B8GMkmisf3+p//AReTiQNlGD
Q7/9uFi6OGu5VGGgD10ViYVenVXHhDS31gb4eoKb16fm9xf9T5/P4RVE2GbT4jM/rNAjqnUz8R39
lK9YwbJANZFrXrLnoPPHN/29i/bzuRxcomsTf+T6rvfrm7aOXTXWE6a1HZJSqRc2YUSult/Xo2ov
FYZ+hicLZfI8Udcx+1u6y9jg4NzRhLQ4XFQMLPEYfAdBZVJ1qpL5v5c59Z9S9H5dCLGVmO6ql0LB
pH+UmgFFmlJsizzhBS3sMI0QIctZsF+CXuVR+x8QRd8pyh+/HQJEaYr7kDe8j33AOKdfErHHnYQn
qHVnz+T80OPp/O61OltmUkfr8y5TSH8DNEWEuOAt35mrQNtg+TXxoJodVRJKVfwlyb9+6xkOoJxE
p2Zy7977mP8oIbQGZsbo8da/YwGlZsuvesywnhDcMkXZq/2pjfPLs4mocH0baOXwiGIO//mdb9Ju
LfoXdRqtyHrp8PDIYFlJn+zsnMb/5YvAxegbESVMsCrbwYeLoebwyW3zl9NMNtetLHH/40XilGNr
NcfF31/sl2V6vdiafwQ9lB3vI9K1yIRed5G2nJzI5mAZpz1PFi8ip8TfX8j4YH5DCstyuRYP6BnZ
0j9WRjkRv7NTuxMVBLC+W40z3BAKr+uJdyIlpzvXcqQTYsXYGGBhM/jLa9ds6SWv22DVzPcw0egT
iInDEvNGrDUKGNQBrhetLLpe5k4jBJnjeZNxOJ6YXt32JVbr4t8uxM4aEcpchn0N8efHUigtoUG4
RdedDMUI+521i5cn3cfgvLa//9J+efm5FM+AxSiAlt4vAypMoEY/zhgcWuTEmAagTAYk6/lb8neB
h5bzH/uHH2ogev6sh8aaieBBWP/lLpWqMPWmta2T08zWG7jy8dRakf/03hBx3I6uTqNy+7GaZ+MP
G4Dx8RGxVpEmYk2TK69DL9v8+TWzcjQOSG3kSYd5UShs6p5DINyCS9Y0QsJ9vFfsjJm1AQmod5d3
6HxptnF6MPoFMYdhyOVeGwq6iCpb+zVN664Hi6Hl1+8+gbZwOonfXU9v3X4RJf/SlNoHH0kSk2rw
8tWdLTtkBuvjlQs2g/3St3p9Gtul7gL8FfOtPc20xrqI+fE5o3GEhKMZgYN6MVPoaxtyeLvR9Ky4
m+g2XODAiv1spc4tAdNC7SsX5hpdbEgUmgsg4Yq2tFaGQNQGP0istr7qMwuOhJuT07epiGnhAK3S
E84+PcT2Yw+Y8vSkgc8xNKnd0/vWRqAkppKrqhqeIc2jodZz/fvUehlNcYELMPRBVdIMBQeQ3I7L
zK9dUHLV0aloUaIa8olqIvyWU1HZKP6vatz/Lj7HLKLz4udrXdPUvGvQ7mzQSAQbTGGmx6u0dWln
PzvGHpTkelZFcotQKa+usrgZ+7sO/U+xQVHE213pRZ3dV4As9U079HqzYyIMQJaE9avYcarsHh1C
931mDK7o8EpbvZlOOVjXbaOvragp5zZjcOMv8tHtFxujNghAhM2MaoHXX40r2oCOBgQK4td7gK9O
jQtzQx+EzhXIYRrhXrE45hb9Iv/igBIOUdhklsdmlgAf5yrl0k2m2LV8DeVAEyS52Rk35TTa/b2e
ipVTyuOS3HJexaenLy7AARSE1nEc287NNhh3RKjqlQntGCzhtop5gspy5CBhuFPqXlljpE/HBGtb
xL6qo6j5C5fp1UOn9nPOGTZgPEuXEQHA3D7opd3muA1tHjASahzjItKWveG9DqBnz9OHbY9WQ+Iw
hTthQcfIC+du9hq6bdX8w+9VdIspF2XrewvOzgd+GDOZ9QdrhRmnUZJE227o0GX/9Vo5q2pPW701
kwsB66UkLbWlOQ87WJ/1hCkou2ITGj3airB1bJ6ixls9SElu870aAAmNwJTd8Io4eRp3M9rI279G
M7pnvUS2uRYSsUVt51UuQlNdrp3YlvZ8UJOYesBASwf+fftznYEmY0Lvyr2yXeYRQaals9zh3Ne6
M1IjXtOiFkwaYB/yxVrg18yd9I04vevKhh9E1+id7Orc6O5LpTfz12F2TYjPQGOy7N6riEa+tudc
f3CkLK1wAL61vHmCScYWvbhh3S16TRc4WaiNTd6/yS3YjxkDQCdMaFfwrFhMc1CGWr3pfqYwz3qm
1G0P1CDI07GGqxJF6DZClnBbnsDV061fcpqSuN9K5T2nFoK3U6FpM602OuS9R4NMDaOc/trx//+c
9I9zUt6af2y/v/p60rJ866r+5SdPDzoc/tbfg1JAg57JwYFx6Gpe+AeD0Hff3Tma473PQt9nqH8P
Sv3/gtDHXN2iJ8TRzWXT/XtQakIu9MkB51QHY4F/+V8NShEisEX+o3TX/JWVT/A7B4Y1BE//UDya
yAIKIii1c6mJKmkGHMaOAJ9aRhChgPFuM8vEKraYY93uZkFfaevUvfk2zwCIoQylJXOmpbvGNGf5
FcJu9Hqzyi3rSfeprjbwUF9jz4gfixkXbxo79ucRQ/Y1GKX+FkKsiHZpJYk0Bt7tXscT/zMcndmv
90Im2aHtZXl2Je5G5Ox3edubr2KCqXNmGjVDvXKM/mqUQJcezSwa3KtONQoff+5MAzqxwhy+y/fh
rdHNzMYqLYCVsVMLqBTyJ5aN2WomYnZzeEZQOjFrGqDzXWdmii8VOaFb7zLu7ScoXIUTmgai520N
c/1RTxaUjcy/VNimkvYqNEk804AgPjnWYBw7t0/2xiy/59Tl29RNV7pgkxJJT1t/TxjFw4Ll8daR
TDAP/BHzGtJNVABTw7jZk73cBoijzW2vi5c5s+bA02Qx4ZF32SgAPm0bjv4oNnExbmhUNvZWccy8
17Xcvh595lF6P7j6cfB9mPG98qMnVXjup9q1o4e2XwzviA3DFBvZ1XaOJddiZXbbSH4Z8RRuBZEa
YYbGiO+gHoNmmMuT41f5ua/hsJZDMaVrZRMxG16W6dwPfeyFIq6TrZs66r4pYyvV9hEc/UOmQ5fq
W7pFRj+RkzapckPzaExCK2rkzlui6GBVhfGlViYue9UJ9eDDPraCPp7c9GAJzcuf0pb45MeY0GVX
2w7ssbPYTpCrum7PbGTRumMSw8nHM5Dbqf4SdxgfuXO5Hth27m+LzgoNjOAXhZByO2sRTgKE4Ud6
1/deEjlbGEqIUrNqkgDVoSZZVVNg8/V7NN1QSgLQzmYadLYBXExFIwQirw5K4T5kM3Ql2zjGQ3tt
L54MFCxmN60uVqMAVNvZHvd5dHKzcldSmT4KkdzNCOiClsvsYjX3AV6NZ12b1I4RQrSLxuUT3fTu
CMM82ULnkVdNIbRjbVvZro8a4+QThBZklLPbTqDrLaw5PVm0knaTV8FNyhd11BpeTcPJjUd/Mb6W
vQe1TI/dQCa9QBgrx11Vun1/AoAqj1Rlry3VxKlNrfjcMJnYKFVoW/hJe8ZnYWfVw85SNd+PAIlW
iDKMG+EL1JoyCeMkebNV8wVPBiAwpg+Y5zQ83VYLRgq/IoCSYYmvShskOC3Yeg+V4FOfii7Qq1QP
GDNEoUVYxC0/vTxLexGAfmn0HxF4DG+4hJeNl5h8ObxsB8jHWFjYIMtYAfhsGrSz9qfGzO8zL71S
ekRdOmhwGdVD6vT7Suv8kxtP952P7VgVxgYi1zaGKNXGThJ6o/XYNXDol/lagnaDEjLMu7bO++0Y
MUwj4OfJQRxNOkrRbfQif8stbP5GOTm4epLhUyrIKG10PfR7bM8AYFgEU+/aqpHcS9KIAs3z9YDc
V+tOA5pH9EdbMhwdJ56tmshE7oezp+7pQpH4w8Fr82/KBdpPke+fHJbL09AyMZsjU14Sv5dYegmD
463Q7+KkuRtltxUeH0pV5WX2LPmSr6tZNkQukTqyE+e6Nqz71GicEzD3JOSGUdKQtIpUOvmiiY5y
xph/JH2hH2K344hCCkMAvoREbAaXJ1Rr5rZjWb/rzQkSgnL8Yybd+8hp7xiDazuWCe9cSTG5YZc5
/WfWlWFjjG40BrXZy4s0hjFs+qzfa9yonVY1AxMtO7k359kH7K2hbhD9xpLFM/gNI2Qkh+i72JUA
PINZ1m6gyu6+c0pWF2Ss+DPlDoyXyY9XWS+JlYJ8SdgdmijEqeHvU9k/5Nggdkahok9TNl3XomnD
We/lI7KWRxuQTZCL8aVT/hcnhiUHx5HneKjhaebQ7Ixph13/WDly7xsy4ltsrIuhx81+8tpvpb3Y
W7tV3UHrjYc6cjMe4IxJRpHk49luJu2S6Ob94NdXeZc8OZkBQQSwkFYRhsFKu8W189XyJ0avlh1m
61paC+/W68x9l8r5fubWofIeYwhtjvK+ZlGsf8ltz9m0psurJixOrO54jTJ6OzbZidNxv7PHxji3
IAuDZqxTxuZ+lYTZknt7hOjqmFT9oa/laUyjbI/TPQ1jX9SMKsWOzSwPVeSjF0auzLHQGqxvluB+
AaQQ3mVRmnWXFCuMwW2ba2hvIoTfXm0hZSav9exY4WQMoMkb9oQpf9St8VDC6/NHxcYqfZxCbf9p
pA+K3LL4Blb+4HvLF+lm+Xbk8yAcqLKQwNH0PJI1gthE31kwl4wwtm11mUFjwNGJmnozcAo726kd
7xZhLkE3xOZzVA31Pd2jrAwEw9l662WsTGNhlrexGJFkVy24lJ59rYYbe1gqW250Xa935VAPVwZc
E1QeBoeXQQN7ZorHREzr9gwsqXL8QHj2ZcLICw8/L2+0uB7njUUUCMLpRcnhvpTCO/pdpk7zaD5a
s1a/EvYu4kNUoI3Y2e5kdoGZ61MbWFYFeYZ91tiOvf+tEOOtnoBU762pv+/s8nYqheAAKe6KJRlu
8Op+7lqz3Q2zU51AbH72OvJ05zQ7GQLxC43LcWPAQ/rK8modJuTyL1Lp7RYdVHs0Z2FsZTUmeweU
QuB5dRYWkOZx6I3PfkyodKl54jpGrfSEx43kjrHzfjgDKMyBMX5gJ2b+Unnu8smd4N9ng/dsZnYd
wsd1n0A+pBsROVqIx0s+AIfR0FPQPPVdUj5NE+ffbK0vETdMBqANAVMw/+a95seLOcFsC/m9brPX
RRPuve+X42ezG7cak/gLrjgb5wNbtitrHcF82loJh+LWCmqtzc+o3StgHYNFjVDG17qRH4hxyUIg
U4ANBr+6RxzRgIzykuEOjqh3UK7TfBbKP1T9Mj+M2OJ2up/6aejDLLyCovu9ybxvrM45dk3H33CG
Gx5TqZ+d0vT3tY/lx0bktcUBxQbB4XrTGzBOEtug/SIqaaC0IOygMuzmSuqdCsjsWK4KbGmHqdJn
CIHNtzwu9HAghw5+Xj3qn1ggOwRjg5l7gdNPSb63yhhdRWFlbF6dKJ8bRpfn2FnsXU4t+LSaehZc
Hrm3+hoW81ORmPorDRXn1UpLOJmqJwMiSrD20Dbf0vfKdgaOOrROmHKwRp7cQQlAJZgaTOMm4qBi
8t6WhAecYDFtCioPPGXpGCdhEen0Jc8tGoldRpLfJ19QiOrXFFphAcao9dURl8F3xljOvtObV5oo
+DSZmWETi1eBSmUEarb9gI1yz5072dIifoXT7CavKhnM1vB17C3MUKoeCAMgscTO8Tq1xGeQpFDB
yy7BjUQ14Suenh9MxAYB2UIYQbRpG7XmRSbSRCrktPu8drxzmhRICXtmTpnrIzVLdvnYtPfEv1h7
TX8lDoWiCU3EVhbRI52nIsgbYxMJy8TQWNebzm4xtsiIAe5Sbt2GeOeSZ6/ApRcwXNPDiqAuLN/j
Bo1Rw5KS2gEiyhEQGNJxlSVfJ7+/cijyd5rH1wyb6xH9fLWFpIA6KC3Ok4OBS+oeQrqZ8hB9GzDB
2K3ZF/PqWFXWvY/AZA9H8VteDo8oa4A0O0RTFJxVjN6GAIIWEphlv6mtJQnM2m6vRTuPIGWE8cTg
rQt6Yk8e576jiQJDBgySsBhQtfDWKvQhCUPVwJAV3bVCPeL/RBWFVitMyWr4nrX6Rp9dhc2NJ33O
CaDTLODXsxc9unp+hfPMurQWZtihKX9QAIN3SbqtLlUVJiIzuKUjcscuIQ16KB5bS6abHK/qDsOz
v7UsCh6sBIRTCJlfA442ggW79g42f3NxvOhV69p442czFokpm++aBTmk3zl6uOQulY+Oj0Wr5aWc
l+FiaFVYVA3pRF279k205YKJ6iR0T8OaVZmhO44M4X13umLy+73izAFp9dnw1EtcO3tX74YrjroL
X0aGukYdIy8btyjT9nnyQ3jNEOhOp13pnawPTdbeNqkJzDZhiUwaj8CfVNvVNUdcBHXmHm753qhs
nY6VPINEZBOVGq5X7xHGConMqXqZ3eFbNMSvVZXx/FTm3dBfu1X0WI2qBzJTxl+FAPI2QA8CY6PC
2HSvlO998Wp8g75f7TM2yAB0MwBv4ECBKDX9yrLqOzlRoYlOamE/kL0RZCD2sPtVEyWauIUrOnpB
VsyKbUFGfFx2gwb5QZ2QPuN1x5Yn+OvSJm9mhofFjKYlSEyjazEt4f6F5lQ855UsKjKZ9eLCtmWh
mqvMnCKPML8NjPbybkJaeRjFTBiYdLK9TEXchrUB4C6s8IQ+43dBqkcDlINO3TxOg5fT7EzGI5V1
htU9KfeWX1q7elHxGYe0s2vL4WFpIcc2lX/je4O8LVOh/7DTbjirJHVO4JDbg5Ev2WkAwLuzJ6t9
sEo8YF5rvHCOl9dZaXHIj7UbjFEjVKIqvjLp2oUDKvZr2sZwctU8780K47scOTGN0NZ3PZONDSE0
FAEl8VWlaW1itIOYopnZESkSb+hvCEZcGlD0AYlxLc2tkeTRjYNUmCzo5RUqNUk3hotwN+cbo7C9
Loe8PLRyOdrtiHRxGi9I8CgtugQxauZ/xUqVbhrPRftZJAhza7ukFGrVZsr45zsf0yXvTkz8Eo9r
AUbYgBxI/jJuOfqYCTTtI7Xj0S1K1Np5Me7WLOktK/rCrbfLbY7NXeLr4UDl3Q9SEArj5nRdzFk+
jwSHrZg8Lbtmu2YnIiUOMn3nn4m694I6k0API9cOhqwIBW1vQmuMBqdzp+EvydNDl1l62La1DFAT
auc+a/pTV5k/GgU6HClWsJ4vDJVedFb37Qzd71a23MYqAz7nZ2D/83wKBcqywKnSfpOh6T5PlrxN
DQSOWVVcx477VHkExFBjN+Fc8/h387wrdW0fT/Q88t7mPGMny0rb5Z9CvIn4sX9TVY2asL9e6OEH
7RLR5TbRBTectQyzDAtIW8HUJ3w8WF4QvEL0xazKthYdkipHE57VxOzMy2niTQ2HlcCrDT1rpK23
sMLH19GVryBMj57V3M6or49ptxgbjpFnlugnctrLnTXMW45bPMl0+sN+7LAD6ql2Ufpg7L15opWi
2Hjp+6Lc1u8xDB89OWzVSIghoN2SUKFElZ8bS9A6mabJ2xn0mVk7740lXvhEY7/NnInTlzfhWuJI
2AuNvG7gbXQFNnqUTqcEqG1gW+Vr2Vf+nYwFN9Kz983UJBtUh+oRVcWtq3yw87VugOfTdn1nu4HV
tpKM+QqWKQlUC/EYrnwoouTN05tLp4xz5jkvpm7QGX/p9WI/9N6Pdlxqjrop1l9dybAr/E0jy1An
pm2D0e1H3bekM4rsa9KIZNus7f/VdZ0ZhKXlyluTE6Ufb8qSfkCiK0oX3NuykrdtwgIddkPrzGEN
wecGtplxEtT1NdLaHM3/yMF8bJaWP8ROjugd1LFWN9uym8t2k/Qus33nXANdhzcQOnJmfjNn+bCj
k4MKJx/sIFO627BDL80AyEC1ewtvsB9gk2iPad4wBGFV6wPmh61dUB4TZBnMVOX9g8D02ZEwh+Jz
14psakOTMVt1djgnEH7YGANMAcvXG0CZfEd2VNN3gIioXQ3YYF67bHazHgSA39G1+Gvk/P+6Z79/
qy4vxVv3v9d/+BvFBetc0v+fn3/b/fX7+K1aO+A//QaCQ9ovd8Nbu9y/dYRk/W3aWf/k//R//q+3
93/lj914Zry/78Z3Xcp/dZ3+3I9//3t/9+OxIGnIMuiD2yvJ6p/GJSxI72gtAzHH32lA/PK/G++m
9l84k1AX+gaiRse1vX/TeKfJ/3PfHT2A7WOa85A4EMWrfdRR0BJu7KzusmMhie5wY0CcUBZ5N1SB
6M0mmuzQNzbYCjwzbEQ6NEIrGNdwl4rz5KMCU09BGq+8cpZVQJO+vjBczCIkSHTySBJZBIKHOmvJ
ZutkOqhzlLrLwLtRkwOGEefadwHN8lOyyC2JNWeX9wwQCORMq5sUAnCbmD6OG2Qa99gzXKD6IPe8
aWIouIJD36NGXBQup8qemcI5JexIfkzwvdFU1i+mX6odKlHoepAxjguiYRb8xKKmPuRLTc/0E7Fi
gzh5VFk6NSJKy+9jbMbObvJdqlttjOJ0Wwzx3LLVJMJ+TjQfAsAKaeyTc9WbDOCDiZp2um0Md0gC
N/am+KJ8kXi7Klv0+H6KNQedR1Y0VpDGBY5tg/Q+bSMSzbSPurX+yRgSqftlbrO63NO+RNUCd9gO
nCVh5Yr0DluJPnnK9EB6ODqJtEHhRJqLZ6mMXwu1xDeju1TbCggnXWJ3aWpCbxvvixrmXrAqTvOW
sTMBEY7a9PxuncBDB5TNeHEpG7sw02LzkKNzoA6HKzRFwFba/A5Jdb4v2kKDqu8xzvV3dTt6MhxR
vJ1bqoLGaurbBo8FD0xNSlk/pFUoFj+6G51lfmQzy75oyUJ2aF4mRKUOIPfTzH4T5SzvUdIA4vHn
ZlP6wt8lQFiPPRzqZ2nTPoGtirfZbctj6pf9yYowPet6fp9gyb8bZ+Tw6F1jN4ReQF7N5FAAlMfZ
Xx5gl45tIHy/e7VX4GgBRHgzc1I+ZrEDuWjqizO6uY5cHYtGqEpzKmJIp43Qk308V/43h1CHnENh
K29HLDUv8cj2SxGwaBd/8dggeqmLE5he/taildodUd7LfiKO5Mk08gcpauPZAc8dh9Ctv6V4hJ8c
j5fKwvq7Y0u3jjHHWxrVM9Rhc3qLos57UXQQt35dkQA3JnH/QptvKxVjZT2ZrCCrp/NoJfZNDrVi
Z44KCoGD7fnQMpA+YsJxrsm60J9nY/AuulsSvWFM/dGXGdhVa/Gp8qvuocNld2NOdnXIzMI8k5Ez
X3CvMNuKa/sOWgAB72MtvzRlIp+5o/l+ngfzPFQqPwxlWV/Im86/1TA4ojBqY/eUtqa6bex+5GCD
yBKXij4SVee5VBU9A2chaJ0TaJtek+xr3vlKc/CC80oc8rmNaOF7aXoqOXzeDDQmrsbWTD8jpYC7
aS6Tdl1nY3rdJ1nzMEAx+JSmTn3CKVVuBXlSz3Q15VM7Ov25tytfbGlYy5OmXGXs9CIpbtEtR8ca
vtC+V1qMNsf3dm0z2j/sEVoKwqLl8ywBt9KQJJO1LmBMR9fYjyBkD4m2Jh8zxirjo+HX58XWFlqb
JsWpNXwfygmpQFbmBw3FW1DanJh0vQPmnpbuzki0mfgtp3kFPT+ctWZKdzlJkqFTWtOdrDh6Jpm3
HKp2MO+Q5i5fBgBG33ARjnd8IdHNjBrkM514HULLVGx4T/pNVcySLBFL7mtLOnQ9hip7rFNEFtx2
3hYxNTvfzerv5Cj0e+UVdBDmSDO3szNbUI7b/pYIKzz2I1oSJhRjAubXNn4oIjIE6OFo4FHmMEPT
4QFs8XgN5eu2pl94MSoj/kJiXb5Xtt/sIK4jQwC2ql07aaZd+33mXwQTtLtlHgc2im7BxVmtZJ98
vsmboSZKghcViXgMfINGbxFGU0/hihTnVFccK3AEwGIazPJ6aGjXuCZLDV1P/JcID4zG0j85C0Ou
UAOXGHaNs3zD/zZzXhQeAcFDJ+Whg1z0ysSQ4ZrMTuwlCI6byvgqOTYf885G4Wml6YPeyu4+dnv3
gv6KhhasdsRJS9Y8duXg0/J11fVIcfhSVwOjWl2f7vOUEFcGcp17VU7T8h0EuSTRNG4AHpX2dBJx
Me4jIoIvY9+aJyM3Vs9N0zxNgHzISeUMsJBIsjfTObljZ6ufHX+oXr2+dH8sCH4YePQdZkc//k4H
Qq4wXPppYI0m0CrnZe7sDazOnoYfP2foCwKEPT2ThDJ3+fhSQ4fJcTfiLSWaQaDTSKzmKRrKflu5
+KM8u0ij0HZk9qO00CCR6d189uLScbZWFRevZhx7+5LcyOtBj7zz6JUQRmbVHhMygv0hA1OzGOxv
dNT6/NJbmn8jvaK7zohQ3g5eR4O4EkByerQm0sroWecup8mxHD57MNfAMtHfZYRHKFnQmdNwV8ed
d6WEv7xp5pAPKxqK7Rq4XHzOp148JIntPANyYOnJGLJQ9wpJSNnU19BgVBRt/y97Z7bcNpJu61fZ
L4AKzMMtwVkiRVOyLNUNQuUBM5BIAInh6c8HVbm3LXvbu+OcmxPRHdHdFeGSKZJA4h/W+lan+zXk
5Mo6p+xROZZAzeVEiJJoHTn+zusYknFNDCkQGcJHiUBJ6hAkjf+SIxHf6qn1ggulPmlx5dz7DKSR
2ozW7dAFNsfgZF4QsOkh0RWn5QvEfWMZu7nrAetU6RLQZp6gEWWH2IRrIJOqvtSxab33/E5tRk9j
lNvUzk5zMwaJKHQ36AFNLFtpSyy6JbDj6u07j3ijj10iyfI0OjGv+0EF94aDMKBqWnOroyl6gKOX
2PSLwr7kUQMP2FRj8K6IiXlCulmHg27d+pEc+NpLW0fNwJjUdsdj0Jn+Bs1X8xlmE9nT2sQ4OOoa
b88CSpBn2pLeHE3tRcyFuOSTIBc4Mc39SIJUCPtXC4dhDuZdZEjvA7WA+TBaQQbDxiHmwS+1/rkk
oXAb5eLJaQpvo2XBO8uEnc/70zvqDvh8sG4G5hlZl4H4EVI7uJXZYnJmbBrx0G7mj6mQJWhQkm+O
Zj+unZrH28QYiUvTpqXJcucSUZtujZSHdQ9oO2O7LL1sbTUz9QeKhP5sxX1D4ysfK530NXyxtggj
VkY7nnfVVkEhoUunNdJSw9uTvezfeYY38lTw0mcKNJeJb8ZQu5mifS+yiE1yTmiYZ0gjPzhFbIRc
2ZjzaoFWQNpjRoq4XlO+qhbXIO3W1ZVLyvBsDQdXn/AUwnLmPkEszMUReIw254QJZG7uciLFTghg
KKZHKlWyqU19uFd6Eb/X87p4b5vUgDaiATtk3dTcibwLbubcpVqJnehA+BZakhgYAHqHmicYI+Po
AHaDaQ2WxuyYdcgsWKkZxEOncVDv6f3i9rMFwbAN8EKiaEcuQGDMbaSIQEGpJY9OwQYXy7p1Ykg6
nYOGQWyQp1Ax4mY8JtUwb2IK/6eZKXdmuw+xC7upN9Mz+n6Dd2kfy9wz/iRW02TOURRhEyFpWHkl
DpNZmYdJ86qVGhJr3fTAtIU1v8iEADVPe+cLBnoBqO51gTmdUTYbmrqrhp1uaSDGwHONtAg3aWGU
myKL3/O1WFtiNe2QTrVfWwXFjVakAOJT69Q69rPRspgcVUcmVp4X6zz3mQWWBR9MSQJ0UTIeQCMl
Vqj2qiOba4sdnL9N4mo6sni4SybbfLQkttHQH+sy1N1Kbg38TuGsjTja895aktDpwe0S4xHUnDnN
rOdJM0cGjwgTShiAJEx7d6Ob5KFwKzSPXH4vWutt8NBHD/AA3L2A3ndkgK2fkrJI16Q+2+HsSx5z
bZIeUuFhf2y7OUTd7oST3ZOZXnfxucLLvg3ybLpzdN5c5hebdO5K+gQhO4aBKC2+6Vp/AmR4K6gG
m2EivGB3B7/Cpz/8XtOcRIwP0t5PD1nZ0tZpI0mHcvY5pR3yS+5tvWo+Cmqpikc24PJfv/gb3wJd
qWu6umku/igLvO+bF0fNxSZkFunBGMm2nDMJvz0tEmBtQX799Uu9MRIsL0UeC/9dut8fDYIpaigX
UAIvJUwirbhHJnzZU1x//vXr/IDJWl4IQXxA0w+YxH2b/5PX04QaxYsPvWBujJHHPrj9a85k2l0a
mWOXUEHCZnyyyxexUKw4VYgH0KJkaa7ZrVWbX/9KP37Fi9oO0onHbgLREnONbx2tvd75SUeXgYK4
mk/6EpFlZQtPwi4C9PJ6nMiPgAz5ng1yTV9f+//1ZOiUfpR1W3/pvp8Fvc53/ntQ9P/T/MhzF7LJ
/0y9uSb1p8//dWh/CJX++wf/GSB5xh9cRiZcTjdwTWg23CFfQ6WNP7DUUoJ9Jdh8nSKBaOcn8AKR
jbVIQJcB01c5J3+d7ejgchia/ltSToI430yUcOVgR7WZJtn8XjjAvr+qGoaLsmRvtNdIG11lU1Lf
M2vv0k0MDXeTms7TUCp1wqSQrrJePBWxox30gVocjgMqgTlZ8gXs8l2gyupS9PojKWvoHUSBUK+2
B5yDyxhHGjgzbZ4v2wxbAF2MdxYF0E1zNNCXD/IF+sPJHYoTbIcdhXS07qRDAzwgTy5UT6apTL/0
ep+eS0hAYeMJjAkVdGNdYxY8Mpld4Vu8qQP94hotOFg5vNQjQxMnlxCHGWbIDojpQgYsLSCzWInP
njXukMmLUMDGDXJqR0Ndo5E4DztFvIYIvp/mi50hG2X3yhxLW41J+gK5uV7X1ENOlx9h3nyEnPjU
TO22LjCZE89tfSABdo/60F0hc8Ax3UYzuj9a/M56ylXx4uFL2OpIzHSZn5ZPoCshGdt58SUToHva
uMu21sIgteCgEv5IPBGV0kNsDVe/Gt0Qf0t8kEXwcYhyUMuJvY9jsnZ6aLPzgvrQhpYPRtfZDaVH
M+lNaq/xwU2m6yDsp8TKj/FYvMgmgynnnNk8Shc2S7uxeUPgTL4gfbjYBd/VZHWoHAQyATs/zjak
vJG1+aoymS2yx6S+TSgOsXTRAJp6siFClp2vtnhGQZBuXqNRgDG89AZrVX2COtEt0R/LawmAtxuq
yguIuUtnDjsYITevzFZN6TfCq2H15skXq+Bfc4z0lBMSavLl7FHRsw/CFMCTfXqcIzCyRecW6zRA
mYo6d1ip1M/WCQy5W0krWk/zo7RBCifO+FDqznqcqiGsEtmtAdC9EOERbBC0ffTr+UYh5Wf3LZGI
Nd5TOup/+Y11Fwx4Ylwk9BPrS2gwct+M6mGml0xTNuw0kPu45DvSEJ2GeafY0zI3JXo42QyodEIk
1NYxoKpjqdVBLcNiuRKt/ljFxsfAGhBzIvFDuVocDU89NLJ/sMfiS6nTseqspdZ9OT5YEUVXntJh
goOGYOxqSYi9CFnK8rkblXvGR/xUN1VGVJpzRvjpbbvl53ifq2Rk6jhY7hOTuWnPdnBG9wFJwtQA
WkRs9b0smcjrgYqJ775eFyPojKlBbjYFndo3C1STBkkd2tL1D6PStLs8mQoWo6K8qzQx0f0U6lgm
CDJMrbA+dmA6JyXdW8PPob5SQKeNvZYgA7N1UBLXyyB4eIm8GrkBK6pioUY11SOUhsdy1Fy0pDbq
S5ajrIOT6GxX+Z8IWhSJBMVmTNwpnAkkE90kWQyNCR4f0PysXUcZH/26I4rBa86Fllwqpt6bQbMf
a82AYN47zkb1zstYTejyIOFwV2bJhrnoCu1SthJz4G7LFCCvOdXRxeicDhAtl/+cmR9r+P6UvaVY
JUpHhmYaW8uDfcpvAbZm5jIEOqevR9P272zd63cjSZqrKfeePM0993RXh0jJL9ogb4BB/gYa+HYv
ABff9BYLH7e+5/yA86MosvtsQAsDPT9fWUxkiGUfz6nTnGZw0b8pNt/We8ur4RFm1I1zj2rsjfo/
sIe+cokt2yMqq9eVgcYM3+XKtTjQv3mY/i/KWl7JsqjzeDEIcEAovn86DR5Bz1kkapx3+UsQcRou
x3FmDFOIUq6tD/yTvv31a4Ka+9bbAKif1/Sh9FsA6Zb///41Y6sKEr9lSjGxLt44rXpg9V+EZJnv
hwVDvLzfooBa0nIA/vqlrTe+ir9fO8CNS5EHhuet61/k8Kuyya/2REiw5K9L/zIRKLYcFzcsN/M9
nOyPA9DcbT4odcxoa1F9VMtQg/maS3RzNd/08eLXh4MdLDz7rAcj5A9oiji+8XQhyabxaursVLly
WwILG8v4UXeSkh2vfUZzoTF5ga3s0OA/x4AXQtvnePj1O/3JJUQpq5vg/AzWWG+tzmaRBmVt2tU+
MRGy1fqF6IBLOUN+/c3r/OwTtQ1SPNm9YY55C4gAR+aP/CHXalDALcEnNxmpvdELDuHKDbJ16+cA
cAkqKNR0gY5cAvrhGWrP8ZdGcS4vpUqWU0AY5nhDxFTEHql/gH5ztqTaJT7HvSNIHItjdNnNaI5P
sWNOuzI2SdNLp/Sm1yV2sHx8HBdkO924feyIJN8MLkwTu0q/RCkztyoHqopDoN4hI/kS1fOjH/fb
uQP8Dt5+n0zOPkkqhLiIlNFzjTc5c6vQ7OcLmyOYRiZ/d+Brf0onn0LPoMb69Qf5kxOGfgi0l0Hv
8SMXAltrjbbAqvbzwFaFcmLkZEP7CTxssPa/fq23Td5yB5JcBI+FNidw3sIIpDnB8WAetHdydbVb
oPL17w7M1zvpGwfTcqd5LpwDNgZYrIGyfH+Xp0nDFFfXq30dKLFtU0Qy0HtoXs2P5JxOu44eKjcB
FmrmeYgCTCpVcdTG6AOD678Q81Urs2Rj5ReZtcc9x0M24HQSU3kyjPgL0G9r48HH2jNamqF3g/vu
9bm9LVJ3o3zx3iflYeUCuD6wY5hCrK6gngAOhrASxdaUkG2toDF3PTT8lW6mX2A55SvIdyc15sfc
iSdQ6hkFqgGpyTFECL04DZXeXevKZIJlzTe/+U5+csfyXUD/wbQNbfLt6rkyRTfWU1ntjYJGQdGD
h2lHSAVpq7znhE8gpdxaF5N/Lh2XqV4r0ZcY5V2XcS1HOfsft+q3Q0Q6U+ca9Zp1zdOQCQt/hYfV
UrlnrFgu8hkH34KZrfGiaiHsuXrtZdOjbg4f51ZfsQK/Hy2qw6DhDUtt3JHH9zhRiCE7ScSOQdMu
EMM1dtx+lUmuT1tw8LUumLJAs7M1AdnBzoTxHrAW/U1q8E9uEp4Zy38MC2Tp61DhG2LEEDfIpQZF
frxfrSlxRgD6/Dq23rNfi3/zjaAz//FJ5fMU5lgzDDK+3mJpGtuaLMBaSMbMttqgQ0TWFmXHiCdV
YPD9zDWXJPQAiIImx1SWUQHGxcnNKQCRw0FzrAKEqqVqNoE7l6u0aDuGKT4qE+NWU/5dEWAzSQKq
/bGqrbUlyGvPZqJ8pxvg8DyMucxiK39hNUSVSphLNjPV7iviBmsCK1I8MQSC40Byzq/t5WyP1hrU
iBkGMj+6WsdPCFy7Iuo7VD1dAiEev/HSBEXExK6HLq+P5C48pB2NpJ+TlTI3tHrOPGBIi3VIiAR0
WuoBTt4F4NyRgSFxE5iR0iqf1ss/aOTEryK1XJCiV1vDBj2/3Ebt6Jxrb3hw46WBcIgK8V30RUVD
taRH2WlE5r32BP+21JynJkPNXuGkumW/+FGy2sMpSKtQpKfUImciGCnFQb0+ZYm6sjDG9lc7exCa
R01lx9dkGgmAbtV1xZGmeFdGPFlSstARWcyP7tCdCsP5M2mJOsoN50w24pr5/AQ3bSDGHObQQITJ
DcuZc9HZT6ZEHvzr29v9ye1NrYO8BCwOV9QPuKbJYktiO+UeJcLHqlXXVue5p2izUH9n66X+em21
6y4gRyeg0nu956uk204DYrUm48ea0lrnXZVtgjxY+yyGPab5GFOgXFcbzM/Tvlho+ArsAkZIO900
CycfNm5wEjJIUKnxXMQ9DzGcs5zMRetsapwxWTc9KotyS5eWCF2dXLIxxnFC8OsZnceNyfMwsWq+
kJgy28v6h05xgkqzu0qfljToi5Pq+6vt9MQoFu64SQmPXDfDfFMmwwMeStbgYBNWTj19hKpE9Kbo
rh7dwT5P3bPiIUKT2T9YmMuXar7zvj5f/zNh+51Cy4Qc9821+oNf+vz5L/nS5t/bpf/+oX+ma4Hz
BzkGPJKW6bDuvMKj/5muIdv6QweohF/a+tv3/K/xmvWHrsOi8V1KDNhM32Kl9X9HpIUT7/tjWec2
1GG3kMmmg7rhF/u+tCisXtMJA1W3VjkHKjnNuTRNVJmWzU1S3YJ4tSeECxC+EvZ9aMhp7PPhwfGl
e2hpJO+L0l8mRvz6J2lk7h2bOvd2BDSAv5VBHNSDAvWvaUnsWHPaP9ltWcIk9ppsrcyg3wadn55N
eErsZWTMg1HN5kaAkArxolnnLi4d4rH0Zqsrv7zkuV5dumHorwHZPbTR0Dse8d4OxwWV2K9GOHVP
6CHA/OqJBp2DCcy1SPzyyv2FRiafDy2MYaTyXnxxCcBe0oLldeF2btlCunfMaMYNVWJ3zEUwI/C2
8pBosHFjJzaLkBTdzkOPle3F88qG3Js6YnU/c6uRz9BeAIglH5oy75mG1JlYW7Eyt0HiGfee0yRX
Z3SzjdJtRSa7Xo23Mh7MW79p37OugY3AgxPDnK0Au5DhMj9UlCyhbox/5eOICYKOFV+eptLbJq2y
HHeJ0/4JXnrAI8N3+L7Is/LsDyrZal0yH2XJumCVTBbEYOV7CzYCvwwjlPRiBm2214r4Dil2tsV7
nmOxdhC2Anjb60M93I5J1d+S5AxU32COsuog2N5PXdNvc7AmYcfO+c7HQ7InQqE6eY0+3NptNe0Z
D1svyOnqI46o7p7sgGJEDa7lm6UmY7CZYMwuhd2fQE7o28bwtDW4y+odYU3WfTfZ3TO4gOLLxBbr
wVR9unbzsborW0c7W6kHAVTvnvisxBSyWQguTeuXT5ZMeVj6olpX7D0RouWwjnRHw+Utx0/N0LZ3
bMHBvozdyIBLpQ0zuSlGEoGG6yMO4V6GbCdxZGqzBbl4xFSzsd0qecezRSeQMWg64HnlvCr1Gh06
qC28M/YLhYp/88p9pOoRZ1syt+krHSGyOQMubuNxS1I4cVJKC7JbMQMjKWLh73VCKT5nVZxddMFG
M83j+S5nOS+ovSON4Z7ll6sobg3CwwcX1yb9Yn9Tpa7H+ZUkxzRnawaAOFsv5IwnPAz6Bzlm460b
5Pomsdv+xKTYQYQnGvVOavH8THa86bDT5NlDWm/8QJKwc+cjGJS+iHdKedUlBS17RbVjbnLH6tjH
qxmxsWFUHk+aBsBIAt157badl6949msMsX03OuAOiRAwGfLgTFlbrLALs3yNRsLYV2zjy0eOEXGZ
KjRgVdzozLRKZ5NqQj95icFKFjmYCL0m9TeMBZq7Mi7jO5nY5tptXOvPIi0CSjfsQB/aKCFtZ/T7
6d51cysOya3RCDMzkr3jRuWxnxWKvVIjCChUWuOobYWeDuAx/EA8dOS2nTUEAI+eUaE28dw6EqHd
NBEnSYpEYi7rTwVRG/6qd8vxZM1eOfHVOGm+zialPcaqZSiawZCMkHrHI2w3IyMxKSNRbDuil8bX
6ovxnVnoxgfJSKYPmRZK0WwLt3b08WTQQY4IKynB2M1tJRFTZRDGw+T6MaIiYm7uI5T2k/s+9kqe
6J2V9AoLODjH6jgLE25A2Pm4rsXaVmY+3MtsjP2PdpxHSQXhodAH531Je9d4G19gidpqfd9lnyZP
CCNHWmlIyYOL9dF/6oDf1QEW48Rf1wHq5dP3VcDfP/JPFcCq7A96IR67OhXFa27x1x0b08N/ibOX
tZoOF9hzqWahnRkUH1/F2g5/5Lg+FyQpna8lwVdl+j+jSkTtSN7RtP9kdIk4/E0d4LKq5WVY2oL1
o7Z+M0hMOntUlRTWyYta73EabOcwWQaoAmcu9PWUkFe5HkV9ZKPeGKvaaDC1znhtAXoVu95sm1tW
ab35RApATq9SyOSGxQNGTFM0HBu9ZP9hKVs9dTn5X108cZ4IYJJhoHweh6LLMGq4SUWy4TAZ195q
6+dKRepulkE0kgNfDcRTzZLuu0GUtE3xk+49SXQ6JH+yET0xdTsXpFe9EgkPNEZcsJHWhGmBdZ8m
z90mI8LpPTv0uV8DdCfWs0eqtMJulX9q0AzdpbGjSrSj5XgXRTWKOSjlvPdSlDRDEPpz71BP0p63
s8GkY8e9yp9aLXOlI8TTCZWy00wH2Pe0IGU5jai++QUZm0UzYaTcyKX1zsT69i6ws/g6Z7m6awo0
GBl9+Bq6nx8zh6gJixukty+DomrCzK7neA/5CMW73+fVmpDOsRMnKzffkyTTebNASq3XXbOPDCft
6dVMTHY7tBR5vPUka0am/FkpKz3MK4bsFpDxygiJp9EOdmvU9CsibrCRM5T3qyrfpIxUCw5bUdit
dVU5ZDaJjAJ9i5NGamTXpOwAeHuRygD5CIbTLceeH696GjUCbMgty6K7yJi0rYpqg2g9p+0sVAZN
r7zutqV+SdY8Bwis3OvtYETk5uI0Wzd2q5YLx5v3M0ooNL0jOwKcXuxZ1bHr+l7oZ4Pk+c4CHNO2
auDAJSJ2aI2nGBmDOT9zuE6V/NQNTVfiYwHJX0Tv/nPg/a+sKTwjIeL+z9KC8+fhv46fZft5+s6Z
8vePfRUWWH8wZ3KJFbbZk7yCnb4eep7zB908WFVTpw9ZdAL/an2MP7i8PEAPDlsjjzPzv49AnzT5
Jd+ZP2G1o9MVvTnyfnUEgqz6/gi0mSaArlz2KAwXWBW92d+YDXEhFi6rfaA0tJ2VtKj64lrmN0Sx
ODejjjDuPnZazCB6mvQHlVbdu0RoqtzluKty/IIKSAAiP5SIUU8SWI+pg3Y/5jAi8A/VQatj92MD
EgcNabWjNpCCaqBgg3AQPYxm5Ty5lXopjCmM+aseVBM594yV5netDB5qEeOErNCHr2q3iNolG6Hl
7szmU895zfQ/841ri0941YlOfwrIY2DiraXmtaqG/NhKbHVsaZCJL5quwfW0DWyK8UwgGqY6zTCu
EbG5sIS04EtrSuzZorYYHih2HYdYcYys0D3jelFAGuahDQjcbTOsX3xQrwhk6SV/8f2z1CeLDH27
oagKUSn6O5+5dh1mZX+Y8V6G4Kj4wdYZWhPQw+JkdMugDD6obG7isCp8/ckr8e+4QgWhYwb4B3QA
Wd3QygOR27y6gUlnBaJiYhzeBeSP1FZPhRpI7OtpaqJXb60Ze6rfL5zFWHvuews1bkd6x4oASONW
+m2g7wbHKB6nvMAgq+LeeJIksWM3HpEOI+tLxjtfFNqXORmCcLQapuzJmHzSipaFNOXc7vX3a5ff
iitbgkDhfw8m1s1qVZWzCj0Xo8RWl32163t2wrUvZmBgfMitj7yZaKAeR0+Xmrexb8BdXPVdng+3
gAaThNgPI5/3FNzS2iYOKSs7a7ZwFGY8T1gGs2aY7fqgpN2R/JGpftulsfkk2Oy7W0NMPoCC3J73
fVdyLUDJOGZ92655dRbxbeukG5sR2z3ZNcWjJH7nnnCo6akRSXvrg4d4yOAJb7FNS3dNDWodK6JA
bhCLJB+ySUDwI/znRhN82cz2cb3mHXHHCg4Ic1VaL2dmzLvDIIGzxGmgcICachfizfw8V8O081ma
74rCtL4MLugdzB5lWRMgAdt+HZtZmm+DTO+Sc17U/F3MxMTWrUEzsPmgjEhJpZC1R+BmnLfXqAym
UzoPOYPMPF3PnR6dSpc8LFKxBn9nLFNAWSTWIxFs+a70QUSucndhQ4xdWvq73NDb+662n5yuwEDv
6B94VE5EfaqG3jqDLkHIBjEcZRzNXdgiwNum/gzVyWNBiUIRyWdElQaCwpc4s4v60jKhftdqFjav
acInktrGsY+rgL1cE29KrJcLu6PbmAg/jujp82KVm4MVDoVjvR8NlzzUckI6TGoUN+pI6WMTnRBW
Jqh1iJ9Rvq2A4G7MuoO1wAQYvOnQartGWO2pZ45xxzwlv6FHcy6dE0NlSRQ2AN1rGe7HhPpkK18L
7NsCYGW/Hkbde1Kzlp4i1kEfJ5ll+BkJXZr46mexmNvQig0AF2qYJ1NmuVWo8zMvM/sfQs0zMiP3
cV02900AymAzKCPZ9ImCJ6bl1fweh4JOn9YkZ2UJeZx1UZMj5Ew7s/GIB8btUUMhi4WOkYwwKbFS
zI0x4VfkrvYVWuCBg8JY9cWgr5XrTjcDS/Z3CWkwHwLevwXbkpLhIMraa9fuHMtjj7Qdk5i7UDEH
P0e0sqA6V3rTM5NPvBqUbCVkKAszeXCxCDLnKfDBmbLMblgCsJREwcUANzMBzFiuaEPitMddosdV
OEwlSiS9IdZ4Mg911HjnmrT5B3TBHP69mczbYBgzWA1V0Qn0t7OkdsthGVVsutkQze9MlyZ43bLj
fn49WdjuRV+CsWRVX3OHEgVmQJRZ7iLhcmiNM2eUHBj7uprOsaoW3MEKoyM72NqtdmPM8UwzbNrc
DoN5NZzlhVD/j2tU8fwmaNfm06APCjnIoAXVmcf2dAYxUU/rup5Jm+oRaUrfcP7e+vynP/xtf4hS
4Hfl0jOVw5tiafmhr8USUkuHRRk+6X+JLb+qMIM/PBTMNm2aS5bE6wj5K1aTrpA5AoB00iyWcTHj
3q86TP3/Bqv5wwbmVXGMiJvpMVKet6oaQ7mN0vWYxw9E2JTeInbuLDmI81yw/Prmo/lJc/rDopLX
YjrBKp+hGn7iRWv8zaKSokkjX8GoDp5FXtWsJkKlOOQeJz6BWyyRvyOMv9UuLxh9naba07EWUJS+
qQN5Fpqe8HVer1zi1wZdwLOGz2mcu5EEBjZruG6s0TceQN+YD79+s2+LUF6cKtS1KUJdD0TBmzfb
aHpLNYYndWZx96ksypZtjqH828mY4adFc/BI0Pjv3vJPPmKHT4tdH93/j3Ltru0yOfgeZtHSGC95
kXSf2AdCCA8WpnKs/7sUd4TCBhcpL8fVyyzl7bgh0zWIFxS1+0SL6htv8a5OVG+b0rfI/2MF+vzr
j3XpVr4XSnkOC46liwj4cH+QUEytwbgiGtW+r9mWMuOL4FfPM0kaK9hwBBZMfWqc/YKcTG/KjSsu
zuqxEsIboGTmM3n2Xutd4YoixJPK6eH/LZWSMQbj02T6v7kKHO8nvy/jfu59m2+Tm52259uLvsLx
Qdx81+8dj1zAB4289eimjQsWIXG9GGGb2BiOPJGngtDGzjEeuAen6xIGt0dl6brHtPWtA84U5yW2
WumuErfgWmojs755zYgYQUslR6WbJNxhaDbOJdSvEkrbElzBRIdFuiZTEBSTSW4W42TjrEmP7Ise
l9KN0KbxanQsPqI0AIs9S1U7f/k84ae1K+dRQatrzOxGWs54IZMF915KwHqwh0WufQAuGRDXLnni
gmnNGgtfTzsRH0zeWWIYn7lKR/xdaEazEddZoOx36CCH2wrtJu2LgzlR0WYS9bEcBHIquU9HBYhe
w/d5CfJG+uTUNeK5z0wQAVK3Dgt+Gs6KUuLZJ3TuopOFzi68gZQWYulcRrvSefElmaR/g8dLFYln
i6H3VcO4/eB0yJ7TOQWwjgqoIm0sGJ9RvMIzcG0DpP5r3GBvS94pdfewKhEoNCHD5egRHBMA/N4f
CEjp+RxfqeORtI2Hnqi36+w3wePQEADqapDf05hBc4OJ2tpCAoAAHowaYSOtiogzfL1WkywGYJBY
6cCkPx/bT0VWL94KhzdrTkq0u3YgEC4knyNPUPNGaXnIyTgtu5VrQh7adBjCPiSoiR99wXm67vKe
fKASF4m7UpVrv9StD9U+Ftz8TRncBpMMHkVRku+HCGyRWOToD2y87DeS1RNDbVGPF1oc+O7KNflI
ubvFMyAfvLhxTXO4/SdxE3zkoU8ywgYHoHPXdCBGfuXTZe9fP3977JzQ6n17k+Set0YkxiKwqQL9
/PrvdFEE4oZ4AM6NOdlrvNd3idep9RAHwbZvWi7gZLk9XNLcxL5tsyi6wTati1C1Qw+GZ/QDmIp4
8GiS8Rr0LCkBD5+7xm2Fs/LL3Bzv8VfpElpSPUZqW2T45SNL4wcqIHf6YTA6j8zcGExscmxbSK+7
SUfQum5icOdXISqnWCW148DPTfouujXnYHomUWj4pCatUeFAmkJ6GXB3DczZ1JTsWkD4u5aKF+MX
fj3QjNDya5K9VpqjHD7n9kFYUbJI9KAaVcG0DXDjNkkzHgargTHlZ9bZ8Ws8pGrYR8E03nRxjYoe
D/drMg1fuzadbSd3SVVIjKdWN5u1SCYXRfBogGNLuuuAIjpedYw6/uzsPLC5vlpaEoCi443yNLW3
ffy8KMNwOq70ej77so8/NS3HJr2Wd6zSxD0LvQoWhbE93bLcKVmxjUssOWl/6a4Sc/cpQMxGVJnW
x+maizsAu9CNFah41dIdeV70aFVtVzGOsN9DGNJIbG9eKsMDtVqwTt83g8WRbXhLxKXUlxikKYdL
nZDeq1acy+OVxxzXsklYZrp3tYin9KJJwfhG4Byt4OOCoMwWjAZuDUep8foap7bwOc7CNsTzBLam
gHo6vIw166LMcTkwazOHuqBnHzI5c2O9Bt9Geku+lkeGpy8CPcFgHVVrHqP1g+sQTZriO295G/GW
WETfwQ8568GHuRXGn6XUtPkwJ3bvH6xSYvAMDdGOW0sai9TItKy/YCA57kZW9ASBiG4HTcQXPLAJ
iRLBg5ckzWPRyZepHJfTPzUeYRL16ww+wXkMMs55RxjpMaiF+WevRf0QFmS7nkQwePcmW3BvTRLm
wWH5j3ZnaOD7JobHoLqW/jagy7wbe3NE0YltsUx8sa7HlqWeQn+yttn4emwSbUetSiuqzpWn2X8V
hsW/L3hiyfcOirjor8AfUpJqGhHV2xlucwHnLe9xX7a5dsv4uOejKwEGzTSoT5Pn1/vUrnDQJpYO
s7sjgM2AoxlOZtQ+o2mmFhGd499aAwbi3FB8rU1AsisyMJvDwi5iiaqgndhaZP5ZGyceCyWMt7VW
uO0neNMBC4olzid3Zy4aOsHx2sa6v5DQlkuJ7pzBQ1IbZwtTN4Ri1+RMzwL+HoXDaOd2CH3aga8G
GFnAOViS9QTYaUmJSwEmxMz9loS80YoDcImIbBlj5Jz3Usn9lCjOQRLhoXkjC/FvA6ZKYebXvHLG
w6QMLVyfF1KCuZecgbQob+I5XmMD2lnRbL/MdN19+HoEeklPAgNgkuXSH3Qitrqh8jEYicG+Hfqe
CWPhkCgrO639VFnYGJiqSK4IExPIC6uG8dKmDud0+ZpeMTU1SQ1MrDwqBjY+uBtefy3jNV6jSTIq
iUhb8ls8yWnfFMQLqYm4605R+5Y+hhRjLvC5MppxiQntp9Jm1wl62Ap1GdTPA1jy5M50liCjtBS8
10EtQSIV/bN3tRtRYNwWbgcifVUk8TIKGXxdeV4Yjzaxf3mbAQtunOmeSCTn2U0MDtZJatktxu+R
WV3RZ0vSq/F/2DuPLcmNMwu/yrwA+iCAAALYJpC2vGu3wWkL723g6edDNUmxWzOUuOdKPJKKlZWZ
iPjNvd+Nn2eFiZZzk+hVCcqm51xEeVHUhnlpxsT4PnStf0zG2V92vGaqnNQg0thaZr4WXtFxk7f+
IJ7tjgC9XcxUIz90SpK4ES/p9o62QDSQ3yGDCMbGg91RdhxVT9H2iWaZzcc0bjk7Rc/HaIiWrmGw
VrMzQ6dvYE8WHiuyt8LQiIN4nygtn1w7NcYnwgAKNH/pnMSJ91jkno+rZJOf4Cj24lanB52DHxQv
mUe1HB+XecAqLpzlEZYIy3RTQomF35+GA9HqDHa1dSyZ78w7BSnkkssuubXLYQoIasHHxJo9XCS5
n0W2Njd8/O1j7XGy5FNivF8MP70YAz6YqU+4erRXnmL4Mju9AK4sxtnh72jdsDIhBpjKv5K6j4KW
1VbscaTbWPTIr4mxuSCnRSO+tOd6QtsSD4V4rMgwJkCBQ2KXMWEhXYiKZHDL/DtRMc7Bm+ro5JOm
TcRui1mDJ3AGTVp9r7r2O9j3O3+R85nvNYXB2Jp3/tCYdwzKpnBCdOH2ujwto9PuqY2jp8Ud9SHj
Eg2ZPIHElxKnyyBv4NdUD3za3MvVUly4+cqjRKECNgBFs1e6e8T3N2NOmLbNW3Vn6iZ+Iehk/NDV
ln1bT9CsAqLrKSCX9liwpgvd6d4uxSOVX7W3jNn8jh7BQd75OqcsLQaZjIMVmQ7eycjWb07r8oHI
kUf44Dj2nITlaBY1hbYxkZrDDdzvNFQRTpDE5ITgvuI0HNgkjq0F6sCGvnTT5wVf0jLhtEndjm/k
Om0ovwjtSn+v8zljGLtFIf51G7V1HT8L0ZGaKJusTPyh7HJ+aY2x3Wc+N15zapBBUPRPCwlIXcQ3
8a9/z791Pxg9t1RHfCXst2ncfu5+SF4axqwegGhVLofxqJR4bvuOqC+5iI0/t7Uur8fhX//ef2v9
+b3bQsl16UwlneLPv5eWvLCzemlOS1a4nwaDeIeyXwjfnlXC+UXotX503WSjhyHB+E/Bc2zzf313
MSvRFfOA8yI2ld+fez7dZ0xPhFuf4Fwj3cK6bz0jsoL/q5j+YrrDcrMzm462ZKu8MW9xuL++Af9M
7P7jxA6JxZ++K/+u7OSyTf4n/JT/GoZjv/7g7+pO9w3zG3SdyNzItrE2wcaf1Z3bR4uPaJtkbbbq
36d2PloOk0GI5JnalpB8LX+f2jlvcFxidebHPMKTbfF3dpxS/fwVwzVNhiVmMYvnF4uR+DVRlLFT
07uLsq5Xiul4PaZ9rIcorC1zVxJxY9Br75uSKmE3edDbdh6q+Q8GpkcRWKk49aQ2XSNSGPe6NcpD
TPUQKIIKb+oYd1RnjxevnVWIyd+9qsfKeCISrQnqKjausBGJHTw09wlLycJV5g8ULUQrHEXT1rty
u+bdHkEG/z5xsFpUT5DbI/uYtSiueN2EFzgxEufkxqVmvrA6YZzdRg/z2t4tuAkIhDZ3smzEqe3Z
T2FVJ0O9cC9CRuC20HhTXHwdHQFkJGOijyEmCzq70jdwxuL9DDBvmcwvicHIvy16Yx9lGS5ac12P
yN9iAjmsI9KO6p2vp2zfN9uiqZB7KGN3Xa7lntMcpJo12IdClV7QOCR52yXVkygFSRs4VMOh8vyT
7sf0kayPGhG3WE9NbrG9rDXXdtNMJ9zUd532zaAFvM9FBjB0tPAQS7Ox94np2GGcGs5uRkIGKrHo
L3mqbhJBz0WT8eib5bwfInX0y/HUSPQTEbConfbBJkruLKCw5tFIMxHAlX0LVI1Fx7D9EfBgwmG0
IxwxYxx0juFyy4+fy94P7WUpLw3kvKuGio2EoGVfr+pgpGzknLWtQpAd0NeZcO1axz35pGoMujYD
L7cIYVgj462203pHq+3s+7rxMHyCubUkTHc25/pssVR6VuwFz73wplApMGP9IhwghoYO+8WUwPvw
nDkehc/oQhqzwRz7IvvYLI28akEEk3MIGNyx23Dsu5lMgvjIEa12uJPasEAkmGftc927b71lvc6s
We3iyZUHo0rNPWPB5Kia8tNKYmrWDvKY1VFHjz7DhPIz49Ja/jcJ9yocSB0K+U48s/3duTNfCa+L
H3xCuQ9jzMrIQi0EtWsIJk+sgewLE/aSc2YIJj5quYog7/qrxcg/r1ouOIO9Zp+lmT45FZ6MdQVL
bBR8F5D2tqGKG4LrMLEjO9ZLQPvShrno3hv9UJIPs0QhtTbgWLIQj8LjE6xhJhxcNvQHolReOjz3
N8zKyoPtfY793iQ3VbWB07jGM0F6+GTYNctQFWn6WE7E2FQ9K8cMn/SxSf3uGW2yF7KWyB9X9hNh
3683bKGLg5flM5114h7WnA0WMQFqXy1AhwbLMO+pQ0gCQTS6h+WYBEQDWQBq7QwqTuaehdUR0RB7
08myYkB4k3XVGyaeFytpXmA/8S560PItAu0CN/ZnkgnwXZgORoneycwXwregPxrC5clt18OQNAqr
xCp23ZpXTzmpGQCdRvMihn52AGO5OK5mI0/2bkNEzzKQbgWwOmfdCPWJlzpeKwMlhu8a+DdSIHe5
ews54HM6EZyTVR407xa96cgoJlQr72ez9s5JAYfcpbb5fYkSIp+JPL5sgvVd5g5PAILPwMLci7cq
hnGd8+gy2tzPpl2DrV5wZs+FG0pGXDur9b+MQ/GYauanYgRFQeKRSXjwUafGt1Ku+lB0uHYHdZ3O
/P97VR0p6/WuklV1UATvBvQeTai3WpFwL28nZPqprWMA6d761NfWclLbcKTAeUk/NQ4BhZbeW2z/
ww4aW2DGbnejLXUYS+uT326dBsgh2H298xRZSRyArthvVHBgINlxke23qUesplYdgf/O7KNZCHGJ
vCI/ZIU17eF8UbUOOXo0v/ROdPF3dWF9dN3+OoslGUzO8tabe0V0lDsEhbbdM7Ek1bPvT+8KBH0h
o/ZvbjLPwRSlQzDHxbMlxislh+628axLWhNt4NR1cVPgb2E+d18kjFsiO/ECiFbfu478h9THLeys
Y32UEul4hCJ5385Dca1JETjKpfN2jh35pyIjqslOPsLa9J+1BJRYVOJqdbPxMFm6PQxeMYWLx2+s
1vUZxVt6T/oPERhcQowLFrbKPs+ziItDh09/Z5bOU5OTXugObXql2/4cd2iMp8kGGTAA7mahYoZo
KN0PRb68n6NxPCkNwH+0oNHHRXIYrQHzVLUYB2JbnECVk383FEypN55GK+X2wsn6aem1Bqa8BFk8
1iQUIL9MD0ubMg53ZXEWifGObJ4M0ujy1U7JIrCLcTx700pmY5oCF4ki98T5m17Ij5iPscEpN3uG
g4gSybmHHOOIodQ5xGq2YXI3drDIRhxjlb2bp9Q5r4b3rIf+qmfCvmuM+LttNOpSVEV0MFSxYl90
xcGpFYA4WZoXr6E9qEnxYABYR4fO7bDJeRqR/WemMtXwItMhgsRKSirhracFQBCItQXQZz2/pQ8C
VBFkTGYzIn759pUe6R6dDwNNJVa+PWQMeJzePrVWDZssUA3CmRd7nCsbB4vWHZZVPPE1pzd21LWZ
U0wTVuQ82hIJRvehJrBnrS6dPfXKD7Ka3sBBU1TQJsNparq16354Lv8pr/9TeS0tm17x/9cP3kEU
/GkZ/uMHfiurPfMNHiUCA7hQnFeS0B9ltSffeAijhaPgiP2mpP69rBZvfOVYLgU0ymYXANEfZbXt
vdkcT6Sq2swu1LZT/hvSQfHrNlzhoWW1CMsCDANt1y9tYzQbMWBpxznTD0MDsrI1hyLcRBcMV1Ng
awelip2BkyZ0+SAIbb54aEM+cDEvL07FpkW6Wf/OZPL9Lqaj3v/pnfw/9ue/NrW8OovuwuEFWraL
g/znttJHlUS0ri/P2STrT04iMSuZSbUl1m2DTlSzR78xqSaaGmnhX/9uTGq/NrUbE4NETboiBfPD
/mWhjTSXHJsxbc9RHL0v24iwinlM/ZvcR7wSuo2jroGaVZhQtauuFukTPZl16cdlrdavauzbKWxW
bV/iArV57o7FcSi6Md8zjXMfFFWUDsDyOudoLodr0djNgVqZCCXif1jal5zTrBbKu8TSLIEUg+PA
9NpWI05kvwT7BpeHx3Cw3dksM3dT5lofYg/Vc82wnSAmj+00s+99VxfjI5Kk6lBrWQEgHWwvP8TM
oJOAcUUW2Kk03xldZ7D4VM8jRlgYUmvLHazcpiJhZokZvRkzc8Tank7aKKMgx2+0y2B/6t2q5gmb
KfyMoEkgWZfWot9XkFBx7fS+uHbmjKKv08M7jywLjGgmcqidKZKNZEyA2gnBlz4Qt+QeFx+FnyGt
ud9B6mof/dHIHthVpCLEcmoSfWK6BGgrswu9ZPH384iB6jChaMDwwqOEysCL0Z61rcuIRybDsxjr
ZF8Nah7PG7CbJAOrGh6XdKTME/YMZiJ1hXlALhF5uyoacsoJbPUCfWm8bhEznUlhEqe4oXNyALG6
rwQONWR2nKgDLYCw0gW26zjvcc97+8Rxq/u86pZDH7dWBxkUw5XsyEmFUblAo8pI+esGxG26sIzj
annsoRILzoiZ4iecppAn1T+jnykfV/ahrPrqEWdzBmrJcwb1iZVhcyIBct37RTOcdNrVVJTWEDPQ
z3DgMN2hSgsmutcjklFxFRke4FNPsJ3KLHIM52QDcSon+SZnc7oThGE5O8jM5TeUxVukzQrmonVS
Ajt9OOkkqk2rY+9cRYxdyLP3xGaLlR3JHiPTbCy97vxEOly6NLtWVfUURHaEEDZbokrsPIxzX6ss
iVJ8eF12tMx6/prnU7ll8yUlWjBytSfzpm/9Lv00pUVB5ls1Seuu7wFDrONqnwvTzqb321Ldv9aO
VX9amXaO8KbHpeOpaI3hSxWNWRF2/tAmAbQPDM8DAS3Gvo48fcOSuNIEvKpB7MfJWNMnbUMdPCGR
ZGxuRBXD7rrqyjjsRtbGH8kAxKNGXt2G3tVO1WF0ys0T6t6Eq2CorrtkTpuwpTb+1NfkqgsQn3zV
F7M+a1ZEj0JxaMbYEAWuj7S6y9YRjNtYt2SHWD6/rdv+Np0gkO6iVcz7FmE2tfAk+3dD6mY429KJ
V0/js57aGvEwkdvNB5b0rCQmDJBkYU6EbcKCsL19b46LwWpzGT+bGZUkYWidA4s9mhn1NVZTf+r6
gvavMQrkfdtRzhSA90lmo7WHGsA5mhvDdLuk1vq26G0Dfm4+2wTwHpeIJJY15CYQ+pMzjp3ZXDyS
lviPnKU1QwzIwlTIeGrWeXpfQTtLe1TbTvVp1AOjcCKD+qu6W93bthe84qmeauMwjwNZuxjjmmOL
yfJOVwlLabJmLJQIIlseRsTAd7KuebBSyvS7zilIfK1izGgh6bTTGWLxYO3MaUjK6xJlB9h0XgHf
XeyZ5wod1kTEK7bCHQVhNIZV36mPYJfJUuLNyf2giEkSC2vP1eZuTLTXMY1R84daGPUt2CsfrLib
1bvIM6HRW9Ao87mvP/dieEFT7p4n38+cTZs7P4xuYRehkZNRfvSSzZUoPEAPUNuY/Egniw4Cle1N
Yk8RdDcDW3JCPQ9HYVxcSsHR+eIgWiDakHSSAxiJfWbVmOWgFCzXEmnEFf7mhEiSFRMttWVxXlqv
cfbe0okr2yiA2FvWisuxj5Bxcs+s/Mm+Dol+YyrPHkdZSE56QnLH2sJzrAdV6WM125rTb3KzLuQc
x/kSO/KwRBz4fWn3717v0X8Kx/9QOOKVF1QM/3/h+FSP/+dc9rcf/Ndclh5JuM4G60ExuWkI/zyX
xdxks/FCsE2d8q+5LMNXCkQfdK9Ppago+34fy1qEnlNaMkol+IA1xd+ynrzWwn+e/KPwEgxLTIFs
lFrNeVWv/Uni6Js0Q1HUGlecEtOD50j0AwwQzmWx5nvgzH1osnt5tAuXJ6SmHBGT9s+e8NhZ5/X8
rHO3vLJ7qwxEO3gMSU1yyRhgVkFViwwbQpXs8yF+jKEzyZwItEhu5Yms3s5jfj9bZBjm85ZwnUOi
EKQI4UTbaCVlVex6mZsszGVhPQ0VHummITp7xcV6K+epf8YqAGFZodjWY1d8NQ0w/579AgDsu90M
7Q4nzIP29fCY1e4Wz0RkE4lyY/mYcqST2uu1V1ohT98t+OaPE2nERA/jjdf4U85lvJT7jArpIrvI
Pwz9aAcZfhiX5bpp3nauYS2EukHAn5alKXdqaWG7kZihT9vidU8lGDGKbZ1rs/NO2A0eG1MoSj1f
3JS5uKqipYT/QkkSewMnVJLrXdt60WFA9Bnwhan3XiWQMcQ5a/65DeLcJoqpghm+IpI5KMdQlzIj
UCqqCbYdJXHqixWjh18qWzh436j68mJ9ap2qDWedvIV+a70ACnXPi1TTh0oQKJlwc4cmF2p0iwUD
B3tRJ9jrAsKkhHk1VZG9PmGyyfNxn8LsN77kxSIwQlKSGuthpD+mRqrqfg0Yl0lqUzmQcjA4mX5E
Wefd+rGPtn4GD7lA0p5akC5oL0+4QAEhlBWu6VSQPbWUFHWGGsiCYgpVJgP5j709sXdKnWuVd2jS
BS7IvZGvcPsYhxK/kY0yvzVIUW6M0CAQmpVC/aNxrn/ro0kP3tpq/kVbk938aLlVVA1bA741492P
xtzv63Tr0zvw+tn8QBFZEhtATmt8h2kRXdOBMtsc16Ncm2549H9YpQnWwzdtTK8malz2BZZq64fB
GiTzq986/2G/ntNKY8ZmgoIzW2wmbcw4y8P86tzWry5uNhzsdvPN3J2++ryNcfN8pxr7d/LqBOea
oF9gY72QT7B5xSu//eqscbsCWbWix6pIQF5wkjD9yfImeRv98J1n2hJBudnR12l2EZW9utTHNoHJ
KAiauZAblJzqzdCeApKJA0Z2msJmc7wjPVve5enmg2dzbH9sN3M8qavxXbsZ5t3NOj9MmOiRRuCn
5wWYN6vZO/uSYn+/bMb7dLPgu6iK3zKGxJev2s2jT7gJfn2BL/xsbSb+ZLPze43C2Y9nE5d/vBn+
8YUNK40GGIDhlQgAHww6gNhAAYkJMgBfZ3XPhRofFTd3Iibnzs+m+Dl6hQ28cgfaDUHwz4X4Xzkx
N0n6X12Id3nxKanLn83nP37o98tQvpGbMZNpgNiIlT7jij8uw40047os+S2QYK+TjN+mKbba/hew
etyQ1r9uQtt+g5TbocO0JPchY5i/M0lxHBwPf74JhYkvFGCnz0DHEtDTfxkXdGwjoAaL9iIHA8YC
ycUDl8MB+Yr34NAY12fHx2K9G4BwOPu8c0dyrTnqvjIW3hRbCxXxika09NPoaEBz7p5H3RZXHjrG
7H5wq+4jyhP1wVnd6pIwwb0a5swK/U3h1JppWl4sariDm/sTG5+sus6a1sCKnjQ1TdDYrMdSMxCd
MffFa2IRqz7Nnf9hQjvlnTwziTnAWu2+n+Zl9O615ahQ1WnC2gmv1t6GxVcFfkwIz6dpMJL3XJl9
idCrxq7d9KzSrgfHTIb4YBSlKTdzWZosu3JOPXu+JXkF8f7Ba4u1ucUpxJ+bLJTlWI10JqPT0LsA
T/YkyJpGiV9POh6DUyvyLSdE4FtGt55FqtrMVpD3kzwHXY7caRGcLZaiQEBEIBK4sF/mueiJZ8gT
8GckQlS9sxKAzggXhvZIKq/euWOFZrvyLKNkXsvYHcmrtxKkEzoZ4QtB7k4xucK4uqyEk4T0x3rN
vq6R1r0DPoYYFAfDZZ1KJEpyio9WvkTdLZ7Pjddddfdm5kU7MjTIPpskaqE+qc6JYUzHGLs92x4m
SjsiHdEkcuY9iGJ2Dq7f6E+qyfL9XIxFoHOdYHbsUR6j6r3usPQea9jfJBIP4zGvJq7ItqpxV0zF
NiJfAjWSpVyWFShrN4nvsJ2Stp4US+jC2AjlQAOfuXF96lfSx7pyLt9FlTE0uzwiYHRFu3NXZO4L
2Z7xgx23/T0pnuqB1er0AW//QgiUIOagSZYHvg/1QU91Squ4RPdAkvU7dHqGFaDfo/dXVhSSp6nA
JOfR26RZ7BMgYeMOouO2C+qIMptUZ19HblQcjcxIV5Z1LKHfNi1BxCoq3JfWFdVTr0n82pFtGS8B
y3x7CdKyU0sAZXo9VywJ3Z0/EFk+sn06z0ysjnORx2/RcttX/qo25WDjzM/SF6zlvQahPsvervgu
ZslkiFsZxExcV9U+t+p1R2HjkMu3qnM3O89Zq8Ke6sCGu7eoa4GKiryWFKkgpsZxuhvj2LoSywIF
WFJ+DRm591j8+u6BEVb1tiPe8jhFqvk8o1QXbTcFCLW9C590ucd+KgPdN97NqovlIXL75EIwbvcc
4x99P9prSf7yvFhfsrozr4y1ordtW1td5mLxDzJrvk1+G51wqLT7ZMkxCZIBCkneG9+THla800wc
3sG6TingWi9/1xqVT2otTxgUwO6Ietza+2oeDmnjXs011R+m6uKYgX2+q/zKucwL8bbACfOsIdPY
N+4EhlbyyldGisxJ0/sqypbLYjQMX2pKSr7FaOoTx0N4nKJvC6XR6n09j00wR1hQeV+GnVJFEsSG
ST3bz5fa9KuQybL1ViJcuxuM7iVdu6esMdTXxanJrTb9jV3kzFQjQDhWluxdJq9K5PrX6OCaHSPn
KFRpfPZlr2703KHUq8f+aSWvDZ6lWX9xRyqcZl7re5Zm6+d2JhqGpC2ARH45N1cxi72XOIG87baY
DxEltGS3rn58gzBm/DCQsAoZD6hFXhJfnaN2YKCFOTNt4k9s39JvxczsqJ/aa2uM5r3jzkuYTKP9
3mLUdbINZZFDOs/62lq2aDsCYWnf2TTzxMkEGETLtqxj3IDy2vTqhzzr+zZoBgEifTNZTH1aQUuM
6IV2STlny8nazBz1LHuPPf1sP01D5H3O5xJZ2ZiOCFa9AjlrFMGel0bkXddT5XwCCFBf+S5OXBp/
wTk3miBFYlGhXWb+2e+smXQkRZLXsxZGf6tin3FuPNpzKGyHpOA+Tc647idiBkgAuTaEVd8S84nB
mZi8YDCXL9Abq0fBfvccG1Ef8C+FGJBFPd75xj8OYMOvjWFzbWOT+iLrzvleG/Jr2rTWtVBTPwS6
pSpFlbxv4f7zkBv5zYzA4ManZ7hOzJrZSLZ+SRD9QwpjpiGX5aU2uydqX4QaoksIbGKklqIKOKTs
Wo5muvoPrehqOKhWYqNmmHsA2sltkU/xgd1qxBa5E+/Q5SKYiB3zwPP+JUPE8NhaiDYTJifPscLL
K5KuucwZooAOnWBx49RAspy+mm7qyoxPxrxoYjVLdzhi/asf+OaWaEv9+T4l6/Nru6ARAKEgCsoe
6b2N3UheeIU6tOamCmoHmQ07bqe8LyPDORSg0M8CCFhgsloJdW+m1wYpguR2VvVxGJcxlOMyfLC6
Ds2zR/E9qfzj0IvPWdvkeHWt9XrCtQC5qp+Te+m1bID7mkCjMrECUDL9dwGFbT8KPT5lpguhXc7I
AmNWAbgjPOSvRvTEKrK/ZRsyHGcfTYru0+5uijNbkLbo4yuRFvogMn6N8zxedalMAqeaP3emLD62
WL0PeNbzryXS5T1ZXnyunvcx8YpvHRFfZ5oBFZgqz8PW4Z+IBPJ3GnvdaUoH82xmhQynlPBiJOvi
em2M7IufeQ5nZ2IcoRIY+Mij4iEbCnLkiEw9wN1pz5iQmv3YFv7JJoXuoBYqLwNpw5FpwHSVlmRF
ENmGlmYQhkGjigkezs60t0nh+DI4cxrw2p/TkUSrUSfuaZ5sJNvOzSrx4FSIaxEt+tahFs6X1mwe
xhG5eoXOhfEp7WJnGjttG+8hXRPTnrDQTvOVCqMw3X1u1rdwTR+UiXC+b48rwie27fm8DdEfPYMM
CLJl4wPkIm+H+9zauWll7SSQtH4t4kMkCekoDYN2kZDGwh39E11PDHC8fMCbfq+xeRM9YKa7tTaq
wC00kI5RhDAOiyOOkTocVrByMq5ZwCejOFYMKDiElX1nDAupx76hngdppScSnevAd8Q3UqqgH+gM
Qm1JqJaVNg4XWZ5wH9jjw4xk8Eta6hYFP18/sueIOJiqBxeCLZcxyZ+TM7Ki8pvxvJT4I8HEoSFI
V+9SElNcpM5HGamXf3qp/66Xcv7apn3XfaN++Xkv/fojv3VSzOveYGAlDgfev42s8k9jRUsiBbXR
E0P6ZMTtosT8fS/tvrGw2fFzylTmD9rN73NFVtbM/OHcsCpVyEH9v9NNscv+uZsyHcCDNGWWY1os
AVmf/7z6zftxzefRT++znK2FT3y3iQ6pi3P3zo8aKR+k23Y9lFmTQLIo8tm9U3CnLiHLUz0vt2jt
OMNVjmMWS04+2I+cRBsfykEWlZMskaORaaYqP7EMMOf7oWjNr6XZABvA0FmlXtCJxOMEH0UdJ7sa
2YY3HWtfAsFI2ozRWSW+21hv6h2Pt/fZ2ETVIPDji8plu6vrGDTDoIpHh63nMV7rNbT9wrzL85Ql
GTKPcaTB6ThhyBoE/bLa0nhRpvEZjj6yeseAToMQ4NZNCOlM1zW7JtgvPSseso/ztrthV4y6sqvc
5LFTXp6Efb3o+2lcIz9srLns9nbDX8yKeB1YE4FRDLF6wTajR4yn1zC72f2cztPw0iMcy24dazHC
Pm3UXcqJPjNJI4YnKFzNIYxtC/uev/jTrjeHVD8pZ8Dqxieh30ea48CgZmN8ukTxEzreyCc0QtNz
aV7+OXWj5Gqdl+U99BOuaFcu5jmu7Akcdt5D5BBZKQ5qoHVBY2U373RHdRnHLe4YT03AnfvKxFro
eM2IfGj1SDyb1YhCSPKVIAeYzYZakn4NM3YdXegWSn9gM9269/wllhlYbByX0C8SpmPmaLMzoyQq
yST5rjoUiEkMQL5PJdT02HZDZyOLsDZWD+3K6hsrZB6TVDJQp7mod3WNUsssW/FgOP5M5GGJzUgq
9GZd57hf58YXIaLe8ZYpwYrOV9dlwkBKs4M9tKS4XEvSCvWNWY2mai4Wfluv4fiteg/pUVaiImIv
ytBL5szYzmvFgHNn2kA/K/pU1H+7seyxS0F6F+mOJaPnAUIT0pZhia7Ifhj7mM9qFZN6wrNEMKEy
Fr95i5tLtcjQ+g2JR1G460xmMQEa2Q09QiQi3FPkozjAmjj5WrZKN3C3Va64xXVpXE+wN/st7YQS
0PDS66ki5NuNqvmTVSYuhW0/I63GJKXPS6zx36Dkq4iaLlwzOWmEdvUJFXkhdgPpqCIgxM0YTmZX
qkMVp+l9ukAJoPia4LTUsDd5siNPbREMOh1CWHQYAZuomabrFRRvG1qGtIOaqaodNlO5SSMqoyMB
gJ4FOm5lpoBPuMTUzbKWjB96xzx2OZzyJCaWim+cNKD9KIpz5pkpEb11MUF9iwq6HGG6XVgW3vze
ApJ7HBg8xhdp9rgtYew/oEn4Yqx+xTNluDV8P4bVzu1Q2z2L+DYph0M86vr9EtWm3Hl6TJ5XqjN0
fVHTVUf+Swx3vlENw4mTSD9JQr7rs+WgvwvYf1vusTATa6NrR/bZZiL9nWCdF2fEqGWnTr8+Tbk1
Nac5TwScm0gvodcYLAP7ntlplFkPspp5HiPpZ+wfYk4zZ8TEk+s2O66L7V0yw9N56M3GslwvYkYk
YvcVQ2Asi0fPi/p9IeKIUpzPqj7EdF+htUr7gfghczrYY1KExHlYV+Bb/L3tZYa/N9IGAaFMFvEM
KTYNTbuw+JxzGWefu1Zln8AhGS92V0wfqG2nDkWKlDxrcplA8Kz2vhR0p2e07DKA6pz1e5c+orvi
/yBHujZW1zs2Wo2Od663Yp+RveGwMNJQoBrEv7pAkoHAOgksxMAxfWoXY3lmR34y2g4JawQDGD5z
7ZSjpHhvyDnzQPc+Cx3bb8HxvZN8hQlW6BdWoH5lWifXm9WD66A7gVuvw8FK2rPyEZ4AvmLbUhhO
FAc1wWePFeum26K0wCowoSjFzdzV9c06IMk8em1tv28HokqWZfIZvqc490TK0AW3szlgOZyyZbwB
0wgcRIv+EYNWRl/N/RU/iAXfIfJcWehVn0pbDQrOMd1dHF3anlPjVnq5OPxTT/1X9RST4b+cTd9/
q6peExpdpT/Pp3/84G9VlZJvcMN7KI08YqI8/umP+fSrEJBW2qeA2gR9m5bt96rKoqoCXoJI8Lex
9h/bWhtgDvtVkDiegByxTbX/htrPenW5/eSCUxvBUAmwHCgP3V/lfqTx9GvZmEj31ZbcQG3DV9wp
ZgIAooXAMwJBhM0IOgWOOQ9u6++svuvOdIiIpNa2m7MgKUyizNp+KJwwwd5g7HB4jahvvjRMJe5m
F8wVg2YzJN1vEbsVAzmTPKPvwVRoQs7dAneFYeMv3yPJJk+EmQlTqS5L1uM2YWCAprllN+gWIkiT
bmNdXyLLgMklC5XsO38jdXF3tU9xvvG7zFeWl1g2rNcr4St/pX3V7kb+okgiinDEdjAm1SlVa/oN
WmD8Zd6gYQs/897RdTYyRQcqRvYsfDHxyhpTts+KadwQZPUGIwNqUlxNG6AsrZPhZtqgZWLDl0Um
rdquHoCaUemhKVdxNjEnAHq20BNDIgGEVjDVZ/bURDCwNlCa1/E2C0NhGYa7ZV4qNyY9WQFXszbM
2v+ydx7LkStZtv0iXIOGYwoEQpFBrSewTDIJ7dAO8fW9wKp6VtXPrLtrXrN7LS1JJgNwP2LvtU2f
37y9odfIm67uhg3HRpJNda9viLYcWeRt+sNtY04mz+wjuKs3rFsxpd6eGB4i0VFFX6RnJHoEQZZB
XFdwlIfS0V9RDw7XY22/9U4yPBp9L8UBnSVMOVPLE5yZG2pOdqP1MpeFuYdTIg4VAEeYdGSMX+wN
VLdYOgP1GvaW46j+ASS1yCP3xzu6uUi5GWVkV8aDp+42HOyun+z2QOFzZ48jAiNqA+uGkdP4vk1X
n7vKmm9Vnzuhj4lV68UQOj++1hSHq7V5XWHDxFjPc3kPRd2+FLb5Cn/D3RWbSxZa2kI6OM7ZZcRD
62rEa0zYavXaGMICTvxDvHluiVr2dvHmw0VJBPcS8VRlo9pPR73exT/eXX+z8ebEFbOaxtrrT9On
EfsaAZub+zcdSuOBhxyZzGYO7ldswmvpW5EhnGlXkBGDt8W5r3naQiwoV/VmNK42yzEokLe1yqjy
NytyupmSnc2ePG1G5WTEsmyMQA/KzcZMi5Wcms3a7JRNc8Fy7Z890be7fLNAd1wLYflji1Ytz82P
V3rebNMNijJ26SkihB9XNdJVhEKb1XrZTNcqyQi1p/auFuzYIi7nbI86c9r0jsZqY9vO/2binv5m
6V40aCuPJiCA6dHhWsX47bQUHS+GzbMQ6U6eXbmd7t0Tlxunr7O9YogejbwkQNrfkC6lS6SkMFR2
44vFREXcAIArQaWosMP70EWgZzTnbfYtmZ+mGi9NULJpIWcp11dbHrpa69SjyjJ7AiT6ozZMfqSH
haWr/L0ohm6VuxXOL3qC1CHAa2lcf92pHv3pjscsSd4rgyAekiYNyuBCqyuszRjWWC0vq0FTZ2Tz
5h6ZFo+gAYwzIsINPhQJkXTCfh9rOQ2fXuEbhQt/A5KjCspxqM+IAEEDoRalq0TDwdCS1DOKWJ4Q
HWrKkyxGshP1lqY3NIeOlYhJDuTfpNH/kVX9H2RV/6Me//FHVhX+QtacyX+5qzdhFX/1H3e1+Mvh
/z0M05sKalsM/32VLKy/mD04/7wy/scm2flr0zg5AliGa7MBZWry9/mHBfCc0C7HY2TJjW2Bvfo3
bmo4wP86/7DR/+uOziRF8HPgJ/9v848REKzs8qw+ziw3p8hPC1ArUmZgIAgB2LuSRCo0kbm49zML
xIOZyeyGd7feKUJDxA5Hq0HiTma9smNa7mrXlI+qd+MPQHXwOgC3NEdvWp1j05HHwB4ChGK25UxC
+aWrmWaa3R2L7JxNLXtv65pZAkxT3lnygGzHIrSgLduo9TNEh92yEFfHY0+HvbJ6/u4rdiWB5y/2
vtB6+zZF13lXEJ8eavWstEhvNetM94LKmK29hHZupWaKCaHHe1Qv7sXUOkIOBpMmaKwsi3sQJBjx
T7qM5rJV7zoFsb8DVDH84bsYSNNtiWA+HiWpxKJpYWB6zESjH9wNWmS3Y7E71FDCucyPmY7dOLJW
vfrO+MCP8FVAfUlnSiJjzeKv1XVa4mKMqX9tVo3lMvzw/tVmffUqJ714IKwC9xsYsttpjOVTg9b+
dgBSvFwhUkkcRvWAzAI0MGK7+ksjpuNsOf7WtBH3c8HP1boNv8jciNFe0d1jzLLz2btfs7X5MBIh
7uIS4GbAZlM3djHeaIYt5VTvPVFBT2ZTiWasuS2M1r9z+nTb0pPac+z5/e0VSuNrTl9mzmk6Xacj
A+z5B+OSObJ+NIxW3GuwsIhbTMGILcI5VgZGTsKyjKcYI8UpY6N51srMPuFPqG+LrlXa48rNEble
btB+cWu2JUgcQsZMpz8CiR/4NxvW3pJZ+xu+efveoTh9pdKkTffXlnRLRKb9l6FVIsKuDlCXY9e/
nxk2YHey/UfCtpL72VpRnfkze+LQUdYHRWnfY+6i3dsNqTb9EiuWz6I3/OumsbxkPy46vfmcy+wY
e+2wngB5kQqZxaN2bcaamsIJKX1k6bOQaP0o34ZT6nCnBcnUjA9o7R3WTNbs3zVCM6zA6Fz3WVKn
XlLWN1MSMmNijSNyZvUsCw2AR4dkXnRcy1qeT80SaPwiwOQ4WS3eIX9s9gofZULauFbM57O5Jmzf
Gtspwlov9klnrMjwwRVpw3lwsX2eSjwd2avZ9P5wRq7ioFfg8Xnz4kR7ZLdJ1m8RX7yqYp+hhv41
baub2LeS65JoNP8zZ1KoTFKKqtrWzkmle3Lngfd/diwsBdkKdkunG41igGp73eV/B0svT+2aTC8Z
q7md5qf1BcdIizMcqeNooD1A+oQ8OTcNgeshnV6o7BLcd26qPcnEitl84DCjOLaqBk+K0eyyHCoX
eTeoPwb4e1+O5Gc4LnqGZEuN5rhbhnm+0uCVneqRcOjFlw/1Kq4HNrmYe4yeDWE9n6csHyMPGn5k
DwyxEL8fmH5o6NQ4afBahm28HsBX5phNGTHQPXg3SAUeh7VPcB5Pm+XBeTG6jWc9MmBdl7G+hcnz
YFiWGaiOTE8sKShPbTzQqmQPKhqXXYvsQ6pPeaXLpv+TL96Nvprxe9sVE86+tnyULil9uap7tBmb
/Kzs1Z0xxta+rZlNTBnuY9tdb7JWLIfSpvpO077cLwYaBojNfWgQbAoOrKubXSHW9zpmsb2U3i16
wMswFQg9WVeFhVV3hzZmnp27mn5h6zjduj0KDcZQv1F0tweGgSLK4iXew3ygmo+dPqwBMx/XGrNx
qZR2zqvMuFrKRYEeST42Uf0uMZjjFt4id6RW1UGJTPF1ytvpqFfJ8EyE0MCDMWmHpJu/x84tD0ua
L9HQTcaTMsz4wyocUiCwDdsn3AkVcEVh6qfRRa8OJ8B2riTUoT1IK6q+BmXMoYFBcxYxwamzpnn3
Y5P6mDO5mvIK7tiARpinwl29m6VvkXDC+M3ySLTZpo1s4xe/BUJmOVWM635Mb1ZftL9lXdSMyhFx
vjVeWSGrV10QZ6bYV/3gH+pVNe8NeRKvrCk1RIUjK9ZJrjfofGpsrRM0FKsS9xZ/cAEjod1isHzx
IATqoeGTDZX0uBQo1Yw5YM1aGGdnzpNrv6iET9iv04blkI1eWJjE30HYQrdiT2yuHeBPoTIN68Zi
+U6zm87MPBm7Hjzml7jzveLMGhdzSsNqtkXV9QL5p0d+06OqzUa0CLrVbW7r+p7Ucv3GyonKEAO/
6bHkMbBBsM9mH85b+ryJDx22ka0x9/PyPxaSoD9j1REonBKBBg8hnhzuQXc5S48bO8yXltQjhljP
NXk8DykykS9CiJKoAX593cbmh+aP31kmkzdmFnOAPUEPe9t5lrajXXin4EpbBWw6kOy8Sm38nHT2
gaToj9gdP4XZOoe1Rn+9xkjKmFC/LUi7d0OJUdvzul9tVRaBsvQT5HlMb4bZ/EliTwVFrgFIElZ+
VACN6tCEKhCtbmzcQfnsIgbJxb003BuZYLaB3z9G1WCyTTbZWmCvTrupiXqjWm82/gfIj/5rzNMn
8tQppagvcAHD3bZUefSMHPdKvGkH/O1wLZx2K2ZaEQ7EUwYzt1yUyjj7ZRbFk2a6qKemVv9ITS87
1pnw/sC0exiV8R1j5xddBhJT894lUUussOGbzYXunf0lXq8bfUQOZrXvbH2aPZ3CmSSvmLOzaSIl
W8atibKO+bxUJ0s1xE2x7s1d4zmbluK65JlnqYz92Oh6MlPzASOdnh86VTbnepgf7TXt98aaSgRf
+J3TfP0aqD/DwRrrRyby0LFYGUPMqKwFDIZUCFLgki+yr/bzCJys08RnnJhvBj3yu9461i2bpRLp
j4NSYuC5cj4rszJYM4191KRZc9VI9cNs+uNVE4B744v45jZFaVc2oSH76SgaJiW93dhRBmkN5Iqb
HqhYvAcgYckOk0u+Z+g735rSi++6uD53fOh12R0y9C/p0tuh4+HRzg2RsI+YsfYbOQC7Jn+Gz+k+
xHM6HnA9Oyh+TVk/jCk4yLwHdaVc/nXQVm2u9Gut7d0dxPqXIc8OW7HZGvIWc1AS2pNPXGX9zdYC
jzVy71TTb+Opv11LWtN0YD2Aoz9vqo+uJMhs7eenqR/vGmNAkCQvVGvAG9yVyOAhnsNlIc4uVgBG
lpzXHHFiilOPeXwczJ7tXON2FNdu1RJmxYLGXDwHH1RRrXcmGMT/kMlh8mfD8r81fhb4of9JPvzE
iPZP3//5889bb+tvf+vvPZ8w/nLBuWzqYLRj/6/h8/W/sDRYyGwZ3ZJJv41t/9HxuX+5go2PsM2f
oBaHPfU/Oj77L/w12y7cF47YfDb/Tsdne/+f3RjtMCYaWzcstueMj/914+0tHdS2yZEnjbREozko
KsBcRbE2TaRkVNRZ+Fs8c7oezGUJqx7JmtHP1sHjVD22lZ0FsROjiaRtNW761nafOKCKyKVn2iWJ
2zvh1LFrSdz5rWJ+hbzHcqxffiKNk9noZTj6DmV9mtgkantfo2yGk7L65IAXNNmBJGpDAzEIvBdE
qIvSddo7RDdIXed+71CVEvAimGfmLL9s5Jy/ZNdXpxFfxV7P3P3YY1rWB6WHKs+SW6MDKSeXrHxC
pIXAjGuNuRoTk/otNcb2YOLUPPeq3Io11J6/WQY2aTBXTdmyZ0mSS42h+LnIB0Fi56o/jFNn7mTp
3aOB8S96jnpJVEnyAVMOkR232HH1RoU6hrM2zvXu0GHkOE4ZVE+0j/d1UyP+xBu8dzWMNCun/q30
/HMii51Tz8WdRjmDPpV0FmOZRISjuw7GonUeO7zv0dTaesjUyr7287k/jf2qHWNtpVUqUu1MkHeD
0LRlv8m6C22pXl9aN2WW3QqNPf80jU8GJM7IRFp+ncSVcwBdUe3N1nL4qv163yizv3iZxpUymk/u
XM2fC9121E/IMmOv6O/XgvOYQL5y74IJ36HPRAmY5d7vkeOrkcuHXmX9wWi4dUcFDwrvWPyiRFbv
8U+4XyyWi4WYczO/JIxe2fk2c8r8eqgiUUEUyRgpHLmduz10Uca/OhN7AP/mZj4CQbp0/m/Ryek7
oanbrxuEh1K9khHvDUqNZeoBmeTNMzqk/JkV8vJLcw2dHd3q6BfiYNSV0DbeBvqLNMj8tImahNYZ
JobYkcomzrHuylvLUPUFzNxziv50YIdgt0cx1sX9XLckliEouDURHl3ZbUY1QwwYu7SMjtM7jtqY
LfsOMJUKfHw/CObGeTpTxu1zabKaW+ctqcZuRGhySW6dh1kdl1FQY6++kwQMW3QZliboIAsBvQmZ
MUElTPp3MJtrdYfp9egzHw3SUbaXzjV/1WXrxdetVc7pFSLAVzfrvIcKZRqGbEM79dlox+ahBDLE
il35k/Q/QQ+3WZTEy4rXZu7v+tEU1acv4ahe23JEsz6Mzw6a6i1RLaUuApHzZMc9OdDdaERJKf3z
VHsmzu24LxcoyW7z0MxalcOiXFQCVwsv1LNZTnYx7xxWBwMwU+LMICD3jug1ZCe5qWNacvm9V4rA
n9jNGZ0gE4x1Aj8A0oQ67JSbdvEq7xWbEslTUe8sxr3EiRZ/5XFL+C0KzIATDkONrdmRTpHCk+sg
pYftNQU+8PAinNUGgdQHP//tafGiHYVUGKidupy0oBbjWOwU8XigrKkE7MtE4CT4Y4jwBUwMnhQd
5zHQmEFXgWyn+Q6Lv/3FsGEoDgwNWJB7C3b0ndIyzEeIX2M/kk7Bt0Rb1yH+mHVoqahyKqYJJQpm
fWqyA2cf33Eo0AEEpt+z1K4S0EIEafuyvgWYa9YutP02tYarAuG+TgaJQuPmzV4SIetzb2flznvH
Zo6k66XKg87hd8zcIF6eSJcwr7D99V1QoEZGV1z504HAWfcifbs9FZnPez878c5BMDqE5kga3miY
6UF6ShzqtCvupFler6jxvaAznJqoWye9ipvGwzo82ClzOeFti2/0tbtRjuzgYUJsUX4HR5P59q7i
UjMSN4u6pLa0ve5l+qNXsk5zTbYZoTU5WuBqUt5gTa4fhPLI4HaZtmFkNinALf8KrwgBSm2H0HC2
k8PQ0SYE6zqCDKv6dflsl/Y3d1R3s+Un7CdvUxJgGReBqbf6Y7Ia8R5kvXgG4dff22yzuRxkeSrJ
KLitBwGnVVv0s4LR+rnieL1bYmPXe26ChSKPjxVf6q3wjGzXkzLwrhBS13C/zeaYO+185a3eerEd
xNdJSzBwMy051bxFM9fWWMIJtaW2s4N50FmFDVaKQCxXlh3l1PB3qBpYKxb+oSeo7Hn16uG0kHZz
MDoJR09VDlIjg8HX2iMdmfA53nqM3PJdN5viKrM44n2UbDvGqTKY+P6Ps287gWkwiUwAj90hX4AQ
tW75vLnPIoZ/AL6ZQuFjm+yUo3G13yyrhS2rHL/5pYQ5XAxvNf4wP6n3zoBOojBi4+j2rfWqzXw/
csmSXWP0yR4ofQNxeyhvCn1qX0bewwttfXeHi8m/Ro8rCQ+S+TWdWHbAZ6puitpZiScr3WO5qo9W
2Nn1gvb0NWY8cxPHhs8X6V0qATK2EItDxasrS7/pZwQuYcabf+fk3nxg2939Ep5kH+wWO4sW9r6D
l1VBMxTuqaLtQjSVrlcG1tffE0yMoJkrHeRWrZ/IJHqN0a/RUNCFl/Ssm0Peiph8dwLbHkRfGZOJ
DBX/QmDyguG9h8XN7Q8EWLPIkqUphudvDM+aOQ4ChB6U6sAGoe6jASZ1YHZZVAOtDBkhoNWGgzjA
+xWm5wZ64RoJX02fxGoJXmoS5nZ1TEaCOVPLzzZdVuDpOSdBBzIAMbViduY9WuSyAQSGoZ8l6VPv
Lk12/x8Jxv+tvjfs/6W+n3/1/1rb//yNv9f2vvUXmWycQYZP1ry3LWD+sdChfv/LtUxicbawvk2X
8c/1PbBc/sh0bVvHbAjP9+/1ven8JTbLPSKDnwAfsKf/xkYHxd1/W+kYuIhsk8UC2SjbbsncCKf/
ZJWnH9ZUW/PkTwg/X5VmewHX9KeYzfJmNTQcPRq8zbmqiwdvEpeehIU3V+XtY1ODI9W7/jyipwxa
sZ1y9aidlthy44Oq8/SOskP7BWwYNapb6+3RFrFHo+og7LuTnrNYHLZZQWmgMb/wTqvRCfOGCDe9
fu7L1iRWAG90bR3AabJ0xjGle3moo42aQcb5aqjsII7JP9yva6IzxGmmrmufSyEHNqGeZMdxBhTo
EluPaW+IvFS3+31a2mZzHmxeNOYdhLjTNMw0LxiTq5zq2KsXTEBL0lM4rbVRIzS14xk1guktzgmh
gKNT8S6Zlz9RImjsXw2vUO2OiIr6Vy5j8ZW4OXUYgX1zT6xZWuvKDUW/XWtsTkixH/gR+kMx1+aV
0K11o0f6XJm5wcRqQlDV7xVIHhWtNfSenajzY5XUpH/IbIDpLq3hmGuzAIQonPdFsQMXVpIesz57
TGDV8GGN+aVlQHHMzeklrzHq5ZgyA6Py4b1OCfCftkrS12zOKAkWlLzA8i+13V2l+OVe+6SSoB37
O6ua0b5K5bP9StzPYY4nuP7T+4qgNYS4GBazdUrm4mVWoGcXuIZnIezfCWjByIqL8XEVY081rVUH
avgXzZJ1wHxlOhCZgevSlAd6zwe1Zi+ob75ZnA5Xa19TixXJDWWdhzdyeK+r/lypWh6LAb4NUtId
2kkz6FmrXzWNThBhu96lCVmHhVm8NLqW7UamOlFRqT94F1yCC9f4bvIxJiLz0yi04Vj1kFkLpicH
W9kMw1dKdDQ6O6VwLSZ4khjUADiJx7K7iGEyI8+x9RO202wv59UJII3TcW76alxO6lChQv0t0hYH
GivHqGkdDTDEYuPwTP4AHqpvHW14ZDY3PyJELQ+gEDj2syY7ygLL4JjpbgD8hypHOoROIoA/cS6k
+64z/X1SOUylUs0/KHf6UztFdWJRhTSEsyNA4pTJkJXf75qmN1SOrKIkwRIDuLanDLSqALbCEjqr
BvBVV2WEvCULhDk/GY7Ug64sXrQyPkFLJV+nb5DiDtqrsyAIsoo5P6etAx6osbNvC9vWx7h6zMYG
nPjU6txkLfRYdl3FNczT8cp1B954wIftzgLw+l1jDqZKBUzuQCwVOiijXDG7ImNDO5qFPj6wIZ28
x9IuMNPrZiW3JOpso1O6ewbaIopp+VlTEEjAncYNP+jGmhyyvDbPciQpGQfRwHfjwcJzGCOLGMuW
lIRYqTuyjg3kjDwWia/Q94p5Xr7ahkM1Sjx7OUP7kUdzmJYJQxiP1hwSb6jPYctPu7HKpuHbaNsp
YyMXs9eexzH9xt7v865NZBwx6Gub6YYc8f69p7Jm15XaJBUaqtKvUulXBxzGDcphzTyQ78K/rEA8
u+TuwUtrTomZ3M1aZyfgMPtHTrxuHPLWirAFlgfmoVlgivVthuH34mXNfFPm2i9eqVdzzXRic4oa
lDGbOq21b3LdLHYkL+bEU2ZfcS+6XWY22UvV5TjT4MFlFxNIBWq3cbV2K/TkOxbUzzgMCxwyvsXS
0i7rs+FjCvcsda3YkT/Ylq89FvgY0VE7GUwUHyB+5RO/OyYprzFmUDOKaznvWeroFxe1PZzkga3O
MAwIm9M64uvAdtP0haEGby1uT/eeCFdrH7ckPbCgBBMMkBMPdgYRoj9OBgrjIN4sO61YRbDErryH
CfQux9o52qryPzuzv/cogibEfSDfLDG8uT/GIB0ch2mpE+pggTObvRrdVTN8x0ikolwbtCs0WOle
bFYkqa8guWuSLhYSFnA0GZwHYrnJJlHcrpquLkvmY3NYRkJd5GwGcw/EQnnmT8oTJGTfninQTGKk
8nwMGqM7ELTVcQYPF3/k1FotuLJY8nkSSeI5oTh2AnfCTJEY08MogNsWgpV/vfm4+Lf5x3aeD9rS
+qdOVzGbs5khlutXn8vmCdO3FIVx84lRliO3+jGP+cLsn/DfQ5MWCCZb+OA7wrFO6AXxy2vN99x6
z2QI1dHqY4DT+wZ27+ITYGVDYEnlDCB1rOazVrRfW5Yl4+QR83AJnm7atkqmJ29NKhOconywUl/y
/bT54dbNGac5eOTaBqQf3nvSahPGa6i3FyZPcEXNquC8a92PdfPayc11lxbDh1kXxZXTxGjKFhg4
sQX2iphi45pngHStzbQ3FcU35Cp/PzfrR9LwVYsfex9C9vgS10bMrjTn6C/85DdU8gmKM71EXJhx
mG4OwckWissdHSdya7BZzjcbpT/2kJX70qFgULP9WkFTC6uiJ+1H8KXWzga7ymrtuxttk1F+ji+d
QxSvDXbF2inze9+sm5P+Y2QsBn4N+BvHKtZ3HKZAuMGkvoql5sIYrMcsI8hVJSyX81lwrrtZ+dvc
zJPVZqMcQbXvc+UtISY3uSeboLo2DRO++LLaobKW330aL4FCdhtMPj/DlBYFyOxWvPS6ud4VFuYV
blPErRCKx5nk1KLhx1dDkb/z2hcDS1spnlrP4e9aOriTMT655TyFWukn9yPA1ztniPN36NGPjutO
IWbiG9us+6M1igQ0bZo34F1jftFoN+xnVAhTOKNbx6grInuNXZOOykv4pNWEM3kzyWauQuCS1CbL
9VmyQudz3vyl9a0yVqwUSAuP3uyIj6no9XeAcJ95Ew+3q25peaRUqo55M1iEjrgKkUs+S07WBp4S
PPXQZwbGINFxeCL06qEVvvMwLThRQ05NjRLDbMzQAQz+3XeWoIPu84TPlDyKOli8zj00jeHwykgk
NkeWWOsYYkp2d+jrH5tsGUPQPNeC7f9bT5bAb5m053JKYww7NbzmNrG+gOo6rNkz8xM/OWQGFIkM
bjQkxKdm2szbWZEi052dZf7UN5t382P43qzfMYfnBeVkefClewcc4ypmBeSRrGLW89HQ1pzH2VXe
V5x4ZKyZvUf8ipO9grm3L8aYOTuICGXk4DwKm7pZWda2aEbqwaofOsvuMtY/en8zF6ZASxHXcAqG
ZsSJ2QmQ5gzqsM5vJvrE6PJ9vJnrtxFV1PBzMR9xtUPO+KQ6tDDLXznNileuuPGtJLv4kfl1fNRz
LzvpzkTFG7fuuZWKmXCm9TEgYHcqXxIT1vqV0hbmemvanX1CDTapIbS4BrbOmRmcCtNqNopgtmVD
pguiXzA63f2AY+VVF+v45TSTOoq+RpSa58OtnaTdc205XcH7V+fDzkKkWlQOGkyqq/XF7wYSqGgf
+gkyASdsSJ80+rvVbyyI/mWzqCjLeR+u2IpUzIg3cMMUi9V9S4oN6qDEzM0qRtvnRexAPxDIjLLH
LmyXyVCRvitvQjlee+NjucqFGU8qtQvwrOyd8bfcsx2oNkPTXKLokcRqiTwRgW0Xmgj6jV+hx3N8
z1AGXFXF8dpV/iMUVdjYsh1/y42EoaVevneHNbnqflgZP9iMoVLVk5FOaUCSnnmYNr5GvpE2lopZ
aJ20Zdhoa4nEqmuc/bQROhC7dd3OWRFq5QqGlMoNkrblSrC1mcvj6M3JnUnG3fIgvLyrb+ckhT3k
Q8Nt3QL/Gvl12VeFBGLZMHyjidDni3IzYxEfFF472Y/1kOCD4xhbYEZ1PQLktPKDKYe8eVXOtka4
RG5EkFNkt7P6lHN0FpAMiAWwjkPqOq8mzMFxt05J4x3ReTfGb9wG8U5nZJZcZ0plLRorvcsjcKMT
Zq+RsJ4CjhOnz9DV12rQmuOIGPhhbgd6AZiah9XBhaiGhRSBqWtOHc/kbhys7LrJCUuPzdH7rrDx
fOpyE8R0GXKUA9uZp77w4+zdMBAnVpA0URG4MhD9uqJEwOH2B3JVcnTHihLcQNEVtozFX1D96lHm
cjpHiO6Lfc808pdOYX01MfINSvrj2mv0Q82XPa9mO9w3Tda8pbNdPUyT4ZzXJptCE+/czkkNJL1G
WllRUoCeQINNddBuNMsCl1iHk+zGtlvG+PyMzz1VZIQyyQ8BQuZRwl1HcQ7AYja7IRpL74SWQ+1q
GvcHWGL+vit085eDL+lYFV0TxAUnUwkJDt9inR6yxFK7rt6y3rLK5ePt0+l36cN+ATJxa82p/4Vb
9Vbxk8Da0U1kP+ZybI2SiIRxTK4LWloCvnx7E4u57b7xZydqkRwFkoeSUIY8S6MprlLgr1zjMZEM
HzDumqD2veqoZYQQaBM3iZxcMhkANfehpmsLZnXL2texzRTL97TbwVqXh2ZKjyNSxMtcoJVxsGN2
VOBaGZVLmv5pGte+xHGWcdC2CXI1eLhFz8E/NoTLl2kZAgkGjACQj0tnWu6ZxPs3ak4gWCJlOBZu
5kSo0Dgw+xrFtG7cCQEXs+/JCCaCDIyGh+pT1nD3KexacVNg1QqZDRaRUcZ2kKOrf/+ZdFvTFo1Z
ZWn1rjX9OzAUtiwMxG1nNvSgbtSXPnOxikxfT0sFutWg8dyGqMMYzBL594IyP8CVAbJ5LX85vpVG
ik8rMOX8RljyVZqQ4Lu2cGrLtz6HPsiaR6+jcZDgcGfLinDuwMEnK/acZz0bCMg3QZXobkjNTNy5
JolcijqAIGOCIfUaZoXkaem9g6EXXmh2zFbLJCnumD/o+m60wStFCmz1TT9Qb+c666R2G//Mom9O
ftuWETjV9Yi2V/8zSVq0fMjVsbIHAu+11oSBAI6uaLrPIZ2Hs1dBU9UhN5+Za+3SdGkgobnkvJla
cUb8qNgNpsk+ydrf9GuUYovMIISueXWSY6OKMFH98op4COaymi4WauAXSqmnTGvb0CPH4Sp1kR63
80rhWKfQqtdNRjNq3U6q8cM32stkLFaQ5uaL1DjyYHWT6+mSY0sOrHjFFlgFzLURsOpCsdaInae1
LkiwXAvzSi7pdabJ96HxegJm0sfOxVbNSbqfFqojmTQQh2uTNFujRDsj7a8eMslOTzqMn1r1MgNX
/26aCppgIgUmPqYeFN9zM6LGcqsHsQw4AuskJym2EfGH0kcUTbNSHQOKZXpoYbsgiRMxai0GENPe
6e0FC0WFHMYuZ0ASo+U/SA6sIWgsh/1PDttnRA6UDhpvQhW5ekGkD4y5ac1gTy9JvOOjarxLkTvN
LeEGDAkMzAeQlQsycVwTkFCkRGn00ainzY2JTevEf/BHhRTfZmI+2HnN4SGy9AzdvDgvDpcrsOrP
uGhYjRdakURkxKE48sjsc8r5vGZewatuvHRcSdBjQTuN5jYLbCSSFZ9AGc9wt5DRgSpvs2CbDpVw
0pscCe7ckbyKwfboqfaDDI4zLnbm8VmDcivRLrGPtnItMdYASjk3BkizySq8yCvc8tw4jP+gV/Sh
pNSHBjKbYWy3112i7gnz/GLrzBMfLw6iXnnf2hApGMx4J2mD+fG0IT3QuzBAXCvtFpbnK2bn/mqI
NbI4OjcLk9KSh1RvkiirK4NoM5qzzhl7kswTncnFUDPId77+i70zaY4bObfoX3G8PTowJKYX4U3N
xSoWZ1LUBkFNmKfEkEj8+ndAuW212k+29951q5sqAlWV+IZ7z0X4F94NhskYLgLpkdT6Yx6jKbV7
7exYeaarrHc+Re5oPajAzTfehK52DdhLfXU7f3zg7AO/4bnwpM12uJItwyhM6egdDHFdyMBgzpKm
eNTMPD+EXnUt+gIv9OyIYWOnKkSzGlslciIzya9gZyMpnOtdnurmrbPq+pU8K4fwG4xsn+GSsJC3
dG681bjJb3yzMA4ZDzwJlcqfDkGeSYiVtEioTrJkA/Ya6RTQAafU+hN1Fl+tmMwfkpCCm1o5EVbT
ZPhspN43pMW6WYWJ0ZH8E4R38wRB1E19Va2b1FTs3d3h1rYTMV/kFNTEGPtlvWcKWqKQ6NmnAEDy
dosj0EfKm05QBFLo10iIG3BR0FWFGRkXK5Uu9jYeBoc0Gh917D5RIbgPbRRjF251f+B7gFBcdqjw
wuBZBQRawIW3H2IT8ViXODeB1UVv5VSRI1pGAVYpG0lBQZNunBQOXufMAq5btf2YnKgh+mlH4Eu9
xgzhDVei4vxZeT0ewH0cqWkZEmHaVszCqGlKjFUVzQ3lnaobwki8Wj7LRrSntg0CYEq1H4J8xsC4
100WrTXnAknYeJAuaM3MR7z8lrcJ2mF+GXK2PHyNI4ZGDKhZ4lWkjDlDM5x9Pj0ti3AFJqetUmA1
TSM3PLCw+JLGSsWE42pl2T2OKNkvlRCnzGuZe/5HjFsBX+0h6w9NADqCtJOWojUQcGVioxjX0H6n
B3doeoZPJko4NB0kvTa2ET4X78LqBHbVpoojSJ/M1PS9zscpXzt80bZzuxCJ/I7Ge7J5RFOCls1m
dJpv+MyqLSuCO21Q1s/Yua4a7BAbtxmIUkmj9m6KR/slW/C1G1wz+Nqka912bQ1jALtFcN+5kucp
Z1l9WwCMezFEOlw5gDCGVcl27Vpqo38hWdu8EOSl93YTWCHNa+fcoSzw70N2/OgQMdOdDCOxP+ki
za/6LhhxmDkMQyd74FtaVxyrq9INAOEEXYIQ3QUQuyZ/kifWwDaXYEsZxtmFCf9CnwilU5wyy9Yu
7kjl8k6XGWZvGWebKe9u57hjP8iKzgaFQaa0OfvxVYYGYg3sVH8rsF2/RlZHoTZ7rA+ZdMhLEmJo
WcVZ2r4MnlvvlMFTN64FDzM+UhuanXRrxl22bwx05UStlicZTf5xVGa/JaAuPzcWTmIqe8s813Ot
nmD/9+DNJ0IxcTCItSdJdXNgpd01edtcXOREhxKc47Yb52avOjSsTpPzKTGk6q8DLLsfmN4aPMRU
82hS351l3ard0FP9M870mdIYyT2S7XEdhDFGeHYZ67jpyuuhDz8bo4UyxCoBwCVuvzEwvl2HI18N
0gAStJvOsU6s4BZwJYHc2h2vPMOf1Qo8H9hAuo6BinHNvFledcQfXMNwys+BF36qgsnajpEGnxXo
t1iXmO8FBJQoyBgrWlHJrEzqZ9CF0c6HpLJtbBbYBh/0fTKSYTdCCz7mHSH06zqvtL0Kg3mTOJO1
QRgEr9WtqWXNWb6mhdBrWoX5ABXEYydrIdMM/Jo5sBUWxaZy7bG4n1x8jzrhYZO5i1AcoU9+NnzA
xS7rG2asAJN1news5PerkARwN5/5czO665xJ36i+Yg485s9hZ39wYg5rBBPblATBDZOSt7BCMhLG
LDwUHslNZxTmhuzoemdbuTgoQQxrnN3PAYj7Wri4WAfwjnE834CKQy2RtS9N12a3eHxRhdlACdp+
P5Ij8dGYWIPYEKQcE3+1OVMhT62BgH7kQY1U+60Ms/ZODe0dbppCr8w64NFuLY1gUhg3iBI1/mOM
Uy3QgrMYjS/C8Ifrd/KG5PxfpazBGPSE4kOv0NLG5XQem2Y6yqL9L+b935OlCrTxv5KlPvVvyR+2
1t9/4G9ba6ixv5muGTD8+t02+PettSV+Mz3TBr1lvoOYWE3/gxgAcR0owCJi/V2O6kO5NU0Hf+LC
smXZ/J+sq99JAD+QAsiuDdHOOuL7ptr7Oce2RgBNHUV+RshacWaQgdlJ70j7QIdVCueYT+AnmcHG
zYm1DM4urVHEI7y71W0lDxLk4iLAnnCrD+EWU8p0n2jt3nLKdij/avzHEeQaR5kDvU5ZeiJSILz1
VNG6hGMQiicqpbBkMlHC9/FiNfIQNovIuAlLdhRXsLaZNKLXs+rgm9P4Oh0OClfnNB5jHzd1dIzA
wWVXoR+040MzcpMfjAp53LYRiS22cabIqeNeCiqSnKLM5GV5zDfsCOPSRqoSE2bX38tSlAT/FOkl
KsuEMR4H2VpVHj7f0gbuAvnlwEXVm2IejE8qKdPHIBMUCEBRMqSJsGEmppQzSvRdUkfDW5Q2X1vb
YryZUpquPcSq67Ae8QOtw2lG7n6V4XRw4WdDwCJ8QilzbE82NXJlLfF+0yWJ89E4EuHHbDgH+q0f
DG0NM6PyOM+WRUvj2v7eht80AHAz6749EGwdWYt6hv15Pt2DqEvldQOnCM0uT1zbLsfjf3Us/5aO
BWIZyo//P/fh+auEjND/4Uz4/jN/OxN86zfU4eA+OPW/s0L+rmTxHQDYwjchQVjeu235H2eC+xt/
YNuII/6ub//b0SDs38C8WcxioV1bWPX9/+RoWCLBfjgZOI8QjYU+vyEi+kU080cZC5b+Ycbt6B6C
gAFbmSTBinAmZ/XDPfk3or8Cz3K4Rg4+J+QMMn9Sw0cD8TwOutPDkFUk6YxmyEQLqNLHCtLGben5
JAORUSU39dw33wntn6f/jb/W/+S1l/frx0sUy4tDsw3QEyGm5Gb/8RITrygmJyfyNhZhTVaC7BSD
fnzTJarZeyrO+i3maIJyVrFwRfeYfp0MYPi0PZ6zKfB4EoOOJaWnz187rdFeDTmCwS7IlqanICax
1xIXEzXCNcL46L70CrX59Q38pxfhozKygGC7fJB+uoOmFA2s7Jmt58wpMgmCokqjxN3rK/3UOsSm
RVbuU5QRQ0/G5tS80skGyN3jhfiWhosj2p5ua8a2TIZmDDYhe/cRjf8RDlzOjldZj2U69DsNFAkB
UYnt7dfXwNPsT+8Dk84QiFkAvv1nCGAnnGHQvgoP7GbURkI/YXQjNea67NuvX4lH9p9fKTAd5F5u
4P7JfMFooFs2neFhdGIT/kPLm+cF7ZXsnfbOdLFH//r1fvoSvX/CQmLlBPqSZUO9fAJ/0ILZVldV
0Ht5vTiVd5woqGgHEq5+/Sr/5P5hJxEO9QC2Fh7mf3yVUHJcIKgODtJWKfEr2bfGCdND3gWPv36h
RUH38/1zbcvkYFrOhT8dClmM8E7xGTzYM4O62e+IWAj5zGjNG6dL4F8M5QHhgDDP71FSBeemQDEq
cMDfo5mfT6XrtndSe3hIvRH7VGOl5mI9dBiELnmE5Jzi6+az+TTGQOPXmPcF0utMYUQWMS9CpLIN
iQWgaWd73Yvy5vTw64t0guV+/XD0Cao06i5up+3T5IQuFdmP79qShzUks5wOCiYuM+AaqUkM7ZjZ
db6r844pklN/mwppLCJuHNLazw5FuYSzIpLYMbMlEjZPEbuAENm0XgWNB27kxcW79tFXZfnCPn8r
LWU/WGHZoj1VBUsLurFH28zDXUKeGGz/ZHpK4gq/S5zqPfh9i9CKjxxn+cHrXfcmHmwXqm5NAYba
jeIkogFG9X0AjqchD6fllgLI2ndOHTyCNs6OmcEgsbJaglOQxHxO4GVgMMrjo2hQbDWFpdrVOPvi
DM2moKQAH9yMNr2sgMjo4QQu1r0FXz4nDeC5B+lYtEgPmPQZN2iZ9Ret9WLjT3qWMr2zdyNBK595
iQ1cuwGP48/izk0c87EZuvKFiPH8W2MlNdJDM8TrFEpsmitVL3VjlUwffFION35py4MbhsUx09l0
ntvQu/GKPNj0QVqFK6dM1Q0zfKzDWeG+mW23hYMIvirKvxqsEa8RQhobpIlkG/ryigKU39qzWow6
4XEajepSR020sicgMLT5jIsNkowZO52X+4mVMSMtJQygX9XAva3SeXUTeFNiSmBb5mV5hvenn4wi
72lUyeu7WIOBmFgv4SMmzxdmX8rZkxMWHAf4em8SFvxtxn1Cx0Ilum79znnMxY74Bj4RI/bOoXWc
t7qVTBYT29g4bAHL1dLqPTGZGmij4QSPEalnrFjig9LDLkmcOzsqhy1n23jEmKtX2pj6YCUT+wtK
5nLDtL2507K4TiM3WQMrwHYRF+Av2WytkHoPa2kyK7JhFpqxYC0TTvEDYrtreAAfE0AIh6TvzfvI
mvU2k94L6xx0TFXF+LbL1kbmhc+9GwU7R0oEKNOgyHbIw1U9ztO6NB1CqrPWIJ0FnafPGIMjCs6j
Vb4DlusFGBCHe/Yt1VpjwGL/k2h+mSkCoZSLNUiUuoZj2Y58uNC3bXgMEZAdB14FzChFnhh79l52
nXFyMcifewMZu0RC8JYxZiFmrvOJwdG4WFamnTU3M8tCjqnOItdJW+KIeqc4WE5qHvyar4tnoFrP
V2HLIH/Y2tD9UYckZGP3SbTG1FB9lqOIP2SkYn/x/E5/cEaprkrmjsd8DHuUnY04S9Mg9g6LyRpj
8ngcEKLeGJoV3lBo1BIrxACddQTz4s/txmq9cluaMeZ7Y56exGhWO/yOydHMwV6jJRN4vBFZhs6Q
7i2vrc4pqzAGhwwe3Zp/zaqBWGuasvZ9k7Dx6kHvDQ9rVduZ+S7KRv1t7KWqL6bGpB6xlFrPo0au
WCN1a6B9b9KYJ4c1k45pm0OzZUVkb7lieeV7gBAVVImNnZj6hHm9e0EDJW5svqgXnTJJ3+QRUFf0
dvX4lWRUBcLEZI5DBubnhLX5jsw///k9U7HCs/homNQXbFMTILmK6mSk5IOFaNL8EY+0iQpMi6vB
ImV2Mr38vohF+yHLnHyTm7PaAK+Zbg23gcCQW85RiTZnVB4Oz3XfwbtglPhlNhKTBG3B2SO5yLah
/PKKmqBJlNAHrZ3m4iRzdOV3kieXcgC/eA77ggxmJB6rkSsn1OQGyScZ74NjbyGOAOLFy3Iz+w0L
NHbh/IwdFgRAsk9YD9LhN8mH0NyPY88lGbgOAHD4hO4hJnK3JJC5NxYHAwto0AhNb8/oQbxiHfpD
dEWt4kI99UK0nYW8Gj0+r5bD6JIaeHxOR8m5XtvtVQa4kFQLV9isHMt2T7iHe2Kzb9xrXiDZAGGl
vACQwq8NmvWjilyWUpGX9Pem3/BPqFvvpQnCQ/qJ9QGxMzHZQDZYCNX7LrMZCFIvOid3MmH6cyhY
cnAuoNJZRiDGPZY5pKuxyIgwdKJkW1f4GRl0obDu0xXSJneLIhsXeAU+mF3kuJfNqJM9t9/PP0sR
tMlZdmULkVWzZkPKRwxBX0pzIx2QB+cQSUjDyao7NNKBLZILos6pnP/bsP57EywXltUPldDmrX/7
y/efvLyVX//6P8+pjKFH/ZGl9f2Hfu9Y4WIJjz/C4fCOvaSc/QdMCzsGHKsQMhaV9ZKi/Lu3OvyN
hhQzBFMrz6N6xBDx+zDL+42/jQKMejKwbRy+/0nH6lt/8lbz8uzP+Cv5LbBzLOX4D+V2MHp1XQO+
o2dFFEnmfA3f2wxdvna6PafKIW0s+qirwF3cTnHyxFkHRICM11OaxMPFqb0U5yKaWtePrGgrfRxQ
iWb4Jb2qeKwrTYFCW35so/4x4im8WIraN5NJvkw3yGPiJ8Jvqme7Z0DWlIrnzAji6osbVfUJDVx4
Fnpy3yqTgCSWN6gMnIaqb7V0D8+9Vxtf88mfnnjgldNXDOmhn12lQGAvbLS2soSTHU/ZySS4Ldh7
I0gq5YiYniw2BnEZeoZknNK18WgIF+csXrBx2yCpWvkUrgiq0lZsfNuZLpacio1qGWR5BVqpU0cH
y20hPPRgTSomUspC5pB7yyiO9nwbBYr8IqsFdRx1+SdRztWJBwZMwWAWG1eK/IPMOnzAViQo8zgS
CwSpz2SR6sUMi4dTdDy76qZsblFkmz6hs2BmGOIZrxzbPMJBLT4lZpdg3SYiYtXOY+s/Nx0oJLZ7
E/ThWULVAhoYme0uCuMiXVNN9vZNCxat3RnQ2h4l/ra3gbEfm8NCkVkeC3ANwFofJzao3GUOu5jl
YGg9hjmjmpW2aW3jtOdhWjSLKq53CroRWfc460EJLYLGjh2l01QoAAK6RxZWCVJSwjHaKt8p1MYn
C6n4MinkHwu4iJBCEUV4q3ag81vrpORnXEfn/rmp6L3tcC7JbexRX2SAfdP1O/K5HwUNUZFgnNzE
kxs+o2cm15fIzfCZghLLvAwW6NRiqn3EPs5llMOY7pVfkzdIvBUMaTLG3hqgad1e9FBMVnLq5lOI
6I7rLC2ahNhikpuJmQt6D4NBUCiyU5/PRXKF3JhfQGG0jFlyE4wInTxqXskyAhoXRyOZJy7gAtKp
J58EDxYznn2JxkJFu66PzPjYN2PKMgSR4RcgWrhBgf0g6ge+Ar2carbYFygS2zUhFmM3rgAf8R9Y
h/LXT95y8QGzBWJtbbIo11JN/MncMvwRHqOMiWp7ZJ/JBIjlirEWRsNFROCzboN09M7vr+j5Qz7t
RsPjUVzgs1+148Lqz1QcPSsUTMHaES4uIqHscd5TqIo3kzo8WGMYrU+eKZtXxrU4x1HTywOGYFfc
xRlD7dxZCO2pk8puCxHHcdatnfL3x07BZWkqv3OCMPKFRZo2nt9/y4AhcXwotMBMApKCX9ZtPD5l
Bi7VSygLpN5F3uEg7TzF+4y1pp0fIEQxhKqL5S21EeBzT7JFkdrrcMn36QAcyZp/D3WKk5klIFpC
o6b5zmuAriQeMczwVcEJ5WetPIjStPQubZviG7I8PpGZZyyfKWuRlcauEZT7GtkxYHCrnAZIZvm0
nvy8V5s+pDwBlKTusU1Ot2Omm1eHTxoKu3qAFVYkFcneoQibcx/QkTQuueyubbQIv2ziKIcSetha
y45YA9OPTlmow2feTKSGDsXWfZZoAhsL2TWvrM07NoeZPT2MfIr3GVLNHWQf8nHG2KV277vPmQE4
Ee0OX4siLKaHwEM47NuSD7YtleRiuAFnjzkBV4dY3sFkBmd/3StZOBs3rFCscMtYP0y0+tgiQv9z
22SMxKyqDpwtGwnoXnYHES+OM3EEbsf91VMSPUvf5wQZsBXzgqW6QYQotqTB2XSTvaNWdouFFquq
aI7OtMS3FUGSrCVPDNBGTXVfjPDTAV8R8UxGRWI/sZP0dwbl9Ffhl85VJPv0kI2B9aVw/fk5iIfJ
35Gol51bdDFfHdJ2HgfX1cemxIgEXh83Q2o8ycyQz/T23QboEOKYIgwoZC30xPZkFGeLZpY/m6qd
GQDzq2Jz/kqwAEg9h9i8ExRbH5RP5mOoKufIeSUFDDWOonBEIe5bNKoyv2ZZ4G5cpZYKcuop/NJo
9s9u3JJpK8uvrhsm4JwCWlYISy0sqn4KLgyh7q2SyFvAsRY5tGRpdNa5YE3b3tH9Qn40cQeNmOfx
rYwbDIHNtQIORTb5EN1Wo+Q00T5WLqMZ7lmws6RVpDH1YYdNCf+Lc25yVqBPUePUzyop5AOQg9vE
Hdt7bePpV3Fn0aVa/kPls1olZasPblqAUSChC7qaODE/xLaaTiIKHufY9l4GUlr3NXlkmOdVVYd8
PxrS6REzL198uHBNyFqosW+7DhqRh8DX3aJ3NM+qntEcRm1v3mHOqZGS+sTiZtJadZkjJ7SLPXyL
QpnImiHnqo8RluhijbTVhZlU4hY5kPpYEE1viWJLkV2vg8nsH238k6+pjdaKR6EDzjgTaC9oJ4+j
5/CpVnC5Jh7vJzIEh0tvmx8XUcx1w3QaMYqaGo+wxag/QzXKNiNDyQcdGuKkp8y6yy2v/zaSQ/dR
h3HdvuGQL8Y7wiaimD5izo9xkaMiauUHW8/RXZJYuPo8CFegdNgo98CsC2jZ8AIISesc40bKHjqJ
TdYC/oDya9Gr6dwulLfI1QgY0358BTkSbWLA+7dhE7o3zAZitAxVAmvLxLt4AQuRX5sR7soNhGbj
TmBZ3/hiUFtuF8gM4U1XqByqj0yg8e3VzVM0NOZVbsrnnkfiFj2iu7BWXi07PmYq686GdsUHpVjv
853TEnlXZ4HXIROli2nhHIYP14MvYYow8sl9u0dkD+Vv5dfNJM4q6QVXGNDfJYLQ97jBdM7Dz7h4
go+KmSbnUgX1wS6slwiVySouPCQvNk06I6RFdIZawWIPyVkI6yWZaOtiJ8QEQR/rrcBsCGsXClCV
KzTizl0QC+82QIn/UEuBVlyC5OJ6EpDW87Qz/J4cMomMEivCk2e2CBwkAgXLmZo1UiV3F/Zl+YCD
b6zgFmTFziYvZDPZBfEKzWLPREAC0gDJZXJbLvQTsMr60ZRyPOnOMV+AL3NAQdq65gQaD+nUpd2m
L8M7pzfHfVMNCf9qi+YEeq69T1woMWuIY2oLNhnkQaJq62oQ2XCHV4dGLvKO0CcIpsuZ4JpdEeGS
LIfnZEgYmJRMQ1yL2Mx4GuOnETMRKqYJb0rbOVdeU06HycRvIsIkAG/j8T70MlNQPEoTp1XgD57c
6Txx+SaUfb5uJrfdoU/i6Vgk2LRwcxT7BtPSM4JqYzU2k3wAuOfvuqmNMgYsFjyzrEs35IjBZI2N
9YTk+D7BFtet4NIDrcejfKqFFgxoEj2cJimQBtn2BAGS8xQ6J5l1a5/z5kvWDt43Rp1qm+aeOx+S
sC8+N77fHkIZRttiKa1g1klYbprZEVqres2E2ANM2zaIp0d8XkMwXKvGsjeRLojIG1vARb5vn/Ks
HC9zFzTOE8+3/LqvClgOa9Dy5W3Wp866y11YaeUUe/fIzsn7co1w8S1llAWVEp9yyzbjHQpG5Kqj
SS0IBSG/iXnIxmMxndFwdlvMuuGEQStAG0MZcG1DIefk1U78ATExxorZYXhLvshrTHzA/RypDGZ8
nOzafNBnt3PdS1slrWRQ1hrk6LjoxOqiP01Wq/dBlU63ltt3j4kqEcq1pyaYp00b2u1NSSrsZ4/T
cj/2rbwijTnayzh4plBTO0Yym9GX4o6RFeY5d8xzUPtTGRcIk2Zl7dJwJnpNCYlAnV0BMrfS9ub7
wTGbT1NeFoTXhXaBcR2v+sqBpgMvCK5OjoUZ/9+C2zFCwDsG430YPE3qDp/Q2jCQ1hWAHvkd11Ma
HG7HaPL2MGD8+xquT/NO+KneaT9OZb71KmyuJ7KzV2nAZ+GYK+R1qznT+RZtZ4IUzhau+ZKW/JNU
YPmr6LZGHrRz2c5LkJlYdV7mBI+xcGQQ+7ex3bS3PP2OfckTVP2LncbPe6/QdBZ2GXnFbJSF+HlJ
GGNa1KS+y4MvpTgqh07UTRP7cdZ+9yWU1r/c6P28kiLkx4GHb7M7NkGxuD8tvgDnaUQaXX2oQDWd
MVg3rx0H81tu9PB27Hr4TMCEEJd4DAbnKNmnRnrdEZVZXuOjKjj5+GJvmXUKeVPK0bqUhjc3VxJB
xfOY9OF2zGsKQDFXEWVb6aFBjk0npKEX/fxge0Ykt8Bh5CEdBspM7CxvtTuq/gGoMDiAubegPq8r
D4DDx5l+Au5fMNGwxZHrUOvH9CKEgrL49B0WpoXuvvCRqb4F81g9OKQREvTZLoYFlpkNlGpByk5M
b2QsZ6dJg8Ww724m+aDbhRmNwz6Ia/DB/I/yRtSN5e1lYnkTgMugfn3vhUuvtS4/jG9uvy+s/oIm
/bZOq7776//8vHxk8eh6gkkNBneT4cyyzPthGpJTIbNtQC7tMvWl00xhKTBYLWjXfv1Cy1/0477s
/YWILaEMQLhq//zpCiQdXFvwQjhGeIubAK8YKxneH7574q1LA3rruJ5oQgDu/Ks1/p9fnYVuAFQP
ggfi2wXd9+NlNohifNTlOBKzxn70lGKa3aaa+rGQh5q4bQ8hsU8TYKiStu3Xl27BDPzp2gN4ImYQ
2pbvwMH56SarzDUiArUIXbYwK61GFcOxIo/OfqyyjrYZ8QMXPwpdn3o8uCxYZDUsBrbYL9AdTNb3
Fe1/AwP+FTeSbxr3/v/X47x87fq//NMZ5/ef/H3G6SOiISwgxBnmsktfBpm/zzhtsJKAZQT4RgvF
nM2h97tSz4Q8g3jTD3z0PIHnc979PuP0f0OS4y07cw7FJVXxP5lxesHPJyssShSBwoVvCa2AA/2P
H/dYC3r8LE6OXekPpzqoSP2ucBueHI2XEqQYc4YQL/S94+Nc4cm5As+N8H4pf/JE4hKOosHfyT6U
D4TV4Y9xivA5BfCHEx/9sfNeUdEStTvSUaizpqXk6uj+5G7IhmipNgRVGbTMwl2J3AXzEbIecpcC
riX9FqkZCBepsfDHZRA/AZKFoz66MlqHXvYhVOrZeq8MYdrpp7kfZ+ggBaOK0TA3/VJLxktV2b8X
mNNSa+IUoeycjYiwFNh5Z34EGLkEULOHmXOXRk3WbZIpUwdJH3U9K13hXaa6nZc6N1sqXra0zo6R
RHIL8c2DFAyJZ0VkTd5t7dJLN+lSO3u+SzWcKF0+xAkuaUalJO50/GcMI9YptNIn+NRwBwKq8kBo
tDEUbkZLsExML0JgTCr6h5zZwi32eucuei/z6/eSv9bDYqkNjHkDQi9ckXgICXLpEzz6QFyd3EKn
o8URNRgq2wCTFU0O/oS8OQAXO/tL92ENyQ3WHRhWtiZlb+OzZl4LV+EcLOJZsPqUI/AF/NmrwJt7
UMH9AeZg/yQ61nGrJp2trTHaEqugpj2SXeXyfrjDeQ7sQ08TBeDdBf9LX8VO7zmqgLSFSj4RVS+I
EDCrj0RD6SsroVQsdZAgf9DIznuXXJU4vu9E5QDj8+viOsjK9lK8t3lhUSb+qilrD8lC5+G7N6LF
tju+RjKy73RbZ1s39qaznpuv/XszWenZ20ZtGt/OdHRXU0jNlHnO2ln6UAQlpP1atJVDxVPWcvoP
YDoxN/Z+fkzem1n13thO700uFNHuI7g0ENjZaN3RwrunRcj2kHuCQAq3Gqhmu9Zb92PJLVNNKa+Z
LH5UpNJdjMYGhKHMr6IqUW4oIO+YkdvjuHTlxdKfo+e0uk0pdfDKQmF4nI0FYTxGBcULMhIgH0ur
b763/ZFXVwUINKU+MuqtzQ0pzSn6MPjGaCCW2QFsSHvr+vA406obzbtxmTLky7yhaVl9rCdL44dm
HKFc63XuwldTDqzGnZBVBS4QXEtpE64F+2q5x+9Hv7oMOVjNP8ZR89XElQcyfxmFsI4zDy4o+eAG
dlKDYzRgVpp49iHmzLnnb2BrgAsZwmx6QiSjjhP8NoQ9cHQmHJCdsq+797FMEE0yZgXavJbvYxu5
THCk2e2yZaYDiJ3d/TLn0e8Tn2X2MzAEosdKjvn7YMie4V8ehgiaEj2Rzk60qBkJHh1T99Vk1u51
5zrR1ndwJSZlZG3bpse64GMSsxoveBGy1O6qn0+V6RPR03fJPg9oBKArGDs3ApEfmlrtKpEBnyHr
6sPEPH5TZq06Bam/ExUMqCZCWYsZBQpPLjP3jtwxbPceHkJCtcp1MKJDyNqSHWyOWaCmptyPokvX
o1XG12okUWQ9ZPP8SBXkHl3m79fMcoxnBSN7KE4Di3yiJrumWKUENW/B2pW7rDl5evoAxtLb1LKz
jxOA9a3L/3UqXNCxVuG0rFWFMUk4pa1tsot2Hf+YeyPtsS/bOwdjzCM6N8iTHhGXiYvjnXSkWQMf
hY2wDos8hy0VYuiZfHViRYd6T44fUc9kzKeGZIIeFcqdzfJkYTZdijnW31A+4aAafX+XuDGRZ+By
BtY13Wd4M4Q/+PDlV4lXWZsapcARB0hBkmEkz2kxfOTBAg2yL8ZDNbeKbymO4hl7lVIIjcq0/2xX
PG22vvC7syijcDfG1kPsoydzDDg/KWvqtayCbF/4RBHQox06rLsr4vaCbQVGDIagMR6gbZtHU7OC
j8I8OXpKTCSWYPH1elQEPLGDXddglBh8KzxNlZ8ynCvuowXz7Xexv1dNiEcfMtK3AWjFgraAdVE2
nL3KGosNKr722Iag5xkSQIgxFxKrVS+RNvZCfhL6Omni9JKCJl/nRcNTds7DjWun1hWKwminhvYE
rqDdAuvovjBahIFVNmqbwRI79w5ymHkQyVHO4aeA8c0xdsmRD0mGG3L1CdX9sDUtjSdn4HFjyeQY
yC4+IE13NvjoLiNSOrRXRBGUNp77YXTvME6VO2l0oPKz+8HsjDuVZLcT9/UqmqD3SrO4AMWYd5OX
Q0HHbOiithg7b+fONNwCAExFrz0QJ8fG5knksGfUwH29b4c09q7mrNfDte7MuN6ywLIkMUQT/vve
dDQUXaGWsC286LO5TaKwmR+wg4bGB9VBu9mkzNDnxeK1zPTfU7ym3CrI4/XpwRZbfPyQ57WfkSg0
U8p0UFEvY85WDQkbc387Y7sDJpKZs4bk467MYW5v7No2kk2TyfnFATfzUtbmdOXjZDoNbdXtW23A
sB1LfwI7iXXuCiGJ4ugvKu4B7eNBI9XaWiUnZpAb3psGPLGhnsuuGFAPDssMH0/xPKRX5cL9chyk
DX6odhqywhcwegbR64QFdjpodypoLYRP+L9WZcXxmrcON4gkkGkH+jJ+FjoCs5YtJsEmB20flg6e
SokvaGPOmHUUOxW14umG/KJGy3uSzYD1v7clFoqVrQfkMTy5zJ3b8WwjajYBV9z5eN/nnM2d7iy4
3XPQjQP2YoZWRZIbKBVbj8Ivwga9wv0R3liu4fXrup/bdJe7bbitg3DGXuQMEEHi1gS6RX7ahlC2
7C5IZHufhainoAzqdF3TMkMUiqadxN5ymK1kYmaXT6O5MrX06XaBdL8U5IZvoi60zmUWlIu9ftIf
ZicVO5gvewcgEnQXoOJ6mVH9H3vn9py2EUbxf8XTdzy6Szy0Mw3GDrZxmksnaV4YGVRJoBu6IMRf
398Ky0HYJmmkaTOd+s0G702r/XbPfucclf/3ZxgEojrl4tWEn46fwX7dDsI7rULtT+yAUOkI0XKf
4JAofcR3Q/Dd8NrDSQ+Rpkv04CIunFa5hOVKnn9i8d5hJ5IZN1zw3kP/Q1fF1CV8l9hvId+wEgzk
YbpCWiEvltWrtNCVUY7dYjLSDC98E60zQF9j5SFLpXvTRC8xOynD/LYsTH1ieFaC0JBq6W+zIC1W
yCFHwZUmVJOHPLRrhPmA74JIqxbbmeV9HrLn/l2pDPNmpqEYLISZzdtMYmt2MXNldzgNJV0dKZX5
Kces8yMm2rjeurqGMC5JQ8pWlyYpIHyKYc3S+ENNNDyOQATBM9AUI5Yow2lAGqGjYBQ7Io1ZtllP
/Wu/HMjjaq0Znzaoy1eonofm7HKATxYJkxJKWS4JNyRy5+o7UD11rBtl9CquzNUY1/HhFQhjMdah
zd/szE2Jb4tbvstgVqPqWAIW6rC541Xi2TitYMmtxLF2KfvI0r1K5AS8RdnkuEUiBKbO8vV4YHjG
pbKRzIVCgvktl/m7O2u9S94nJXScEev5Ekk7Gd2tSAo+ubIUuODsy+E1GRyzay5spGspma1hduvr
G2ntGm/VXY7TE3lmE2UnUcFOyIuYWjKusMBk7y9hGqHPuJHk8mfF0hxGl6WR6FfLYBBNthKQe4K7
1oeYe8HLgZSO82SNz6cLGXUpINelAF9ZJDYXvIC8LCaKDdmGlU8VBB5PALcrAeFWNZq7EsAuYoq8
6zXYCwVyHIRocroCCvZqVNisAWIBFW/yuFwYNX6cCCh5U6PKpQCY60Pt/+f/r57/uZs8ef6v4hAL
gxYfBxdf/ueRowcRT1cV0+BoL3h3X7KbZFnmI6j4qvB/ILnoy8Ff0HHIgbEMzdQM8CfggoeDvyad
s+SZ5D1Z+PoJqt7fOfgfgXmQVHSR4g9LUNE0zv0CFjgA82ZFKeNDsi7vinDhZgHE0PuD0XgGLRRJ
7Qcg3pMKjnCFdKsGYbKlAmuJHho5x8XQ9jd3/hDRqcXpqmr0t1UXTA/hjQyHYKiDgx8RFiqSbwM9
0GSwXtQOxcUCmRGSgcqfpazW+udsuXWtOTQ6K5dIxlaywQ60X6/86Bpm5NoNFxAXLdPlQKl50tC8
mqWudFVZUeH4lmT54W2RahnXnpKR7CZBNlzOUuh65K+CVMazD9U6v1wqvn6dsWX4bckJFPFC1LQj
9NgjxUV6MCVDUdkYA2JgiR0wN4BBuPZW77nCcDcpGfERx9wLGkFcR9IIXgdubtcpGODv1TYgCs/W
+EiRZBuUl8iZB2p4Y+bIiOuQm+8sGWu6z6QpIzg6QGL6lUW0H4HmwlHUBmayu1nmCDy8L0kC0aKx
unFxp8UmER2x7ezKDFI8Hv5bq8bD8idyFsc1O+9t4aTVOycrUDdq5JrFpzUW/gEJxRyrmb/7pdMF
PSRLfm0dQuUDjLiFQ9aNqhtzqozAps3FgkxMzTzXav4JaGL9w7saxNA89h8PuL4714H2QZ5FVqUk
7Ss8GKSXhuF0D/fjefo7rR7M4yLKxXNAgjg6XFlZo75tDI5K+DIGWKLrXFqZksDzDzs/hEkt4ycC
wfFxcBjtf77z9oJ4cuFneerP88POo9zF6txpBqjaucI5U1yoPHbycBBEQDIMPKEN+Iv/5gx4cRBI
ACLPt9sgmOckGgPFy8O6j2KatwdheG4QpiHCwlQVP3WFP9BMIJ1PUP66jYJ2rikyeXFsL+ofkp5b
o4DqvcwWY4jq/Y/Wf7MWFOjWfYtdFAQIcclW/xxPAknH4Bnio8G4UNOP9PRl0+r6DhAKJOAFchK1
F54+74AmeL/qfsX9pv5/w5ceo+rI84NFHU99J3suor70hSaOPP38IYZMFj//JAJF64sivO7rdh5p
+L+0Vpn6ER982Dzyup6Hf3/o4NOqW3U1vWr++Np3UhtSEjmRYvvw0Mw9O+LXwL63Q7u1zkNoaH5/
dlfwOPG/UnC2OipXY0P8pYc//9Tq/8F6crLc1N/FbWf0fWDqXvDKjrK2RwcIEO9l15JHduD/GadH
HJR9JOlcNonTqb2Im1aKybdfnrqXjCHhPPfnRWsXACDIWbBr4RdOYJd26jQliWZbltrDYDc7l7P4
zzMOT0V436b+kCzUwyyEyJf6i/b0xvKNoNh1ZK6cGL5Su2RCBKtg15JfM+K+35QjRhyrRrEN7Vrw
ZGF7rQkoazWHqXO5QeBHsZ81LaybzOmgh/k3iRa+fbSKCO5XU9X3r3uTuGw/PDRABBjzuOp/37J3
83RtMmSlh/flhpYV81XVNLEeZHEGa/7w/UNxGxd4yRwP81CxeggvU9uPWquH0Ifpoc1TO60CO1o0
vRfDgXdqH49wameZPfeKzMnz1pxW0LTpY0j8uee7dvvAyh1iD2/41BfmtHHemtkK55MeXpipn5F8
neHx1lqboHtJPZUeo77Yep4yG8vmD98/vafIIB1NbpLlxNa468t+59yn9tHuiUMzKVY9FL2x23EL
BFKgrt3bXJ69tsMk8/x2WKd8YUvWR/nXTpo5VVNW/WqSztZT4VNn689bYezhmNtHy/+AzHDUbqOH
xfsuTnPvbGSnmF61oxn+FCKns3Pb6wou7NXxuw9ZuoctyRvPb4+4xmzp3uo3q4AdSftUo5Cj2MMi
+yZ13GNMkDyS7m3+Df/vDKUD++iYQJaK0kO733nxwjmbZE9imwne1r317+PihYmoEiV6eKT7Cp5O
RFF8D/vBk+7rHbduH5wXnB87lvuSNGfHYk8I/HUt+YQSQ8eiP9rEncglebaZyyI6QA4RlxZdF8Gv
plh3bbyfzWMEUtptN0j876HtL18Pn2z1c0jTIwr5FH9qrlie+7c2uCa+MQ8cO/3lLwAAAP//</cx:binary>
              </cx:geoCache>
            </cx:geography>
          </cx:layoutPr>
        </cx:series>
      </cx:plotAreaRegion>
    </cx:plotArea>
    <cx:legend pos="r" align="min" overlay="0"/>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_xlchart.v1.10</cx:f>
      </cx:strDim>
      <cx:numDim type="val">
        <cx:f>_xlchart.v1.12</cx:f>
      </cx:numDim>
    </cx:data>
  </cx:chartData>
  <cx:chart>
    <cx:title pos="t" align="ctr" overlay="0"/>
    <cx:plotArea>
      <cx:plotAreaRegion>
        <cx:series layoutId="waterfall" uniqueId="{9A1CA7F3-940F-482C-A638-66ED769E7F2F}">
          <cx:tx>
            <cx:txData>
              <cx:f>_xlchart.v1.11</cx:f>
              <cx:v>Sum of Profit</cx:v>
            </cx:txData>
          </cx:tx>
          <cx:dataLabels pos="outEnd">
            <cx:visibility seriesName="0" categoryName="0" value="1"/>
          </cx:dataLabels>
          <cx:dataId val="0"/>
          <cx:layoutPr>
            <cx:visibility connectorLines="0"/>
            <cx:subtotals/>
          </cx:layoutPr>
        </cx:series>
      </cx:plotAreaRegion>
      <cx:axis id="0">
        <cx:catScaling gapWidth="0.5"/>
        <cx:title/>
        <cx:tickLabels/>
      </cx:axis>
      <cx:axis id="1">
        <cx:valScaling/>
        <cx:majorGridlines/>
        <cx:tickLabels/>
      </cx:axis>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6">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solidFill>
        <a:schemeClr val="phClr">
          <a:alpha val="85000"/>
        </a:schemeClr>
      </a:solidFill>
      <a:ln w="9525" cap="flat" cmpd="sng" algn="ctr">
        <a:solidFill>
          <a:schemeClr val="phClr">
            <a:lumMod val="75000"/>
          </a:schemeClr>
        </a:solidFill>
        <a:round/>
      </a:ln>
    </cs:spPr>
  </cs:dataPoint>
  <cs:dataPoint3D>
    <cs:lnRef idx="0">
      <cs:styleClr val="auto"/>
    </cs:lnRef>
    <cs:fillRef idx="0">
      <cs:styleClr val="auto"/>
    </cs:fillRef>
    <cs:effectRef idx="0">
      <cs:styleClr val="auto"/>
    </cs:effectRef>
    <cs:fontRef idx="minor">
      <a:schemeClr val="dk1"/>
    </cs:fontRef>
    <cs:spPr>
      <a:solidFill>
        <a:schemeClr val="phClr">
          <a:alpha val="85000"/>
        </a:schemeClr>
      </a:solidFill>
      <a:ln w="9525" cap="flat" cmpd="sng" algn="ctr">
        <a:solidFill>
          <a:schemeClr val="phClr">
            <a:lumMod val="75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spPr>
      <a:solidFill>
        <a:schemeClr val="lt1">
          <a:lumMod val="95000"/>
        </a:schemeClr>
      </a:solidFill>
      <a:sp3d/>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96">
  <cs:axisTitle>
    <cs:lnRef idx="0"/>
    <cs:fillRef idx="0"/>
    <cs:effectRef idx="0"/>
    <cs:fontRef idx="minor">
      <a:schemeClr val="tx1">
        <a:lumMod val="65000"/>
        <a:lumOff val="35000"/>
      </a:schemeClr>
    </cs:fontRef>
    <cs:defRPr sz="900" b="1"/>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cs:chartArea>
  <cs:dataLabel>
    <cs:lnRef idx="0"/>
    <cs:fillRef idx="0"/>
    <cs:effectRef idx="0"/>
    <cs:fontRef idx="minor">
      <a:schemeClr val="tx1">
        <a:lumMod val="75000"/>
        <a:lumOff val="2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Horz">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solidFill>
        <a:schemeClr val="phClr"/>
      </a:solid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25000"/>
            <a:lumOff val="75000"/>
          </a:schemeClr>
        </a:solidFill>
      </a:ln>
    </cs:spPr>
    <cs:defRPr sz="9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25000"/>
            <a:lumOff val="75000"/>
          </a:schemeClr>
        </a:solidFill>
      </a:ln>
    </cs:spPr>
  </cs:gridlineMajor>
  <cs:gridlineMinor>
    <cs:lnRef idx="0"/>
    <cs:fillRef idx="0"/>
    <cs:effectRef idx="0"/>
    <cs:fontRef idx="minor">
      <a:schemeClr val="dk1"/>
    </cs:fontRef>
    <cs:spPr>
      <a:ln>
        <a:solidFill>
          <a:schemeClr val="tx1">
            <a:lumMod val="25000"/>
            <a:lumOff val="75000"/>
            <a:lumOff val="10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cs:seriesAxis>
  <cs:seriesLine>
    <cs:lnRef idx="0"/>
    <cs:fillRef idx="0"/>
    <cs:effectRef idx="0"/>
    <cs:fontRef idx="minor">
      <a:schemeClr val="dk1"/>
    </cs:fontRef>
    <cs:spPr>
      <a:ln w="9525" cap="flat">
        <a:solidFill>
          <a:srgbClr val="D9D9D9"/>
        </a:solidFill>
        <a:round/>
      </a:ln>
    </cs:spPr>
  </cs:seriesLine>
  <cs:title>
    <cs:lnRef idx="0"/>
    <cs:fillRef idx="0"/>
    <cs:effectRef idx="0"/>
    <cs:fontRef idx="minor">
      <a:schemeClr val="tx1">
        <a:lumMod val="50000"/>
        <a:lumOff val="50000"/>
      </a:schemeClr>
    </cs:fontRef>
    <cs:defRPr sz="1800" b="1" cap="all" spc="15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microsoft.com/office/2014/relationships/chartEx" Target="../charts/chartEx3.xml"/><Relationship Id="rId3" Type="http://schemas.openxmlformats.org/officeDocument/2006/relationships/image" Target="../media/image2.emf"/><Relationship Id="rId7" Type="http://schemas.openxmlformats.org/officeDocument/2006/relationships/chart" Target="../charts/chart10.xml"/><Relationship Id="rId2" Type="http://schemas.openxmlformats.org/officeDocument/2006/relationships/image" Target="../media/image1.emf"/><Relationship Id="rId1" Type="http://schemas.openxmlformats.org/officeDocument/2006/relationships/chart" Target="../charts/chart9.xml"/><Relationship Id="rId6" Type="http://schemas.openxmlformats.org/officeDocument/2006/relationships/image" Target="../media/image5.emf"/><Relationship Id="rId5" Type="http://schemas.openxmlformats.org/officeDocument/2006/relationships/image" Target="../media/image4.emf"/><Relationship Id="rId10" Type="http://schemas.microsoft.com/office/2014/relationships/chartEx" Target="../charts/chartEx4.xml"/><Relationship Id="rId4" Type="http://schemas.openxmlformats.org/officeDocument/2006/relationships/image" Target="../media/image3.emf"/><Relationship Id="rId9" Type="http://schemas.openxmlformats.org/officeDocument/2006/relationships/chart" Target="../charts/chart11.xml"/></Relationships>
</file>

<file path=xl/drawings/drawing1.xml><?xml version="1.0" encoding="utf-8"?>
<xdr:wsDr xmlns:xdr="http://schemas.openxmlformats.org/drawingml/2006/spreadsheetDrawing" xmlns:a="http://schemas.openxmlformats.org/drawingml/2006/main">
  <xdr:twoCellAnchor>
    <xdr:from>
      <xdr:col>3</xdr:col>
      <xdr:colOff>347662</xdr:colOff>
      <xdr:row>1</xdr:row>
      <xdr:rowOff>119062</xdr:rowOff>
    </xdr:from>
    <xdr:to>
      <xdr:col>11</xdr:col>
      <xdr:colOff>42862</xdr:colOff>
      <xdr:row>16</xdr:row>
      <xdr:rowOff>4762</xdr:rowOff>
    </xdr:to>
    <xdr:graphicFrame macro="">
      <xdr:nvGraphicFramePr>
        <xdr:cNvPr id="2" name="Chart 1">
          <a:extLst>
            <a:ext uri="{FF2B5EF4-FFF2-40B4-BE49-F238E27FC236}">
              <a16:creationId xmlns:a16="http://schemas.microsoft.com/office/drawing/2014/main" id="{0C1A0A34-16DC-47E9-BFBA-28A8B00CD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219075</xdr:colOff>
      <xdr:row>0</xdr:row>
      <xdr:rowOff>0</xdr:rowOff>
    </xdr:from>
    <xdr:to>
      <xdr:col>12</xdr:col>
      <xdr:colOff>523875</xdr:colOff>
      <xdr:row>14</xdr:row>
      <xdr:rowOff>76200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7DE4EE0-5392-4B93-B251-FC677FFE6A6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448175" y="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10</xdr:col>
      <xdr:colOff>371475</xdr:colOff>
      <xdr:row>10</xdr:row>
      <xdr:rowOff>28576</xdr:rowOff>
    </xdr:from>
    <xdr:to>
      <xdr:col>13</xdr:col>
      <xdr:colOff>371475</xdr:colOff>
      <xdr:row>17</xdr:row>
      <xdr:rowOff>161926</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1FA847FD-4800-5EAF-8144-A13442191BA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7648575" y="19335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209550</xdr:colOff>
      <xdr:row>11</xdr:row>
      <xdr:rowOff>152400</xdr:rowOff>
    </xdr:from>
    <xdr:to>
      <xdr:col>21</xdr:col>
      <xdr:colOff>209550</xdr:colOff>
      <xdr:row>18</xdr:row>
      <xdr:rowOff>47625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304544D-8FFB-64AC-6314-E72C03FADBC3}"/>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2363450" y="2247900"/>
              <a:ext cx="182880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438150</xdr:colOff>
      <xdr:row>10</xdr:row>
      <xdr:rowOff>57150</xdr:rowOff>
    </xdr:from>
    <xdr:to>
      <xdr:col>17</xdr:col>
      <xdr:colOff>438150</xdr:colOff>
      <xdr:row>18</xdr:row>
      <xdr:rowOff>47625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4E42D247-C815-72DC-1693-1190D155D40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0153650" y="1962150"/>
              <a:ext cx="1828800" cy="15144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528637</xdr:colOff>
      <xdr:row>1</xdr:row>
      <xdr:rowOff>166687</xdr:rowOff>
    </xdr:from>
    <xdr:to>
      <xdr:col>8</xdr:col>
      <xdr:colOff>438150</xdr:colOff>
      <xdr:row>11</xdr:row>
      <xdr:rowOff>152400</xdr:rowOff>
    </xdr:to>
    <xdr:graphicFrame macro="">
      <xdr:nvGraphicFramePr>
        <xdr:cNvPr id="2" name="Chart 1">
          <a:extLst>
            <a:ext uri="{FF2B5EF4-FFF2-40B4-BE49-F238E27FC236}">
              <a16:creationId xmlns:a16="http://schemas.microsoft.com/office/drawing/2014/main" id="{D520B222-A0A7-4229-90AD-90B851DF3A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457200</xdr:colOff>
      <xdr:row>32</xdr:row>
      <xdr:rowOff>176212</xdr:rowOff>
    </xdr:from>
    <xdr:to>
      <xdr:col>13</xdr:col>
      <xdr:colOff>152400</xdr:colOff>
      <xdr:row>47</xdr:row>
      <xdr:rowOff>61912</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3FDEBE4-5884-42D6-8D6A-C301E8E3A8D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72075" y="6272212"/>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442912</xdr:colOff>
      <xdr:row>1</xdr:row>
      <xdr:rowOff>14287</xdr:rowOff>
    </xdr:from>
    <xdr:to>
      <xdr:col>10</xdr:col>
      <xdr:colOff>138112</xdr:colOff>
      <xdr:row>15</xdr:row>
      <xdr:rowOff>90487</xdr:rowOff>
    </xdr:to>
    <xdr:graphicFrame macro="">
      <xdr:nvGraphicFramePr>
        <xdr:cNvPr id="2" name="Chart 1">
          <a:extLst>
            <a:ext uri="{FF2B5EF4-FFF2-40B4-BE49-F238E27FC236}">
              <a16:creationId xmlns:a16="http://schemas.microsoft.com/office/drawing/2014/main" id="{4E8F8DE3-CBC4-4315-9859-0453D2A2A91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347662</xdr:colOff>
      <xdr:row>20</xdr:row>
      <xdr:rowOff>28575</xdr:rowOff>
    </xdr:from>
    <xdr:to>
      <xdr:col>1</xdr:col>
      <xdr:colOff>733425</xdr:colOff>
      <xdr:row>24</xdr:row>
      <xdr:rowOff>166687</xdr:rowOff>
    </xdr:to>
    <xdr:graphicFrame macro="">
      <xdr:nvGraphicFramePr>
        <xdr:cNvPr id="2" name="Chart 1">
          <a:extLst>
            <a:ext uri="{FF2B5EF4-FFF2-40B4-BE49-F238E27FC236}">
              <a16:creationId xmlns:a16="http://schemas.microsoft.com/office/drawing/2014/main" id="{794603FC-8633-4E1B-8EEB-A857587D1F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228601</xdr:colOff>
      <xdr:row>19</xdr:row>
      <xdr:rowOff>180975</xdr:rowOff>
    </xdr:from>
    <xdr:to>
      <xdr:col>4</xdr:col>
      <xdr:colOff>400050</xdr:colOff>
      <xdr:row>26</xdr:row>
      <xdr:rowOff>71435</xdr:rowOff>
    </xdr:to>
    <xdr:graphicFrame macro="">
      <xdr:nvGraphicFramePr>
        <xdr:cNvPr id="3" name="Chart 2">
          <a:extLst>
            <a:ext uri="{FF2B5EF4-FFF2-40B4-BE49-F238E27FC236}">
              <a16:creationId xmlns:a16="http://schemas.microsoft.com/office/drawing/2014/main" id="{56323FFF-5474-4CD2-8538-195E32634E2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19051</xdr:colOff>
      <xdr:row>21</xdr:row>
      <xdr:rowOff>19051</xdr:rowOff>
    </xdr:from>
    <xdr:to>
      <xdr:col>7</xdr:col>
      <xdr:colOff>971551</xdr:colOff>
      <xdr:row>26</xdr:row>
      <xdr:rowOff>109537</xdr:rowOff>
    </xdr:to>
    <xdr:graphicFrame macro="">
      <xdr:nvGraphicFramePr>
        <xdr:cNvPr id="4" name="Chart 3">
          <a:extLst>
            <a:ext uri="{FF2B5EF4-FFF2-40B4-BE49-F238E27FC236}">
              <a16:creationId xmlns:a16="http://schemas.microsoft.com/office/drawing/2014/main" id="{3892147B-ED1B-4044-8C02-B3161959430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457201</xdr:colOff>
      <xdr:row>20</xdr:row>
      <xdr:rowOff>190499</xdr:rowOff>
    </xdr:from>
    <xdr:to>
      <xdr:col>10</xdr:col>
      <xdr:colOff>895351</xdr:colOff>
      <xdr:row>27</xdr:row>
      <xdr:rowOff>14286</xdr:rowOff>
    </xdr:to>
    <xdr:graphicFrame macro="">
      <xdr:nvGraphicFramePr>
        <xdr:cNvPr id="5" name="Chart 4">
          <a:extLst>
            <a:ext uri="{FF2B5EF4-FFF2-40B4-BE49-F238E27FC236}">
              <a16:creationId xmlns:a16="http://schemas.microsoft.com/office/drawing/2014/main" id="{81F9EFFD-1693-4989-81F1-4AFF05501E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576262</xdr:colOff>
      <xdr:row>21</xdr:row>
      <xdr:rowOff>142874</xdr:rowOff>
    </xdr:from>
    <xdr:to>
      <xdr:col>13</xdr:col>
      <xdr:colOff>1152525</xdr:colOff>
      <xdr:row>26</xdr:row>
      <xdr:rowOff>161925</xdr:rowOff>
    </xdr:to>
    <xdr:graphicFrame macro="">
      <xdr:nvGraphicFramePr>
        <xdr:cNvPr id="6" name="Chart 5">
          <a:extLst>
            <a:ext uri="{FF2B5EF4-FFF2-40B4-BE49-F238E27FC236}">
              <a16:creationId xmlns:a16="http://schemas.microsoft.com/office/drawing/2014/main" id="{2A07D9A4-FA4F-409E-A44F-6F53DC0E7A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142875" y="76200"/>
          <a:ext cx="11811000"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142875</xdr:colOff>
      <xdr:row>10</xdr:row>
      <xdr:rowOff>161925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42875" y="197167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66675</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8625"/>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209550</xdr:colOff>
      <xdr:row>4</xdr:row>
      <xdr:rowOff>28575</xdr:rowOff>
    </xdr:from>
    <xdr:to>
      <xdr:col>3</xdr:col>
      <xdr:colOff>571500</xdr:colOff>
      <xdr:row>6</xdr:row>
      <xdr:rowOff>114300</xdr:rowOff>
    </xdr:to>
    <xdr:sp macro="" textlink="kpi!B19">
      <xdr:nvSpPr>
        <xdr:cNvPr id="39" name="Rectangle: Rounded Corners 38">
          <a:extLst>
            <a:ext uri="{FF2B5EF4-FFF2-40B4-BE49-F238E27FC236}">
              <a16:creationId xmlns:a16="http://schemas.microsoft.com/office/drawing/2014/main" id="{ECCD7715-6EF1-40F7-813A-4FC3DE6D3A06}"/>
            </a:ext>
          </a:extLst>
        </xdr:cNvPr>
        <xdr:cNvSpPr/>
      </xdr:nvSpPr>
      <xdr:spPr>
        <a:xfrm>
          <a:off x="209550" y="752475"/>
          <a:ext cx="2105025" cy="447675"/>
        </a:xfrm>
        <a:prstGeom prst="round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D5E4AAAA-545B-4679-8C20-97B81EE9C61B}" type="TxLink">
            <a:rPr lang="en-US" sz="2400" b="1" i="0" u="none" strike="noStrike">
              <a:solidFill>
                <a:srgbClr val="000000"/>
              </a:solidFill>
              <a:latin typeface="Calibri"/>
              <a:cs typeface="Calibri"/>
            </a:rPr>
            <a:pPr algn="l"/>
            <a:t> $20,479 </a:t>
          </a:fld>
          <a:endParaRPr lang="en-US" sz="2400" b="1"/>
        </a:p>
      </xdr:txBody>
    </xdr:sp>
    <xdr:clientData/>
  </xdr:twoCellAnchor>
  <xdr:twoCellAnchor>
    <xdr:from>
      <xdr:col>4</xdr:col>
      <xdr:colOff>533400</xdr:colOff>
      <xdr:row>3</xdr:row>
      <xdr:rowOff>114300</xdr:rowOff>
    </xdr:from>
    <xdr:to>
      <xdr:col>8</xdr:col>
      <xdr:colOff>314325</xdr:colOff>
      <xdr:row>6</xdr:row>
      <xdr:rowOff>19050</xdr:rowOff>
    </xdr:to>
    <xdr:sp macro="" textlink="kpi!E19">
      <xdr:nvSpPr>
        <xdr:cNvPr id="58" name="Rectangle: Rounded Corners 57">
          <a:extLst>
            <a:ext uri="{FF2B5EF4-FFF2-40B4-BE49-F238E27FC236}">
              <a16:creationId xmlns:a16="http://schemas.microsoft.com/office/drawing/2014/main" id="{DD8A631E-2491-426A-B098-110417FA8613}"/>
            </a:ext>
          </a:extLst>
        </xdr:cNvPr>
        <xdr:cNvSpPr/>
      </xdr:nvSpPr>
      <xdr:spPr>
        <a:xfrm>
          <a:off x="2857500" y="657225"/>
          <a:ext cx="2105025" cy="447675"/>
        </a:xfrm>
        <a:prstGeom prst="round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8B719EE3-E743-4278-9E9A-A600042C7C5A}" type="TxLink">
            <a:rPr lang="en-US" sz="2800" b="1" i="0" u="none" strike="noStrike">
              <a:solidFill>
                <a:srgbClr val="000000"/>
              </a:solidFill>
              <a:latin typeface="Calibri"/>
              <a:cs typeface="Calibri"/>
            </a:rPr>
            <a:pPr algn="l"/>
            <a:t> $2,774 </a:t>
          </a:fld>
          <a:endParaRPr lang="en-US" sz="2800" b="1"/>
        </a:p>
      </xdr:txBody>
    </xdr:sp>
    <xdr:clientData/>
  </xdr:twoCellAnchor>
  <xdr:twoCellAnchor>
    <xdr:from>
      <xdr:col>8</xdr:col>
      <xdr:colOff>561975</xdr:colOff>
      <xdr:row>3</xdr:row>
      <xdr:rowOff>95250</xdr:rowOff>
    </xdr:from>
    <xdr:to>
      <xdr:col>12</xdr:col>
      <xdr:colOff>342900</xdr:colOff>
      <xdr:row>6</xdr:row>
      <xdr:rowOff>0</xdr:rowOff>
    </xdr:to>
    <xdr:sp macro="" textlink="kpi!H19">
      <xdr:nvSpPr>
        <xdr:cNvPr id="60" name="Rectangle: Rounded Corners 59">
          <a:extLst>
            <a:ext uri="{FF2B5EF4-FFF2-40B4-BE49-F238E27FC236}">
              <a16:creationId xmlns:a16="http://schemas.microsoft.com/office/drawing/2014/main" id="{5C19ADBA-C67D-425D-A856-FFF5A4E42A13}"/>
            </a:ext>
          </a:extLst>
        </xdr:cNvPr>
        <xdr:cNvSpPr/>
      </xdr:nvSpPr>
      <xdr:spPr>
        <a:xfrm>
          <a:off x="5210175" y="638175"/>
          <a:ext cx="2105025" cy="447675"/>
        </a:xfrm>
        <a:prstGeom prst="round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4DE48E01-D2C8-4E11-9250-E3499BAE0824}" type="TxLink">
            <a:rPr lang="en-US" sz="2800" b="1" i="0" u="none" strike="noStrike">
              <a:solidFill>
                <a:srgbClr val="000000"/>
              </a:solidFill>
              <a:latin typeface="Calibri"/>
              <a:cs typeface="Calibri"/>
            </a:rPr>
            <a:pPr algn="l"/>
            <a:t> $338 </a:t>
          </a:fld>
          <a:endParaRPr lang="en-US" sz="2800" b="1"/>
        </a:p>
      </xdr:txBody>
    </xdr:sp>
    <xdr:clientData/>
  </xdr:twoCellAnchor>
  <xdr:twoCellAnchor>
    <xdr:from>
      <xdr:col>13</xdr:col>
      <xdr:colOff>409576</xdr:colOff>
      <xdr:row>3</xdr:row>
      <xdr:rowOff>142875</xdr:rowOff>
    </xdr:from>
    <xdr:to>
      <xdr:col>15</xdr:col>
      <xdr:colOff>523876</xdr:colOff>
      <xdr:row>6</xdr:row>
      <xdr:rowOff>66675</xdr:rowOff>
    </xdr:to>
    <xdr:sp macro="" textlink="kpi!K19">
      <xdr:nvSpPr>
        <xdr:cNvPr id="61" name="Rectangle: Rounded Corners 60">
          <a:extLst>
            <a:ext uri="{FF2B5EF4-FFF2-40B4-BE49-F238E27FC236}">
              <a16:creationId xmlns:a16="http://schemas.microsoft.com/office/drawing/2014/main" id="{B7D4816E-949A-481E-96A8-8012F7012005}"/>
            </a:ext>
          </a:extLst>
        </xdr:cNvPr>
        <xdr:cNvSpPr/>
      </xdr:nvSpPr>
      <xdr:spPr>
        <a:xfrm>
          <a:off x="7962901" y="685800"/>
          <a:ext cx="1276350" cy="466725"/>
        </a:xfrm>
        <a:prstGeom prst="round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48CE8F88-9B39-4A5D-8880-1738365F17B1}" type="TxLink">
            <a:rPr lang="en-US" sz="2400" b="1" i="0" u="none" strike="noStrike">
              <a:solidFill>
                <a:srgbClr val="000000"/>
              </a:solidFill>
              <a:latin typeface="Calibri"/>
              <a:cs typeface="Calibri"/>
            </a:rPr>
            <a:pPr algn="l"/>
            <a:t>87</a:t>
          </a:fld>
          <a:endParaRPr lang="en-US" sz="2400" b="1"/>
        </a:p>
      </xdr:txBody>
    </xdr:sp>
    <xdr:clientData/>
  </xdr:twoCellAnchor>
  <xdr:twoCellAnchor>
    <xdr:from>
      <xdr:col>17</xdr:col>
      <xdr:colOff>381001</xdr:colOff>
      <xdr:row>3</xdr:row>
      <xdr:rowOff>95251</xdr:rowOff>
    </xdr:from>
    <xdr:to>
      <xdr:col>19</xdr:col>
      <xdr:colOff>323851</xdr:colOff>
      <xdr:row>6</xdr:row>
      <xdr:rowOff>9526</xdr:rowOff>
    </xdr:to>
    <xdr:sp macro="" textlink="kpi!N19">
      <xdr:nvSpPr>
        <xdr:cNvPr id="62" name="Rectangle: Rounded Corners 61">
          <a:extLst>
            <a:ext uri="{FF2B5EF4-FFF2-40B4-BE49-F238E27FC236}">
              <a16:creationId xmlns:a16="http://schemas.microsoft.com/office/drawing/2014/main" id="{CB51DC8B-4816-418E-8294-D199F56EB7CD}"/>
            </a:ext>
          </a:extLst>
        </xdr:cNvPr>
        <xdr:cNvSpPr/>
      </xdr:nvSpPr>
      <xdr:spPr>
        <a:xfrm>
          <a:off x="10258426" y="638176"/>
          <a:ext cx="1104900" cy="457200"/>
        </a:xfrm>
        <a:prstGeom prst="round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rtlCol="0" anchor="t"/>
        <a:lstStyle/>
        <a:p>
          <a:pPr algn="l"/>
          <a:fld id="{25F8F7D8-BB48-4EDE-A917-C5723B018B42}" type="TxLink">
            <a:rPr lang="en-US" sz="2800" b="1" i="0" u="none" strike="noStrike">
              <a:solidFill>
                <a:srgbClr val="000000"/>
              </a:solidFill>
              <a:latin typeface="Calibri"/>
              <a:cs typeface="Calibri"/>
            </a:rPr>
            <a:pPr algn="l"/>
            <a:t>-86%</a:t>
          </a:fld>
          <a:endParaRPr lang="en-US" sz="2800" b="1"/>
        </a:p>
      </xdr:txBody>
    </xdr:sp>
    <xdr:clientData/>
  </xdr:twoCellAnchor>
  <xdr:twoCellAnchor editAs="oneCell">
    <xdr:from>
      <xdr:col>14</xdr:col>
      <xdr:colOff>573975</xdr:colOff>
      <xdr:row>24</xdr:row>
      <xdr:rowOff>65250</xdr:rowOff>
    </xdr:from>
    <xdr:to>
      <xdr:col>16</xdr:col>
      <xdr:colOff>66675</xdr:colOff>
      <xdr:row>32</xdr:row>
      <xdr:rowOff>84300</xdr:rowOff>
    </xdr:to>
    <mc:AlternateContent xmlns:mc="http://schemas.openxmlformats.org/markup-compatibility/2006">
      <mc:Choice xmlns:a14="http://schemas.microsoft.com/office/drawing/2010/main" Requires="a14">
        <xdr:graphicFrame macro="">
          <xdr:nvGraphicFramePr>
            <xdr:cNvPr id="40" name="Year 1">
              <a:extLst>
                <a:ext uri="{FF2B5EF4-FFF2-40B4-BE49-F238E27FC236}">
                  <a16:creationId xmlns:a16="http://schemas.microsoft.com/office/drawing/2014/main" id="{81197FB0-D43B-493B-B6C1-7C0D167E5F9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708325" y="4408650"/>
              <a:ext cx="654750" cy="14668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154875</xdr:colOff>
      <xdr:row>24</xdr:row>
      <xdr:rowOff>65250</xdr:rowOff>
    </xdr:from>
    <xdr:to>
      <xdr:col>17</xdr:col>
      <xdr:colOff>533400</xdr:colOff>
      <xdr:row>31</xdr:row>
      <xdr:rowOff>27150</xdr:rowOff>
    </xdr:to>
    <mc:AlternateContent xmlns:mc="http://schemas.openxmlformats.org/markup-compatibility/2006">
      <mc:Choice xmlns:a14="http://schemas.microsoft.com/office/drawing/2010/main" Requires="a14">
        <xdr:graphicFrame macro="">
          <xdr:nvGraphicFramePr>
            <xdr:cNvPr id="41" name="Segment 1">
              <a:extLst>
                <a:ext uri="{FF2B5EF4-FFF2-40B4-BE49-F238E27FC236}">
                  <a16:creationId xmlns:a16="http://schemas.microsoft.com/office/drawing/2014/main" id="{3018F6CC-D25B-4D96-A4EB-426354235EA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9451275" y="4408650"/>
              <a:ext cx="959550" cy="1228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573975</xdr:colOff>
      <xdr:row>24</xdr:row>
      <xdr:rowOff>46200</xdr:rowOff>
    </xdr:from>
    <xdr:to>
      <xdr:col>20</xdr:col>
      <xdr:colOff>114300</xdr:colOff>
      <xdr:row>32</xdr:row>
      <xdr:rowOff>76199</xdr:rowOff>
    </xdr:to>
    <mc:AlternateContent xmlns:mc="http://schemas.openxmlformats.org/markup-compatibility/2006">
      <mc:Choice xmlns:a14="http://schemas.microsoft.com/office/drawing/2010/main" Requires="a14">
        <xdr:graphicFrame macro="">
          <xdr:nvGraphicFramePr>
            <xdr:cNvPr id="42" name="Region 1">
              <a:extLst>
                <a:ext uri="{FF2B5EF4-FFF2-40B4-BE49-F238E27FC236}">
                  <a16:creationId xmlns:a16="http://schemas.microsoft.com/office/drawing/2014/main" id="{5902894B-7A60-4DC5-BC05-FA42B00C5DE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0451400" y="4389600"/>
              <a:ext cx="1283400" cy="14777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16</xdr:col>
      <xdr:colOff>85724</xdr:colOff>
      <xdr:row>10</xdr:row>
      <xdr:rowOff>123825</xdr:rowOff>
    </xdr:from>
    <xdr:to>
      <xdr:col>20</xdr:col>
      <xdr:colOff>171449</xdr:colOff>
      <xdr:row>22</xdr:row>
      <xdr:rowOff>38100</xdr:rowOff>
    </xdr:to>
    <xdr:graphicFrame macro="">
      <xdr:nvGraphicFramePr>
        <xdr:cNvPr id="46" name="Chart 45">
          <a:extLst>
            <a:ext uri="{FF2B5EF4-FFF2-40B4-BE49-F238E27FC236}">
              <a16:creationId xmlns:a16="http://schemas.microsoft.com/office/drawing/2014/main" id="{8E95F156-66F0-4DE1-ABF9-BA240382F1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7</xdr:row>
      <xdr:rowOff>95250</xdr:rowOff>
    </xdr:from>
    <xdr:to>
      <xdr:col>2</xdr:col>
      <xdr:colOff>434521</xdr:colOff>
      <xdr:row>9</xdr:row>
      <xdr:rowOff>38100</xdr:rowOff>
    </xdr:to>
    <xdr:pic>
      <xdr:nvPicPr>
        <xdr:cNvPr id="50" name="Picture 49">
          <a:extLst>
            <a:ext uri="{FF2B5EF4-FFF2-40B4-BE49-F238E27FC236}">
              <a16:creationId xmlns:a16="http://schemas.microsoft.com/office/drawing/2014/main" id="{DA8B239A-246A-EE28-EE94-C42CFF14BF9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1362075"/>
          <a:ext cx="1596571" cy="304800"/>
        </a:xfrm>
        <a:prstGeom prst="rect">
          <a:avLst/>
        </a:prstGeom>
        <a:noFill/>
      </xdr:spPr>
    </xdr:pic>
    <xdr:clientData/>
  </xdr:twoCellAnchor>
  <xdr:twoCellAnchor editAs="oneCell">
    <xdr:from>
      <xdr:col>8</xdr:col>
      <xdr:colOff>552451</xdr:colOff>
      <xdr:row>7</xdr:row>
      <xdr:rowOff>1</xdr:rowOff>
    </xdr:from>
    <xdr:to>
      <xdr:col>11</xdr:col>
      <xdr:colOff>219076</xdr:colOff>
      <xdr:row>9</xdr:row>
      <xdr:rowOff>47625</xdr:rowOff>
    </xdr:to>
    <xdr:pic>
      <xdr:nvPicPr>
        <xdr:cNvPr id="52" name="Picture 51">
          <a:extLst>
            <a:ext uri="{FF2B5EF4-FFF2-40B4-BE49-F238E27FC236}">
              <a16:creationId xmlns:a16="http://schemas.microsoft.com/office/drawing/2014/main" id="{9BCB88E6-B975-EF85-BD6C-676CCF0EFCC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200651" y="1266826"/>
          <a:ext cx="1409700" cy="4095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219076</xdr:colOff>
      <xdr:row>7</xdr:row>
      <xdr:rowOff>95250</xdr:rowOff>
    </xdr:from>
    <xdr:to>
      <xdr:col>6</xdr:col>
      <xdr:colOff>419100</xdr:colOff>
      <xdr:row>9</xdr:row>
      <xdr:rowOff>38100</xdr:rowOff>
    </xdr:to>
    <xdr:pic>
      <xdr:nvPicPr>
        <xdr:cNvPr id="53" name="Picture 52">
          <a:extLst>
            <a:ext uri="{FF2B5EF4-FFF2-40B4-BE49-F238E27FC236}">
              <a16:creationId xmlns:a16="http://schemas.microsoft.com/office/drawing/2014/main" id="{6D1435B2-1BBE-3629-F9EF-012FAE2A5743}"/>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543176" y="1362075"/>
          <a:ext cx="1362074"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571500</xdr:colOff>
      <xdr:row>7</xdr:row>
      <xdr:rowOff>47625</xdr:rowOff>
    </xdr:from>
    <xdr:to>
      <xdr:col>15</xdr:col>
      <xdr:colOff>438150</xdr:colOff>
      <xdr:row>8</xdr:row>
      <xdr:rowOff>171450</xdr:rowOff>
    </xdr:to>
    <xdr:pic>
      <xdr:nvPicPr>
        <xdr:cNvPr id="54" name="Picture 53">
          <a:extLst>
            <a:ext uri="{FF2B5EF4-FFF2-40B4-BE49-F238E27FC236}">
              <a16:creationId xmlns:a16="http://schemas.microsoft.com/office/drawing/2014/main" id="{815D0E49-D67C-22F7-6423-A1A4E51EF92C}"/>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543800" y="1314450"/>
          <a:ext cx="1609725" cy="304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561975</xdr:colOff>
      <xdr:row>6</xdr:row>
      <xdr:rowOff>161925</xdr:rowOff>
    </xdr:from>
    <xdr:to>
      <xdr:col>20</xdr:col>
      <xdr:colOff>47625</xdr:colOff>
      <xdr:row>9</xdr:row>
      <xdr:rowOff>95250</xdr:rowOff>
    </xdr:to>
    <xdr:pic>
      <xdr:nvPicPr>
        <xdr:cNvPr id="55" name="Picture 54">
          <a:extLst>
            <a:ext uri="{FF2B5EF4-FFF2-40B4-BE49-F238E27FC236}">
              <a16:creationId xmlns:a16="http://schemas.microsoft.com/office/drawing/2014/main" id="{EAC1AC50-D42B-1576-F312-BA6BB3573206}"/>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858375" y="1247775"/>
          <a:ext cx="1809750" cy="476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2475</xdr:colOff>
      <xdr:row>23</xdr:row>
      <xdr:rowOff>117638</xdr:rowOff>
    </xdr:from>
    <xdr:to>
      <xdr:col>14</xdr:col>
      <xdr:colOff>295275</xdr:colOff>
      <xdr:row>32</xdr:row>
      <xdr:rowOff>152400</xdr:rowOff>
    </xdr:to>
    <xdr:graphicFrame macro="">
      <xdr:nvGraphicFramePr>
        <xdr:cNvPr id="56" name="Chart 55">
          <a:extLst>
            <a:ext uri="{FF2B5EF4-FFF2-40B4-BE49-F238E27FC236}">
              <a16:creationId xmlns:a16="http://schemas.microsoft.com/office/drawing/2014/main" id="{43CD706B-8BCD-40D0-862F-2836405D56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345376</xdr:colOff>
      <xdr:row>23</xdr:row>
      <xdr:rowOff>171450</xdr:rowOff>
    </xdr:from>
    <xdr:to>
      <xdr:col>8</xdr:col>
      <xdr:colOff>47626</xdr:colOff>
      <xdr:row>32</xdr:row>
      <xdr:rowOff>161925</xdr:rowOff>
    </xdr:to>
    <mc:AlternateContent xmlns:mc="http://schemas.openxmlformats.org/markup-compatibility/2006">
      <mc:Choice xmlns:cx4="http://schemas.microsoft.com/office/drawing/2016/5/10/chartex" Requires="cx4">
        <xdr:graphicFrame macro="">
          <xdr:nvGraphicFramePr>
            <xdr:cNvPr id="57" name="Chart 56">
              <a:extLst>
                <a:ext uri="{FF2B5EF4-FFF2-40B4-BE49-F238E27FC236}">
                  <a16:creationId xmlns:a16="http://schemas.microsoft.com/office/drawing/2014/main" id="{9CB887C1-4569-424B-8A42-A30E80F90C1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345376" y="4333875"/>
              <a:ext cx="4350450" cy="16192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457200</xdr:colOff>
      <xdr:row>12</xdr:row>
      <xdr:rowOff>161924</xdr:rowOff>
    </xdr:from>
    <xdr:to>
      <xdr:col>7</xdr:col>
      <xdr:colOff>400049</xdr:colOff>
      <xdr:row>21</xdr:row>
      <xdr:rowOff>142874</xdr:rowOff>
    </xdr:to>
    <xdr:graphicFrame macro="">
      <xdr:nvGraphicFramePr>
        <xdr:cNvPr id="59" name="Chart 58">
          <a:extLst>
            <a:ext uri="{FF2B5EF4-FFF2-40B4-BE49-F238E27FC236}">
              <a16:creationId xmlns:a16="http://schemas.microsoft.com/office/drawing/2014/main" id="{983F778D-DC5C-4CBB-A291-AFEA38D9AE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9</xdr:col>
      <xdr:colOff>133349</xdr:colOff>
      <xdr:row>12</xdr:row>
      <xdr:rowOff>123825</xdr:rowOff>
    </xdr:from>
    <xdr:to>
      <xdr:col>15</xdr:col>
      <xdr:colOff>266700</xdr:colOff>
      <xdr:row>22</xdr:row>
      <xdr:rowOff>9525</xdr:rowOff>
    </xdr:to>
    <mc:AlternateContent xmlns:mc="http://schemas.openxmlformats.org/markup-compatibility/2006">
      <mc:Choice xmlns:cx1="http://schemas.microsoft.com/office/drawing/2015/9/8/chartex" Requires="cx1">
        <xdr:graphicFrame macro="">
          <xdr:nvGraphicFramePr>
            <xdr:cNvPr id="63" name="Chart 62">
              <a:extLst>
                <a:ext uri="{FF2B5EF4-FFF2-40B4-BE49-F238E27FC236}">
                  <a16:creationId xmlns:a16="http://schemas.microsoft.com/office/drawing/2014/main" id="{A2AC80FF-63BF-408D-850D-B994235BF90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5362574" y="2295525"/>
              <a:ext cx="3619501" cy="1695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Users/502765954/AppData/Local/Microsoft/Windows/INetCache/Content.Outlook/XV62D7V9/Ecommerce%20Sales%20Analysis%20(data).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c" refreshedDate="45517.816210185185" createdVersion="6" refreshedVersion="6" minRefreshableVersion="3" recordCount="9994" xr:uid="{0FCC9BB6-9F41-4A62-BA1F-9BBE45A46AD2}">
  <cacheSource type="worksheet">
    <worksheetSource name="Table_1"/>
  </cacheSource>
  <cacheFields count="27">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sum of profit margin" numFmtId="0" formula="Profit/Sales" databaseField="0"/>
    <cacheField name="Field1" numFmtId="0" formula="Profit/Sales" databaseField="0"/>
    <cacheField name="sum of profit margins" numFmtId="0" formula="(Profit/Sales)-1" databaseField="0"/>
  </cacheFields>
  <extLst>
    <ext xmlns:x14="http://schemas.microsoft.com/office/spreadsheetml/2009/9/main" uri="{725AE2AE-9491-48be-B2B4-4EB974FC3084}">
      <x14:pivotCacheDefinition pivotCacheId="48973791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udent" refreshedDate="45517.32560405093" createdVersion="6" refreshedVersion="6" minRefreshableVersion="3" recordCount="9994" xr:uid="{C14F9BF5-A07E-4136-ABF5-141D3D5AE8A5}">
  <cacheSource type="worksheet">
    <worksheetSource name="Table_1" r:id="rId2"/>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1/4/2011"/>
          <s v="Jan"/>
          <s v="Feb"/>
          <s v="Mar"/>
          <s v="Apr"/>
          <s v="May"/>
          <s v="Jun"/>
          <s v="Jul"/>
          <s v="Aug"/>
          <s v="Sep"/>
          <s v="Oct"/>
          <s v="Nov"/>
          <s v="Dec"/>
          <s v="&gt;1/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ount="6144">
        <n v="261.95999999999998"/>
        <n v="731.93999999999994"/>
        <n v="14.62"/>
        <n v="957.57749999999999"/>
        <n v="22.368000000000002"/>
        <n v="48.86"/>
        <n v="7.28"/>
        <n v="907.15200000000004"/>
        <n v="18.504000000000001"/>
        <n v="114.9"/>
        <n v="1706.1840000000002"/>
        <n v="911.42399999999998"/>
        <n v="15.552000000000003"/>
        <n v="407.97600000000006"/>
        <n v="68.809999999999988"/>
        <n v="2.5439999999999996"/>
        <n v="665.88"/>
        <n v="55.5"/>
        <n v="8.56"/>
        <n v="213.48000000000002"/>
        <n v="22.72"/>
        <n v="19.459999999999997"/>
        <n v="60.339999999999996"/>
        <n v="71.371999999999986"/>
        <n v="1044.6299999999999"/>
        <n v="11.648000000000001"/>
        <n v="90.570000000000007"/>
        <n v="3083.4300000000003"/>
        <n v="9.6180000000000021"/>
        <n v="124.20000000000002"/>
        <n v="3.2640000000000002"/>
        <n v="86.304000000000002"/>
        <n v="6.8580000000000014"/>
        <n v="15.76"/>
        <n v="29.472000000000001"/>
        <n v="1097.5440000000003"/>
        <n v="190.92"/>
        <n v="113.328"/>
        <n v="532.39919999999995"/>
        <n v="212.05799999999999"/>
        <n v="371.16800000000001"/>
        <n v="147.16800000000001"/>
        <n v="77.88"/>
        <n v="95.616"/>
        <n v="45.98"/>
        <n v="17.46"/>
        <n v="211.96"/>
        <n v="45"/>
        <n v="21.8"/>
        <n v="38.22"/>
        <n v="75.179999999999993"/>
        <n v="6.16"/>
        <n v="89.99"/>
        <n v="15.260000000000002"/>
        <n v="1029.95"/>
        <n v="208.56"/>
        <n v="32.400000000000006"/>
        <n v="319.41000000000003"/>
        <n v="14.56"/>
        <n v="30"/>
        <n v="48.480000000000004"/>
        <n v="1.68"/>
        <n v="13.98"/>
        <n v="25.824000000000002"/>
        <n v="146.72999999999999"/>
        <n v="79.760000000000005"/>
        <n v="213.11499999999998"/>
        <n v="1113.0240000000001"/>
        <n v="167.96800000000002"/>
        <n v="75.88"/>
        <n v="4.6159999999999997"/>
        <n v="19.049999999999997"/>
        <n v="831.93600000000015"/>
        <n v="97.04"/>
        <n v="72.784000000000006"/>
        <n v="1.2479999999999998"/>
        <n v="9.7080000000000002"/>
        <n v="27.240000000000002"/>
        <n v="19.3"/>
        <n v="208.16"/>
        <n v="16.740000000000002"/>
        <n v="14.9"/>
        <n v="21.39"/>
        <n v="200.98400000000004"/>
        <n v="230.376"/>
        <n v="301.95999999999998"/>
        <n v="19.989999999999998"/>
        <n v="158.36800000000002"/>
        <n v="20.100000000000001"/>
        <n v="73.584000000000003"/>
        <n v="6.48"/>
        <n v="12.96"/>
        <n v="53.34"/>
        <n v="32.96"/>
        <n v="5.6820000000000013"/>
        <n v="96.53"/>
        <n v="51.311999999999998"/>
        <n v="64.623999999999995"/>
        <n v="95.976000000000013"/>
        <n v="1.7879999999999996"/>
        <n v="23.92"/>
        <n v="238.89600000000002"/>
        <n v="102.35999999999999"/>
        <n v="36.882000000000005"/>
        <n v="74.112000000000009"/>
        <n v="27.992000000000004"/>
        <n v="3.3040000000000003"/>
        <n v="339.96000000000004"/>
        <n v="41.96"/>
        <n v="75.959999999999994"/>
        <n v="40.096000000000004"/>
        <n v="4.7200000000000006"/>
        <n v="23.976000000000003"/>
        <n v="130.464"/>
        <n v="787.53"/>
        <n v="157.79400000000004"/>
        <n v="47.04"/>
        <n v="30.84"/>
        <n v="226.56"/>
        <n v="115.02"/>
        <n v="68.040000000000006"/>
        <n v="600.55799999999999"/>
        <n v="617.70000000000005"/>
        <n v="2.3880000000000003"/>
        <n v="243.99200000000002"/>
        <n v="81.424000000000007"/>
        <n v="238.56"/>
        <n v="59.969999999999992"/>
        <n v="78.304000000000002"/>
        <n v="21.456"/>
        <n v="20.04"/>
        <n v="35.44"/>
        <n v="11.52"/>
        <n v="4.0199999999999996"/>
        <n v="76.176000000000002"/>
        <n v="65.88"/>
        <n v="43.120000000000005"/>
        <n v="82.800000000000011"/>
        <n v="8.82"/>
        <n v="10.86"/>
        <n v="143.69999999999999"/>
        <n v="839.43000000000006"/>
        <n v="671.93"/>
        <n v="93.888000000000005"/>
        <n v="384.45000000000005"/>
        <n v="149.97"/>
        <n v="1951.84"/>
        <n v="171.55"/>
        <n v="157.91999999999999"/>
        <n v="203.184"/>
        <n v="58.379999999999995"/>
        <n v="105.52"/>
        <n v="80.88"/>
        <n v="6.63"/>
        <n v="457.56800000000004"/>
        <n v="944.93000000000006"/>
        <n v="5.98"/>
        <n v="54.384000000000007"/>
        <n v="28.4"/>
        <n v="27.680000000000003"/>
        <n v="9.9359999999999999"/>
        <n v="8159.9519999999993"/>
        <n v="275.928"/>
        <n v="1740.0599999999997"/>
        <n v="32.064"/>
        <n v="177.97999999999996"/>
        <n v="143.976"/>
        <n v="20.94"/>
        <n v="110.96"/>
        <n v="340.14400000000006"/>
        <n v="52.447999999999993"/>
        <n v="20.16"/>
        <n v="97.263999999999982"/>
        <n v="396.80200000000002"/>
        <n v="15.88"/>
        <n v="3.28"/>
        <n v="24.816000000000003"/>
        <n v="408.74399999999997"/>
        <n v="503.96"/>
        <n v="149.94999999999999"/>
        <n v="29"/>
        <n v="7.16"/>
        <n v="176.8"/>
        <n v="37.224000000000004"/>
        <n v="20.016000000000002"/>
        <n v="899.13600000000008"/>
        <n v="71.760000000000005"/>
        <n v="51.84"/>
        <n v="626.35200000000009"/>
        <n v="19.899999999999999"/>
        <n v="14.280000000000001"/>
        <n v="7.4080000000000004"/>
        <n v="6.048"/>
        <n v="46.26"/>
        <n v="2.9460000000000006"/>
        <n v="16.056000000000001"/>
        <n v="21.744000000000003"/>
        <n v="218.75"/>
        <n v="2.6"/>
        <n v="66.283999999999992"/>
        <n v="35.168000000000006"/>
        <n v="444.76800000000003"/>
        <n v="83.92"/>
        <n v="131.97999999999999"/>
        <n v="15.92"/>
        <n v="52.29"/>
        <n v="91.99"/>
        <n v="20.8"/>
        <n v="23.680000000000003"/>
        <n v="452.45"/>
        <n v="62.981999999999999"/>
        <n v="1188.0000000000002"/>
        <n v="89.584000000000003"/>
        <n v="93.06"/>
        <n v="302.37599999999998"/>
        <n v="5.5840000000000005"/>
        <n v="22.704000000000004"/>
        <n v="19.776000000000003"/>
        <n v="72.703999999999994"/>
        <n v="479.98800000000006"/>
        <n v="27.168000000000003"/>
        <n v="2.2000000000000002"/>
        <n v="622.44999999999993"/>
        <n v="21.98"/>
        <n v="161.56800000000001"/>
        <n v="389.69600000000003"/>
        <n v="18.648000000000003"/>
        <n v="233.86"/>
        <n v="620.61450000000013"/>
        <n v="5.3280000000000012"/>
        <n v="258.072"/>
        <n v="617.97600000000011"/>
        <n v="10.56"/>
        <n v="25.920000000000005"/>
        <n v="419.68000000000006"/>
        <n v="11.688000000000001"/>
        <n v="31.983999999999998"/>
        <n v="177.22499999999999"/>
        <n v="4.0440000000000005"/>
        <n v="2001.8600000000001"/>
        <n v="166.72"/>
        <n v="47.88"/>
        <n v="1503.25"/>
        <n v="25.92"/>
        <n v="321.56799999999998"/>
        <n v="7.61"/>
        <n v="3347.37"/>
        <n v="80.58"/>
        <n v="361.92"/>
        <n v="12.132000000000001"/>
        <n v="82.367999999999995"/>
        <n v="53.92"/>
        <n v="647.904"/>
        <n v="20.37"/>
        <n v="221.54999999999998"/>
        <n v="17.52"/>
        <n v="1.6239999999999994"/>
        <n v="3059.982"/>
        <n v="2519.9579999999996"/>
        <n v="328.22399999999999"/>
        <n v="79.900000000000006"/>
        <n v="14.015999999999998"/>
        <n v="7.5600000000000005"/>
        <n v="37.207999999999998"/>
        <n v="57.576000000000001"/>
        <n v="725.84"/>
        <n v="209.92999999999998"/>
        <n v="5.28"/>
        <n v="10.92"/>
        <n v="18.175999999999998"/>
        <n v="59.712000000000003"/>
        <n v="24.839999999999996"/>
        <n v="2.0799999999999996"/>
        <n v="1114.4000000000001"/>
        <n v="1038.8399999999999"/>
        <n v="141.76"/>
        <n v="239.80000000000004"/>
        <n v="31.104000000000006"/>
        <n v="254.05800000000002"/>
        <n v="194.52800000000002"/>
        <n v="961.48000000000013"/>
        <n v="19.096"/>
        <n v="18.496000000000002"/>
        <n v="255.98400000000004"/>
        <n v="86.97"/>
        <n v="300.416"/>
        <n v="230.35200000000003"/>
        <n v="218.35200000000003"/>
        <n v="78.600000000000009"/>
        <n v="27.552000000000003"/>
        <n v="1082.48"/>
        <n v="56.91"/>
        <n v="77.599999999999994"/>
        <n v="14.28"/>
        <n v="219.07500000000002"/>
        <n v="26.8"/>
        <n v="9.84"/>
        <n v="45.480000000000004"/>
        <n v="289.20000000000005"/>
        <n v="4.8899999999999997"/>
        <n v="15.136000000000003"/>
        <n v="466.76800000000003"/>
        <n v="15.231999999999999"/>
        <n v="6.2640000000000002"/>
        <n v="87.539999999999992"/>
        <n v="178.38400000000001"/>
        <n v="99.13600000000001"/>
        <n v="135.88200000000001"/>
        <n v="3991.98"/>
        <n v="275.94"/>
        <n v="360"/>
        <n v="43.57"/>
        <n v="251.52"/>
        <n v="99.99"/>
        <n v="15.991999999999999"/>
        <n v="290.89800000000002"/>
        <n v="54.224000000000004"/>
        <n v="786.74400000000003"/>
        <n v="100.24000000000001"/>
        <n v="37.76400000000001"/>
        <n v="82.8"/>
        <n v="20.724000000000004"/>
        <n v="4.8960000000000008"/>
        <n v="4.7520000000000007"/>
        <n v="959.98400000000004"/>
        <n v="14.368000000000002"/>
        <n v="7.7120000000000006"/>
        <n v="698.35200000000009"/>
        <n v="4.96"/>
        <n v="17.856000000000002"/>
        <n v="509.97000000000008"/>
        <n v="30.991999999999997"/>
        <n v="71.927999999999997"/>
        <n v="88.800000000000011"/>
        <n v="47.975999999999999"/>
        <n v="24.56"/>
        <n v="6.79"/>
        <n v="3.048"/>
        <n v="49.12"/>
        <n v="4355.1680000000006"/>
        <n v="388.70400000000006"/>
        <n v="8.26"/>
        <n v="17.04"/>
        <n v="34.4"/>
        <n v="36.240000000000009"/>
        <n v="647.84"/>
        <n v="20.7"/>
        <n v="488.64600000000002"/>
        <n v="5.56"/>
        <n v="47.12"/>
        <n v="23.2"/>
        <n v="7.36"/>
        <n v="104.79"/>
        <n v="1043.92"/>
        <n v="53.424000000000007"/>
        <n v="8.1600000000000019"/>
        <n v="1023.9360000000001"/>
        <n v="9.24"/>
        <n v="479.04"/>
        <n v="1488.4239999999998"/>
        <n v="8.6519999999999975"/>
        <n v="23.832000000000001"/>
        <n v="12.175999999999998"/>
        <n v="50.96"/>
        <n v="49.536000000000001"/>
        <n v="41.9"/>
        <n v="375.45750000000004"/>
        <n v="83.976000000000013"/>
        <n v="482.34000000000003"/>
        <n v="2.9600000000000004"/>
        <n v="2.6240000000000001"/>
        <n v="23.36"/>
        <n v="39.979999999999997"/>
        <n v="246.38400000000001"/>
        <n v="1799.97"/>
        <n v="12.461999999999996"/>
        <n v="75.792000000000002"/>
        <n v="49.96"/>
        <n v="70.12"/>
        <n v="35.952000000000005"/>
        <n v="2396.2655999999997"/>
        <n v="131.136"/>
        <n v="57.584000000000003"/>
        <n v="9.5680000000000014"/>
        <n v="39.072000000000003"/>
        <n v="35.910000000000004"/>
        <n v="179.95000000000002"/>
        <n v="1199.9760000000001"/>
        <n v="27.15"/>
        <n v="1004.0239999999999"/>
        <n v="9.68"/>
        <n v="28.349999999999998"/>
        <n v="55.98"/>
        <n v="1336.829"/>
        <n v="113.56800000000001"/>
        <n v="139.86000000000001"/>
        <n v="307.13600000000002"/>
        <n v="95.92"/>
        <n v="383.8"/>
        <n v="5.78"/>
        <n v="9.32"/>
        <n v="15.25"/>
        <n v="196.75200000000001"/>
        <n v="56.56"/>
        <n v="32.700000000000003"/>
        <n v="866.4"/>
        <n v="287.92"/>
        <n v="69.989999999999995"/>
        <n v="6.6719999999999988"/>
        <n v="189.58800000000005"/>
        <n v="291.95999999999998"/>
        <n v="4.7679999999999998"/>
        <n v="714.30000000000007"/>
        <n v="4.8120000000000003"/>
        <n v="247.8"/>
        <n v="1007.979"/>
        <n v="313.488"/>
        <n v="31.872000000000003"/>
        <n v="207.84600000000003"/>
        <n v="12.22"/>
        <n v="194.94"/>
        <n v="70.949999999999989"/>
        <n v="91.36"/>
        <n v="242.94"/>
        <n v="22.05"/>
        <n v="2.91"/>
        <n v="59.519999999999996"/>
        <n v="161.94"/>
        <n v="263.88"/>
        <n v="30.48"/>
        <n v="35.119999999999997"/>
        <n v="284.36399999999998"/>
        <n v="665.40800000000002"/>
        <n v="63.88"/>
        <n v="129.56800000000001"/>
        <n v="747.55799999999999"/>
        <n v="8.9280000000000008"/>
        <n v="103.92"/>
        <n v="899.91"/>
        <n v="23.56"/>
        <n v="1272.6299999999999"/>
        <n v="28.484999999999999"/>
        <n v="185.376"/>
        <n v="78.272000000000006"/>
        <n v="254.74400000000003"/>
        <n v="205.33279999999996"/>
        <n v="4.7879999999999985"/>
        <n v="55.48"/>
        <n v="340.92"/>
        <n v="222.66599999999997"/>
        <n v="703.96800000000007"/>
        <n v="92.52"/>
        <n v="62.649999999999991"/>
        <n v="94.85"/>
        <n v="95.76"/>
        <n v="40.200000000000003"/>
        <n v="14.7"/>
        <n v="704.25"/>
        <n v="9.09"/>
        <n v="5.96"/>
        <n v="159.97999999999999"/>
        <n v="29.6"/>
        <n v="514.16499999999996"/>
        <n v="279.95999999999998"/>
        <n v="2735.9520000000002"/>
        <n v="7.9920000000000009"/>
        <n v="63.984000000000009"/>
        <n v="70.367999999999995"/>
        <n v="449.15"/>
        <n v="11.07"/>
        <n v="93.98"/>
        <n v="189.88200000000001"/>
        <n v="105.42"/>
        <n v="119.61600000000001"/>
        <n v="255.76"/>
        <n v="241.56799999999998"/>
        <n v="69.3"/>
        <n v="22.620000000000005"/>
        <n v="14.952000000000004"/>
        <n v="801.5680000000001"/>
        <n v="2.3760000000000003"/>
        <n v="32.792000000000002"/>
        <n v="15.920000000000002"/>
        <n v="2.74"/>
        <n v="8.34"/>
        <n v="46.74"/>
        <n v="6354.95"/>
        <n v="126.30000000000001"/>
        <n v="38.04"/>
        <n v="7.1519999999999992"/>
        <n v="5.88"/>
        <n v="2999.95"/>
        <n v="51.449999999999996"/>
        <n v="11.96"/>
        <n v="1126.02"/>
        <n v="18.391999999999999"/>
        <n v="14.111999999999997"/>
        <n v="210.98"/>
        <n v="55.176000000000002"/>
        <n v="66.260000000000005"/>
        <n v="22.200000000000003"/>
        <n v="683.95200000000011"/>
        <n v="45.695999999999998"/>
        <n v="36.336000000000006"/>
        <n v="666.24800000000005"/>
        <n v="52.512"/>
        <n v="190.72000000000003"/>
        <n v="47.94"/>
        <n v="979.95"/>
        <n v="22.75"/>
        <n v="16.768000000000001"/>
        <n v="42.615999999999993"/>
        <n v="10.752000000000001"/>
        <n v="152.94"/>
        <n v="283.92"/>
        <n v="468.90000000000003"/>
        <n v="380.86400000000003"/>
        <n v="646.77600000000007"/>
        <n v="58.112000000000002"/>
        <n v="100.792"/>
        <n v="66.112000000000009"/>
        <n v="41.28"/>
        <n v="13.36"/>
        <n v="250.27199999999999"/>
        <n v="11.363999999999997"/>
        <n v="8.7200000000000006"/>
        <n v="1121.568"/>
        <n v="34.504000000000005"/>
        <n v="10.824"/>
        <n v="1295.78"/>
        <n v="19.456000000000003"/>
        <n v="1335.68"/>
        <n v="42.599999999999994"/>
        <n v="84.056000000000012"/>
        <n v="13"/>
        <n v="13.128"/>
        <n v="3.96"/>
        <n v="2.61"/>
        <n v="374.37600000000003"/>
        <n v="91.84"/>
        <n v="81.088000000000008"/>
        <n v="19.440000000000001"/>
        <n v="451.15199999999993"/>
        <n v="72.45"/>
        <n v="13.96"/>
        <n v="33.264000000000003"/>
        <n v="14.850000000000001"/>
        <n v="160.72"/>
        <n v="19.920000000000002"/>
        <n v="7.3"/>
        <n v="69.712000000000003"/>
        <n v="8.7919999999999998"/>
        <n v="51.52"/>
        <n v="470.37600000000009"/>
        <n v="105.584"/>
        <n v="31.152000000000001"/>
        <n v="6.7830000000000004"/>
        <n v="406.36799999999999"/>
        <n v="70.98"/>
        <n v="294.93"/>
        <n v="84.784000000000006"/>
        <n v="20.736000000000004"/>
        <n v="16.821000000000005"/>
        <n v="10.368000000000002"/>
        <n v="9.3439999999999994"/>
        <n v="31.200000000000003"/>
        <n v="76.12"/>
        <n v="445.96000000000004"/>
        <n v="327.76"/>
        <n v="11.632"/>
        <n v="143.98199999999997"/>
        <n v="494.37599999999998"/>
        <n v="5.84"/>
        <n v="142.77600000000001"/>
        <n v="7.218"/>
        <n v="43.188000000000009"/>
        <n v="131.904"/>
        <n v="3.2820000000000005"/>
        <n v="21.167999999999999"/>
        <n v="55.188000000000002"/>
        <n v="369.57600000000002"/>
        <n v="15.712000000000002"/>
        <n v="8.4480000000000004"/>
        <n v="728.94600000000003"/>
        <n v="119.93999999999998"/>
        <n v="3.6480000000000006"/>
        <n v="40.479999999999997"/>
        <n v="9.94"/>
        <n v="107.42400000000001"/>
        <n v="37.909999999999997"/>
        <n v="88.02"/>
        <n v="8.6899999999999977"/>
        <n v="555.21"/>
        <n v="523.48"/>
        <n v="161.82"/>
        <n v="35.56"/>
        <n v="97.16"/>
        <n v="15.24"/>
        <n v="13.23"/>
        <n v="243.38400000000001"/>
        <n v="119.80000000000001"/>
        <n v="300.76799999999997"/>
        <n v="17.880000000000003"/>
        <n v="235.94400000000002"/>
        <n v="392.93999999999994"/>
        <n v="18.882000000000005"/>
        <n v="122.328"/>
        <n v="1049.2"/>
        <n v="15.424000000000001"/>
        <n v="18.84"/>
        <n v="330.4"/>
        <n v="26.25"/>
        <n v="132.52000000000001"/>
        <n v="209.3"/>
        <n v="31.560000000000002"/>
        <n v="30.144000000000002"/>
        <n v="14.8"/>
        <n v="316"/>
        <n v="379.4"/>
        <n v="97.82"/>
        <n v="103.12"/>
        <n v="113.55200000000001"/>
        <n v="3.3180000000000005"/>
        <n v="134.28800000000001"/>
        <n v="701.37199999999996"/>
        <n v="2.3079999999999994"/>
        <n v="999.43200000000002"/>
        <n v="724.08"/>
        <n v="918.78499999999985"/>
        <n v="2.7239999999999993"/>
        <n v="459.95"/>
        <n v="10.74"/>
        <n v="23.76"/>
        <n v="85.055999999999997"/>
        <n v="381.57600000000002"/>
        <n v="30.36"/>
        <n v="108.925"/>
        <n v="36.351999999999997"/>
        <n v="19.559999999999999"/>
        <n v="61.44"/>
        <n v="38.9"/>
        <n v="99.390000000000015"/>
        <n v="2.6879999999999997"/>
        <n v="27.816000000000003"/>
        <n v="82.524000000000001"/>
        <n v="182.99399999999997"/>
        <n v="14.352000000000002"/>
        <n v="64.959999999999994"/>
        <n v="68.599999999999994"/>
        <n v="7999.98"/>
        <n v="167.44000000000003"/>
        <n v="479.97"/>
        <n v="191.98400000000001"/>
        <n v="104.01"/>
        <n v="284.82"/>
        <n v="36.839999999999996"/>
        <n v="166.24"/>
        <n v="33.4"/>
        <n v="198.27200000000002"/>
        <n v="47.360000000000007"/>
        <n v="97.696000000000012"/>
        <n v="2.6960000000000002"/>
        <n v="18.588000000000005"/>
        <n v="15.072000000000003"/>
        <n v="209.88"/>
        <n v="369.91200000000003"/>
        <n v="166.84"/>
        <n v="15.216000000000001"/>
        <n v="119.96"/>
        <n v="883.92"/>
        <n v="46.72"/>
        <n v="24.448"/>
        <n v="281.34000000000003"/>
        <n v="307.98"/>
        <n v="299.96999999999997"/>
        <n v="103.05599999999998"/>
        <n v="59.808000000000007"/>
        <n v="73.320000000000007"/>
        <n v="146.82"/>
        <n v="1652.94"/>
        <n v="296.37"/>
        <n v="129.91999999999999"/>
        <n v="45.584000000000003"/>
        <n v="17.568000000000001"/>
        <n v="55.991999999999997"/>
        <n v="182.72"/>
        <n v="400.03199999999998"/>
        <n v="33.630000000000003"/>
        <n v="542.64599999999996"/>
        <n v="6.3"/>
        <n v="179.97"/>
        <n v="99.695999999999998"/>
        <n v="27.936000000000003"/>
        <n v="84.98"/>
        <n v="18.72"/>
        <n v="49.98"/>
        <n v="11.784000000000001"/>
        <n v="272.73599999999999"/>
        <n v="3.5399999999999991"/>
        <n v="51.52000000000001"/>
        <n v="3.5280000000000005"/>
        <n v="4.6240000000000006"/>
        <n v="55.167999999999999"/>
        <n v="567.12"/>
        <n v="359.32"/>
        <n v="11.992000000000001"/>
        <n v="58.050000000000004"/>
        <n v="157.74"/>
        <n v="56.980000000000004"/>
        <n v="2.88"/>
        <n v="79.92"/>
        <n v="383.43799999999999"/>
        <n v="119.8"/>
        <n v="58.320000000000007"/>
        <n v="12.39"/>
        <n v="107.982"/>
        <n v="11.36"/>
        <n v="50.94"/>
        <n v="646.74"/>
        <n v="5.64"/>
        <n v="572.58000000000004"/>
        <n v="310.88000000000005"/>
        <n v="641.96"/>
        <n v="18.28"/>
        <n v="207"/>
        <n v="32.35"/>
        <n v="7.71"/>
        <n v="40.299999999999997"/>
        <n v="34.580000000000005"/>
        <n v="32.76"/>
        <n v="544.00800000000004"/>
        <n v="59.94"/>
        <n v="4.28"/>
        <n v="32.07"/>
        <n v="24"/>
        <n v="35.49"/>
        <n v="47.984000000000002"/>
        <n v="186.69"/>
        <n v="17.456"/>
        <n v="348.92800000000005"/>
        <n v="143.96"/>
        <n v="15.42"/>
        <n v="43.04"/>
        <n v="332.94"/>
        <n v="1363.96"/>
        <n v="9.9600000000000009"/>
        <n v="21.72"/>
        <n v="132.79"/>
        <n v="21.560000000000002"/>
        <n v="22.23"/>
        <n v="215.96799999999999"/>
        <n v="355.32"/>
        <n v="43.176000000000002"/>
        <n v="1983.9680000000001"/>
        <n v="1298.55"/>
        <n v="213.92"/>
        <n v="25.78"/>
        <n v="1399.93"/>
        <n v="5.3440000000000003"/>
        <n v="41.472000000000008"/>
        <n v="3.168000000000001"/>
        <n v="1228.4649999999999"/>
        <n v="31.086000000000006"/>
        <n v="335.52"/>
        <n v="239.96999999999997"/>
        <n v="9.82"/>
        <n v="67.8"/>
        <n v="167.97"/>
        <n v="35"/>
        <n v="37.24"/>
        <n v="15.28"/>
        <n v="180.66"/>
        <n v="191.98"/>
        <n v="65.989999999999995"/>
        <n v="35.216000000000001"/>
        <n v="23.696000000000002"/>
        <n v="265.47500000000002"/>
        <n v="51.183999999999983"/>
        <n v="9.6640000000000015"/>
        <n v="21.071999999999999"/>
        <n v="60.449999999999996"/>
        <n v="186.048"/>
        <n v="37.44"/>
        <n v="26.975999999999999"/>
        <n v="83.72"/>
        <n v="287.94"/>
        <n v="48.896000000000001"/>
        <n v="115.36"/>
        <n v="5.16"/>
        <n v="38.880000000000003"/>
        <n v="185.88"/>
        <n v="44.46"/>
        <n v="39.96"/>
        <n v="102.30000000000001"/>
        <n v="21.36"/>
        <n v="23.1"/>
        <n v="191.47200000000001"/>
        <n v="5.2480000000000002"/>
        <n v="59.184000000000005"/>
        <n v="2.89"/>
        <n v="51.94"/>
        <n v="15.936000000000002"/>
        <n v="44.910000000000011"/>
        <n v="1141.4700000000003"/>
        <n v="280.78200000000004"/>
        <n v="34.44"/>
        <n v="106.34399999999999"/>
        <n v="192.16000000000003"/>
        <n v="322.59000000000003"/>
        <n v="29.99"/>
        <n v="371.96999999999997"/>
        <n v="5.8920000000000012"/>
        <n v="68.472000000000008"/>
        <n v="1242.8999999999999"/>
        <n v="13.48"/>
        <n v="31.400000000000002"/>
        <n v="13.943999999999999"/>
        <n v="83.76"/>
        <n v="37.659999999999997"/>
        <n v="34.68"/>
        <n v="4.54"/>
        <n v="543.91999999999996"/>
        <n v="155.82000000000002"/>
        <n v="70.00800000000001"/>
        <n v="15.648"/>
        <n v="103.60000000000001"/>
        <n v="46.96"/>
        <n v="8.9040000000000017"/>
        <n v="10.440000000000001"/>
        <n v="18.335999999999999"/>
        <n v="323.97600000000006"/>
        <n v="323.13600000000002"/>
        <n v="90.93"/>
        <n v="52.775999999999996"/>
        <n v="1199.8"/>
        <n v="1928.7800000000002"/>
        <n v="352.38"/>
        <n v="46.94"/>
        <n v="143.73000000000002"/>
        <n v="99.918000000000006"/>
        <n v="797.94399999999996"/>
        <n v="8.5679999999999978"/>
        <n v="149.352"/>
        <n v="12.991999999999999"/>
        <n v="85.14"/>
        <n v="21.99"/>
        <n v="406.59999999999997"/>
        <n v="841.5680000000001"/>
        <n v="252.00000000000003"/>
        <n v="46.2"/>
        <n v="28.84"/>
        <n v="14.592000000000002"/>
        <n v="89.855999999999995"/>
        <n v="13.872000000000002"/>
        <n v="12.192"/>
        <n v="45.056000000000004"/>
        <n v="29.718000000000007"/>
        <n v="447.69600000000003"/>
        <n v="159.99"/>
        <n v="134.47999999999999"/>
        <n v="17.12"/>
        <n v="6.0960000000000001"/>
        <n v="1114.2719999999999"/>
        <n v="540.56999999999994"/>
        <n v="167.76"/>
        <n v="393.16500000000002"/>
        <n v="516.48800000000006"/>
        <n v="1007.2320000000001"/>
        <n v="2065.3200000000002"/>
        <n v="25.344000000000001"/>
        <n v="25.472000000000001"/>
        <n v="78.852799999999988"/>
        <n v="173.79999999999998"/>
        <n v="29.592000000000002"/>
        <n v="204.6"/>
        <n v="6.24"/>
        <n v="21.88"/>
        <n v="4.6079999999999997"/>
        <n v="35.97"/>
        <n v="191.6"/>
        <n v="8.64"/>
        <n v="501.81000000000006"/>
        <n v="127.10400000000001"/>
        <n v="124.19999999999999"/>
        <n v="30.072000000000003"/>
        <n v="160.92999999999998"/>
        <n v="1.0800000000000003"/>
        <n v="34.019999999999996"/>
        <n v="599.29200000000003"/>
        <n v="3.3920000000000003"/>
        <n v="559.98400000000004"/>
        <n v="603.91999999999996"/>
        <n v="7.9680000000000009"/>
        <n v="27.968000000000004"/>
        <n v="336.51"/>
        <n v="1.1119999999999997"/>
        <n v="520.05000000000007"/>
        <n v="17.97"/>
        <n v="1166.92"/>
        <n v="14.624000000000002"/>
        <n v="10.23"/>
        <n v="154.9"/>
        <n v="2715.9300000000003"/>
        <n v="617.97"/>
        <n v="10.67"/>
        <n v="36.630000000000003"/>
        <n v="24.1"/>
        <n v="33.11"/>
        <n v="44.02"/>
        <n v="2309.65"/>
        <n v="1090.7819999999999"/>
        <n v="484.65000000000003"/>
        <n v="115.29600000000001"/>
        <n v="7.080000000000001"/>
        <n v="4.4009999999999998"/>
        <n v="44.75"/>
        <n v="95.984000000000009"/>
        <n v="151.72"/>
        <n v="155.25"/>
        <n v="14.03"/>
        <n v="1618.37"/>
        <n v="99.6"/>
        <n v="155.82"/>
        <n v="124.94999999999999"/>
        <n v="601.65"/>
        <n v="22.740000000000002"/>
        <n v="1267.53"/>
        <n v="1379.92"/>
        <n v="6.2080000000000002"/>
        <n v="11.808"/>
        <n v="63.311999999999998"/>
        <n v="15.587999999999999"/>
        <n v="177.2"/>
        <n v="197.96999999999997"/>
        <n v="854.94"/>
        <n v="124.10999999999999"/>
        <n v="14.399999999999999"/>
        <n v="15.696000000000002"/>
        <n v="2.6280000000000001"/>
        <n v="14.427000000000003"/>
        <n v="86.62"/>
        <n v="36.624000000000002"/>
        <n v="23.968000000000004"/>
        <n v="28.728000000000002"/>
        <n v="697.16"/>
        <n v="31.86"/>
        <n v="722.35200000000009"/>
        <n v="8.84"/>
        <n v="58.463999999999977"/>
        <n v="254.60399999999998"/>
        <n v="1113.5039999999999"/>
        <n v="168.46400000000003"/>
        <n v="6.7200000000000006"/>
        <n v="282.88800000000003"/>
        <n v="11.16"/>
        <n v="108.4"/>
        <n v="82.344000000000008"/>
        <n v="9.0879999999999992"/>
        <n v="19.936000000000003"/>
        <n v="65.567999999999998"/>
        <n v="4.4160000000000004"/>
        <n v="107.77200000000001"/>
        <n v="45.216000000000001"/>
        <n v="10.416000000000002"/>
        <n v="7.8719999999999999"/>
        <n v="118.78199999999998"/>
        <n v="1.4480000000000002"/>
        <n v="55.470000000000006"/>
        <n v="194.84800000000001"/>
        <n v="1.7440000000000002"/>
        <n v="25.176000000000005"/>
        <n v="6.27"/>
        <n v="4.3680000000000003"/>
        <n v="40.879999999999995"/>
        <n v="31.44"/>
        <n v="6.88"/>
        <n v="1106.9099999999999"/>
        <n v="836.59199999999998"/>
        <n v="26.38"/>
        <n v="362.92"/>
        <n v="4899.93"/>
        <n v="71.975999999999999"/>
        <n v="3.15"/>
        <n v="71.984000000000009"/>
        <n v="120.14999999999999"/>
        <n v="219.18400000000003"/>
        <n v="28.900000000000002"/>
        <n v="355.96"/>
        <n v="348.20799999999997"/>
        <n v="35.783999999999999"/>
        <n v="447.84"/>
        <n v="7.04"/>
        <n v="8.73"/>
        <n v="29.29"/>
        <n v="2.6939999999999995"/>
        <n v="2.9339999999999993"/>
        <n v="22.919999999999998"/>
        <n v="100.70400000000001"/>
        <n v="2.3280000000000003"/>
        <n v="10.779999999999996"/>
        <n v="58.368000000000009"/>
        <n v="40.968000000000004"/>
        <n v="71.959999999999994"/>
        <n v="1.1919999999999997"/>
        <n v="46.672000000000004"/>
        <n v="119.83299999999998"/>
        <n v="119.98"/>
        <n v="279.89999999999998"/>
        <n v="619.94999999999993"/>
        <n v="4.3600000000000003"/>
        <n v="699.93"/>
        <n v="22.959999999999997"/>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0000000000003"/>
        <n v="5.1759999999999984"/>
        <n v="50.112000000000002"/>
        <n v="27.93"/>
        <n v="11.56"/>
        <n v="172.5"/>
        <n v="258.69600000000003"/>
        <n v="1322.93"/>
        <n v="3.76"/>
        <n v="21.744"/>
        <n v="7.92"/>
        <n v="12.096000000000002"/>
        <n v="485.88"/>
        <n v="197.58"/>
        <n v="81.92"/>
        <n v="889.53600000000006"/>
        <n v="892.22400000000005"/>
        <n v="223.92"/>
        <n v="23.12"/>
        <n v="24.672000000000001"/>
        <n v="55.967999999999996"/>
        <n v="431.92800000000005"/>
        <n v="95.983999999999995"/>
        <n v="1088.7919999999997"/>
        <n v="1.8720000000000003"/>
        <n v="854.35200000000009"/>
        <n v="593.5680000000001"/>
        <n v="338.04"/>
        <n v="271.95999999999998"/>
        <n v="11.21"/>
        <n v="9.1440000000000001"/>
        <n v="14.069999999999999"/>
        <n v="41.86"/>
        <n v="8.5440000000000005"/>
        <n v="579.13599999999997"/>
        <n v="141.37199999999999"/>
        <n v="3.036"/>
        <n v="4.503000000000001"/>
        <n v="4.6719999999999997"/>
        <n v="95.88000000000001"/>
        <n v="17.024000000000001"/>
        <n v="1931.9579999999999"/>
        <n v="249.75"/>
        <n v="255.93600000000004"/>
        <n v="113.78999999999999"/>
        <n v="78.150000000000006"/>
        <n v="1.7280000000000002"/>
        <n v="40.56"/>
        <n v="182.94"/>
        <n v="193.86"/>
        <n v="5.68"/>
        <n v="2.78"/>
        <n v="79.959999999999994"/>
        <n v="839.98799999999994"/>
        <n v="47.952000000000005"/>
        <n v="37.425000000000004"/>
        <n v="63.967999999999996"/>
        <n v="165.048"/>
        <n v="12.35"/>
        <n v="40.97"/>
        <n v="22.96"/>
        <n v="22"/>
        <n v="398.35199999999998"/>
        <n v="48.69"/>
        <n v="764.6880000000001"/>
        <n v="3610.848"/>
        <n v="254.97449999999998"/>
        <n v="38.82"/>
        <n v="1141.9379999999999"/>
        <n v="1704.56"/>
        <n v="3.2"/>
        <n v="1099.96"/>
        <n v="35.909999999999997"/>
        <n v="6.6959999999999997"/>
        <n v="43.872000000000007"/>
        <n v="27.882000000000005"/>
        <n v="540.048"/>
        <n v="255.68000000000004"/>
        <n v="863.87999999999988"/>
        <n v="17.616000000000003"/>
        <n v="17.472000000000001"/>
        <n v="69.900000000000006"/>
        <n v="41.849999999999994"/>
        <n v="6.57"/>
        <n v="142.86000000000001"/>
        <n v="292.27200000000005"/>
        <n v="29.328000000000003"/>
        <n v="12.48"/>
        <n v="102.33600000000001"/>
        <n v="48.791999999999987"/>
        <n v="44.847999999999992"/>
        <n v="388.42999999999995"/>
        <n v="63.991999999999997"/>
        <n v="86.352000000000004"/>
        <n v="32.97"/>
        <n v="83.88"/>
        <n v="278.39999999999998"/>
        <n v="15.120000000000001"/>
        <n v="17.430000000000003"/>
        <n v="251.64"/>
        <n v="2.7719999999999994"/>
        <n v="15.48"/>
        <n v="39.880000000000003"/>
        <n v="20.82"/>
        <n v="13.216000000000001"/>
        <n v="32.94"/>
        <n v="114.2"/>
        <n v="3.08"/>
        <n v="845.72799999999995"/>
        <n v="13.904"/>
        <n v="20.72"/>
        <n v="114.94999999999999"/>
        <n v="26.96"/>
        <n v="572.76"/>
        <n v="286.38"/>
        <n v="61.96"/>
        <n v="23.99"/>
        <n v="287.96999999999997"/>
        <n v="419.94399999999996"/>
        <n v="46.76"/>
        <n v="17.712"/>
        <n v="21.78"/>
        <n v="3.69"/>
        <n v="122.12"/>
        <n v="155.37199999999999"/>
        <n v="183.84"/>
        <n v="579.29999999999995"/>
        <n v="14.200000000000001"/>
        <n v="575.91999999999996"/>
        <n v="5.1840000000000011"/>
        <n v="5.2290000000000001"/>
        <n v="285.55200000000002"/>
        <n v="72.8"/>
        <n v="10.816000000000001"/>
        <n v="17.459999999999997"/>
        <n v="51.072000000000003"/>
        <n v="11.34"/>
        <n v="87.92"/>
        <n v="37.049999999999997"/>
        <n v="2.97"/>
        <n v="27.439999999999998"/>
        <n v="1.0799999999999998"/>
        <n v="7.9599999999999973"/>
        <n v="140.73599999999999"/>
        <n v="552.55999999999995"/>
        <n v="25.11"/>
        <n v="29.78"/>
        <n v="677.58"/>
        <n v="75.040000000000006"/>
        <n v="695.7"/>
        <n v="15.66"/>
        <n v="28.854000000000006"/>
        <n v="47.82"/>
        <n v="13.049999999999999"/>
        <n v="93.78"/>
        <n v="47.18"/>
        <n v="19.68"/>
        <n v="53.4"/>
        <n v="35.880000000000003"/>
        <n v="258.279"/>
        <n v="31.4"/>
        <n v="183.96"/>
        <n v="17.61"/>
        <n v="300.904"/>
        <n v="220.77600000000001"/>
        <n v="281.42400000000004"/>
        <n v="79.14"/>
        <n v="1.988"/>
        <n v="145.56800000000001"/>
        <n v="123.256"/>
        <n v="309.57600000000002"/>
        <n v="38.388000000000005"/>
        <n v="95.994000000000014"/>
        <n v="239.95200000000003"/>
        <n v="201.584"/>
        <n v="145.9"/>
        <n v="590.05800000000011"/>
        <n v="14.04"/>
        <n v="49.08"/>
        <n v="17.088000000000001"/>
        <n v="912.75"/>
        <n v="1089.75"/>
        <n v="16.399999999999999"/>
        <n v="399.96000000000004"/>
        <n v="158.9"/>
        <n v="13.184000000000001"/>
        <n v="83.951999999999998"/>
        <n v="80.98"/>
        <n v="348.84"/>
        <n v="9.4499999999999993"/>
        <n v="239.98"/>
        <n v="167.96"/>
        <n v="104.85000000000001"/>
        <n v="484.83000000000004"/>
        <n v="122.97"/>
        <n v="154.44"/>
        <n v="342.37"/>
        <n v="9.5519999999999996"/>
        <n v="652.45000000000005"/>
        <n v="66.644999999999996"/>
        <n v="17.216000000000001"/>
        <n v="88.4"/>
        <n v="251.79000000000002"/>
        <n v="205.17599999999999"/>
        <n v="419.4"/>
        <n v="10.304000000000002"/>
        <n v="154.76400000000001"/>
        <n v="116.78399999999999"/>
        <n v="75.48"/>
        <n v="408.00599999999997"/>
        <n v="165.28"/>
        <n v="334.76800000000003"/>
        <n v="37.74"/>
        <n v="946.34400000000005"/>
        <n v="151.20000000000002"/>
        <n v="4.9280000000000008"/>
        <n v="86.272000000000006"/>
        <n v="72.588000000000008"/>
        <n v="60.672000000000004"/>
        <n v="77.031000000000006"/>
        <n v="119.90400000000001"/>
        <n v="263.96000000000004"/>
        <n v="363.64800000000002"/>
        <n v="9.7280000000000015"/>
        <n v="14.75"/>
        <n v="29.800000000000004"/>
        <n v="427.42"/>
        <n v="220.75200000000001"/>
        <n v="152.76"/>
        <n v="7.27"/>
        <n v="1819.8600000000001"/>
        <n v="33.9"/>
        <n v="2453.4299999999998"/>
        <n v="29.700000000000003"/>
        <n v="36.672000000000004"/>
        <n v="13.76"/>
        <n v="139.42400000000001"/>
        <n v="1979.9280000000001"/>
        <n v="164.73599999999999"/>
        <n v="470.30199999999996"/>
        <n v="2.5020000000000002"/>
        <n v="88.751999999999995"/>
        <n v="2.0250000000000004"/>
        <n v="91.679999999999993"/>
        <n v="33.75"/>
        <n v="3040"/>
        <n v="91.199999999999989"/>
        <n v="452.93999999999994"/>
        <n v="52.199999999999996"/>
        <n v="27.46"/>
        <n v="55.424000000000007"/>
        <n v="244.00599999999997"/>
        <n v="159.98400000000001"/>
        <n v="1024.7159999999999"/>
        <n v="3.68"/>
        <n v="121.376"/>
        <n v="255.96799999999999"/>
        <n v="872.94"/>
        <n v="41.54"/>
        <n v="6.8480000000000008"/>
        <n v="8.67"/>
        <n v="6.6879999999999997"/>
        <n v="17.28"/>
        <n v="28.91"/>
        <n v="52.136000000000003"/>
        <n v="31.968000000000004"/>
        <n v="40.46"/>
        <n v="33.869999999999997"/>
        <n v="3.4240000000000004"/>
        <n v="177"/>
        <n v="1212.848"/>
        <n v="89.97"/>
        <n v="5.04"/>
        <n v="62.96"/>
        <n v="977.29200000000003"/>
        <n v="9.64"/>
        <n v="40.049999999999997"/>
        <n v="10.192000000000002"/>
        <n v="16.784000000000002"/>
        <n v="13.120000000000001"/>
        <n v="18.16"/>
        <n v="223.05600000000001"/>
        <n v="33.520000000000003"/>
        <n v="6.72"/>
        <n v="1004.9760000000001"/>
        <n v="396"/>
        <n v="34.5"/>
        <n v="8.36"/>
        <n v="385.6"/>
        <n v="35.82"/>
        <n v="200.06400000000002"/>
        <n v="21.379999999999995"/>
        <n v="6.743999999999998"/>
        <n v="63.686"/>
        <n v="1669.6"/>
        <n v="83.84"/>
        <n v="13.272000000000002"/>
        <n v="21.335999999999999"/>
        <n v="206.11199999999997"/>
        <n v="247.10399999999998"/>
        <n v="4.16"/>
        <n v="26.18"/>
        <n v="74.352000000000004"/>
        <n v="10.744"/>
        <n v="8.3760000000000012"/>
        <n v="212.88"/>
        <n v="203.98299999999998"/>
        <n v="40.74"/>
        <n v="11.67"/>
        <n v="39.99"/>
        <n v="16.28"/>
        <n v="782.94"/>
        <n v="242.48000000000002"/>
        <n v="8.32"/>
        <n v="10.464000000000002"/>
        <n v="82.896000000000001"/>
        <n v="34.24"/>
        <n v="1573.4880000000001"/>
        <n v="23.911999999999995"/>
        <n v="27.056000000000001"/>
        <n v="559.99200000000008"/>
        <n v="9.3239999999999981"/>
        <n v="111.96"/>
        <n v="124.75"/>
        <n v="91.96"/>
        <n v="79.36"/>
        <n v="171.96"/>
        <n v="35.352000000000004"/>
        <n v="18.899999999999999"/>
        <n v="11.352000000000002"/>
        <n v="354.90000000000003"/>
        <n v="453.57600000000002"/>
        <n v="21.48"/>
        <n v="8.7839999999999989"/>
        <n v="12.84"/>
        <n v="21.84"/>
        <n v="381.44000000000005"/>
        <n v="40.68"/>
        <n v="763.28"/>
        <n v="23.952000000000002"/>
        <n v="4.9800000000000004"/>
        <n v="170.88"/>
        <n v="382.80599999999998"/>
        <n v="1217.568"/>
        <n v="10.649999999999999"/>
        <n v="10.96"/>
        <n v="33.488000000000007"/>
        <n v="8.0399999999999991"/>
        <n v="201.56800000000001"/>
        <n v="13.440000000000001"/>
        <n v="359.05799999999994"/>
        <n v="47.991999999999997"/>
        <n v="547.30000000000007"/>
        <n v="16.896000000000001"/>
        <n v="6.6720000000000006"/>
        <n v="155.94"/>
        <n v="39.960000000000008"/>
        <n v="5.46"/>
        <n v="73.2"/>
        <n v="9.3360000000000003"/>
        <n v="290.666"/>
        <n v="83.984000000000009"/>
        <n v="1000.0200000000001"/>
        <n v="3.75"/>
        <n v="41.4"/>
        <n v="29.79"/>
        <n v="59.48"/>
        <n v="6.69"/>
        <n v="198.46"/>
        <n v="786.48"/>
        <n v="23.168000000000003"/>
        <n v="50"/>
        <n v="675.96"/>
        <n v="1265.8499999999999"/>
        <n v="523.25"/>
        <n v="517.5"/>
        <n v="17.920000000000002"/>
        <n v="41.256000000000007"/>
        <n v="1006.056"/>
        <n v="10.688000000000001"/>
        <n v="25.12"/>
        <n v="669.08"/>
        <n v="438.33600000000001"/>
        <n v="12.7"/>
        <n v="41.37"/>
        <n v="12.624000000000001"/>
        <n v="1247.6399999999999"/>
        <n v="3149.9300000000003"/>
        <n v="209.7"/>
        <n v="35.360000000000007"/>
        <n v="3.1680000000000001"/>
        <n v="121.10400000000003"/>
        <n v="45.893999999999998"/>
        <n v="109.92"/>
        <n v="169.68"/>
        <n v="2.96"/>
        <n v="95.94"/>
        <n v="34.79"/>
        <n v="160.77600000000001"/>
        <n v="677.57999999999993"/>
        <n v="13.896000000000001"/>
        <n v="41.92"/>
        <n v="297.57600000000002"/>
        <n v="4.3440000000000003"/>
        <n v="94.992000000000004"/>
        <n v="1018.1039999999999"/>
        <n v="16.68"/>
        <n v="58.58"/>
        <n v="196.62"/>
        <n v="21.936000000000003"/>
        <n v="6.5879999999999992"/>
        <n v="104.28"/>
        <n v="17.940000000000001"/>
        <n v="64.784000000000006"/>
        <n v="32.381999999999998"/>
        <n v="42.368000000000002"/>
        <n v="399.54"/>
        <n v="18.97"/>
        <n v="14.82"/>
        <n v="99.28"/>
        <n v="1.1880000000000002"/>
        <n v="7.5180000000000007"/>
        <n v="853.09199999999987"/>
        <n v="33.450000000000003"/>
        <n v="10.4"/>
        <n v="21.880000000000003"/>
        <n v="13.616"/>
        <n v="63.96"/>
        <n v="14.46"/>
        <n v="104.98"/>
        <n v="106.96"/>
        <n v="515.88"/>
        <n v="1931.04"/>
        <n v="12.350000000000001"/>
        <n v="9.7020000000000017"/>
        <n v="11.610000000000003"/>
        <n v="43.86"/>
        <n v="148.47999999999999"/>
        <n v="7.42"/>
        <n v="71.992000000000004"/>
        <n v="1702.12"/>
        <n v="14.303999999999998"/>
        <n v="765.625"/>
        <n v="307.666"/>
        <n v="242.89999999999998"/>
        <n v="454.90000000000003"/>
        <n v="35.92"/>
        <n v="39.76"/>
        <n v="47.744"/>
        <n v="434.35199999999998"/>
        <n v="3.5520000000000005"/>
        <n v="88.832000000000008"/>
        <n v="1048.3499999999999"/>
        <n v="100"/>
        <n v="7.83"/>
        <n v="96.256"/>
        <n v="154.24"/>
        <n v="34.848000000000006"/>
        <n v="17.899999999999999"/>
        <n v="129.44999999999999"/>
        <n v="20.88"/>
        <n v="7.168000000000001"/>
        <n v="11.168000000000001"/>
        <n v="442.40000000000003"/>
        <n v="11.232000000000001"/>
        <n v="10.272000000000002"/>
        <n v="206.96200000000002"/>
        <n v="9.4600000000000009"/>
        <n v="559.62"/>
        <n v="360.71199999999999"/>
        <n v="1718.4"/>
        <n v="41.567999999999991"/>
        <n v="46.864000000000004"/>
        <n v="19.536000000000001"/>
        <n v="411.33199999999999"/>
        <n v="28.752000000000002"/>
        <n v="293.19900000000001"/>
        <n v="35.06"/>
        <n v="4.13"/>
        <n v="109.8"/>
        <n v="7.644000000000001"/>
        <n v="51.465000000000018"/>
        <n v="6.9760000000000009"/>
        <n v="12.221999999999998"/>
        <n v="97.984000000000009"/>
        <n v="62.400000000000006"/>
        <n v="20.86"/>
        <n v="497.61"/>
        <n v="5.34"/>
        <n v="368.91"/>
        <n v="59.97"/>
        <n v="83.36"/>
        <n v="6.58"/>
        <n v="122.94"/>
        <n v="219.84"/>
        <n v="98.16"/>
        <n v="33.04"/>
        <n v="134.97"/>
        <n v="699.98"/>
        <n v="139.94999999999999"/>
        <n v="48.94"/>
        <n v="2807.84"/>
        <n v="46.64"/>
        <n v="60.415999999999997"/>
        <n v="107.94"/>
        <n v="63.84"/>
        <n v="347.96999999999997"/>
        <n v="37.008000000000003"/>
        <n v="215.65"/>
        <n v="53.952000000000005"/>
        <n v="4.18"/>
        <n v="5.6070000000000011"/>
        <n v="4663.7360000000008"/>
        <n v="79.984000000000009"/>
        <n v="2575.944"/>
        <n v="45.36"/>
        <n v="254.24"/>
        <n v="69.930000000000007"/>
        <n v="16.155999999999999"/>
        <n v="54.816000000000003"/>
        <n v="1441.3"/>
        <n v="4.6560000000000006"/>
        <n v="170.13600000000002"/>
        <n v="7.38"/>
        <n v="9.26"/>
        <n v="75.59999999999998"/>
        <n v="29.32"/>
        <n v="92.063999999999979"/>
        <n v="62.957999999999998"/>
        <n v="31.32"/>
        <n v="11.840000000000002"/>
        <n v="22.784000000000002"/>
        <n v="1127.9760000000001"/>
        <n v="779.79600000000005"/>
        <n v="1439.92"/>
        <n v="262.11"/>
        <n v="1439.982"/>
        <n v="36.288000000000011"/>
        <n v="21.400000000000002"/>
        <n v="1245.8599999999999"/>
        <n v="17.544"/>
        <n v="44.128"/>
        <n v="62.920000000000009"/>
        <n v="140.81"/>
        <n v="40.783999999999999"/>
        <n v="40.08"/>
        <n v="362.35199999999998"/>
        <n v="7.1840000000000011"/>
        <n v="34.76"/>
        <n v="831.2"/>
        <n v="26.400000000000002"/>
        <n v="106.75"/>
        <n v="141.4"/>
        <n v="14.52"/>
        <n v="127.92000000000002"/>
        <n v="34.239999999999988"/>
        <n v="137.62"/>
        <n v="100.49"/>
        <n v="257.56799999999998"/>
        <n v="49.632000000000005"/>
        <n v="727.45"/>
        <n v="24.96"/>
        <n v="370.78199999999998"/>
        <n v="196.45"/>
        <n v="78.256"/>
        <n v="99.2"/>
        <n v="272.84800000000001"/>
        <n v="16.224"/>
        <n v="176.78399999999999"/>
        <n v="393.56799999999998"/>
        <n v="68.742000000000019"/>
        <n v="29.339999999999996"/>
        <n v="383.60700000000003"/>
        <n v="563.4"/>
        <n v="217.05599999999998"/>
        <n v="6"/>
        <n v="31.56"/>
        <n v="7.104000000000001"/>
        <n v="398.35200000000003"/>
        <n v="121.79200000000002"/>
        <n v="409.59000000000003"/>
        <n v="3.38"/>
        <n v="7.8239999999999998"/>
        <n v="24.784000000000002"/>
        <n v="34.650000000000006"/>
        <n v="487.98400000000004"/>
        <n v="1793.98"/>
        <n v="29.808"/>
        <n v="505.1760000000001"/>
        <n v="174.05850000000001"/>
        <n v="191.88"/>
        <n v="14.78"/>
        <n v="478.48"/>
        <n v="28.400000000000002"/>
        <n v="909.12"/>
        <n v="2.9520000000000004"/>
        <n v="27.018000000000008"/>
        <n v="136.91999999999999"/>
        <n v="18.96"/>
        <n v="273.89600000000002"/>
        <n v="597.13200000000006"/>
        <n v="15.528"/>
        <n v="11.952000000000002"/>
        <n v="11.65"/>
        <n v="299.89999999999998"/>
        <n v="895.92"/>
        <n v="462.56400000000002"/>
        <n v="15.008000000000003"/>
        <n v="863.6400000000001"/>
        <n v="47.616"/>
        <n v="92.94"/>
        <n v="199.98"/>
        <n v="177.48000000000002"/>
        <n v="88.768000000000001"/>
        <n v="46.51"/>
        <n v="659.97600000000011"/>
        <n v="271.99200000000002"/>
        <n v="145.74"/>
        <n v="15.4"/>
        <n v="244.54999999999998"/>
        <n v="166.16"/>
        <n v="14.73"/>
        <n v="19.968000000000004"/>
        <n v="8.7360000000000024"/>
        <n v="662.88"/>
        <n v="3.2399999999999993"/>
        <n v="95.968000000000004"/>
        <n v="254.52599999999998"/>
        <n v="12.98"/>
        <n v="26.432000000000002"/>
        <n v="1282.4100000000001"/>
        <n v="4.92"/>
        <n v="238"/>
        <n v="16.200000000000003"/>
        <n v="33.99"/>
        <n v="296.84999999999997"/>
        <n v="112.80000000000001"/>
        <n v="13.71"/>
        <n v="24.900000000000002"/>
        <n v="286.29000000000002"/>
        <n v="24.18"/>
        <n v="281.96999999999997"/>
        <n v="69.5"/>
        <n v="166.44"/>
        <n v="6.4080000000000004"/>
        <n v="5.1039999999999992"/>
        <n v="2.8960000000000004"/>
        <n v="35.016000000000005"/>
        <n v="275.96999999999997"/>
        <n v="1394.95"/>
        <n v="545.88"/>
        <n v="933.53600000000006"/>
        <n v="42.975999999999999"/>
        <n v="479.96"/>
        <n v="320.88"/>
        <n v="23.88"/>
        <n v="26.76"/>
        <n v="1439.9759999999999"/>
        <n v="17.22"/>
        <n v="1024.3800000000001"/>
        <n v="26.22"/>
        <n v="17.34"/>
        <n v="4.9560000000000004"/>
        <n v="71.040000000000006"/>
        <n v="11.304"/>
        <n v="294.61999999999995"/>
        <n v="8.7520000000000007"/>
        <n v="15"/>
        <n v="161.61000000000001"/>
        <n v="144.94999999999999"/>
        <n v="199.95000000000002"/>
        <n v="304.45"/>
        <n v="29.68"/>
        <n v="47.53"/>
        <n v="183.37199999999999"/>
        <n v="4.2240000000000002"/>
        <n v="333.05600000000004"/>
        <n v="24.896000000000001"/>
        <n v="46.344000000000001"/>
        <n v="350.98"/>
        <n v="13.08"/>
        <n v="900.08"/>
        <n v="33.36"/>
        <n v="40.14"/>
        <n v="1606.23"/>
        <n v="49.53"/>
        <n v="872.32"/>
        <n v="239.12000000000003"/>
        <n v="141.96"/>
        <n v="33.024000000000001"/>
        <n v="67.13600000000001"/>
        <n v="104.9"/>
        <n v="61.04"/>
        <n v="9.3920000000000012"/>
        <n v="9.3280000000000012"/>
        <n v="269.96999999999997"/>
        <n v="29.04"/>
        <n v="4.5360000000000014"/>
        <n v="9.1560000000000006"/>
        <n v="75.36"/>
        <n v="57.504000000000005"/>
        <n v="38.864000000000004"/>
        <n v="162.63999999999999"/>
        <n v="597"/>
        <n v="289.80000000000007"/>
        <n v="6.4800000000000013"/>
        <n v="341.48799999999994"/>
        <n v="11.12"/>
        <n v="17.309999999999999"/>
        <n v="1586.6899999999998"/>
        <n v="84.99"/>
        <n v="411.8"/>
        <n v="80.3"/>
        <n v="15.968000000000002"/>
        <n v="64.740000000000009"/>
        <n v="19.295999999999999"/>
        <n v="405.64"/>
        <n v="146.352"/>
        <n v="251.91"/>
        <n v="199.96"/>
        <n v="710.83200000000011"/>
        <n v="1.9410000000000003"/>
        <n v="7.3120000000000012"/>
        <n v="761.5440000000001"/>
        <n v="58.199999999999996"/>
        <n v="39.900000000000006"/>
        <n v="90.86"/>
        <n v="106.232"/>
        <n v="111.98399999999999"/>
        <n v="18.45"/>
        <n v="324.90000000000003"/>
        <n v="5.76"/>
        <n v="26.549999999999997"/>
        <n v="310.44300000000004"/>
        <n v="479.90000000000003"/>
        <n v="12.88"/>
        <n v="511.84"/>
        <n v="279.94400000000002"/>
        <n v="636.40800000000013"/>
        <n v="83.168000000000006"/>
        <n v="259.13600000000002"/>
        <n v="221.92"/>
        <n v="26"/>
        <n v="0.87599999999999978"/>
        <n v="17.450000000000003"/>
        <n v="1295.8400000000001"/>
        <n v="46.84"/>
        <n v="425.83300000000003"/>
        <n v="209.67"/>
        <n v="159.88"/>
        <n v="2.8080000000000007"/>
        <n v="215.976"/>
        <n v="241.96"/>
        <n v="27.72"/>
        <n v="104.68000000000002"/>
        <n v="86.376000000000005"/>
        <n v="64.944000000000003"/>
        <n v="33.28"/>
        <n v="38.520000000000003"/>
        <n v="19.649999999999999"/>
        <n v="152.99100000000001"/>
        <n v="10.584"/>
        <n v="94.919999999999987"/>
        <n v="14.76"/>
        <n v="3.6559999999999993"/>
        <n v="149.54399999999998"/>
        <n v="17.14"/>
        <n v="991.76400000000012"/>
        <n v="23.987999999999996"/>
        <n v="16.687999999999999"/>
        <n v="422.05799999999994"/>
        <n v="38.088000000000001"/>
        <n v="254.35200000000003"/>
        <n v="43.31"/>
        <n v="84.949999999999989"/>
        <n v="233.05799999999999"/>
        <n v="111.79"/>
        <n v="14.940000000000001"/>
        <n v="14.16"/>
        <n v="22.608000000000001"/>
        <n v="8.8079999999999981"/>
        <n v="79.384000000000015"/>
        <n v="34.58"/>
        <n v="314.54999999999995"/>
        <n v="191.976"/>
        <n v="8.2880000000000003"/>
        <n v="139.91999999999999"/>
        <n v="15.872"/>
        <n v="6.2859999999999987"/>
        <n v="305.31200000000001"/>
        <n v="19.752000000000002"/>
        <n v="9.2639999999999976"/>
        <n v="61.792000000000002"/>
        <n v="45.68"/>
        <n v="60.12"/>
        <n v="41.72"/>
        <n v="71.599999999999994"/>
        <n v="85.232000000000014"/>
        <n v="44.400000000000006"/>
        <n v="442.76400000000001"/>
        <n v="3999.95"/>
        <n v="63.68"/>
        <n v="54.896000000000008"/>
        <n v="70.08"/>
        <n v="121.3"/>
        <n v="1454.4900000000002"/>
        <n v="60.81"/>
        <n v="153.55199999999999"/>
        <n v="65.34"/>
        <n v="123.92"/>
        <n v="35.099999999999994"/>
        <n v="4.7039999999999997"/>
        <n v="14.669999999999998"/>
        <n v="5.2320000000000002"/>
        <n v="881.93"/>
        <n v="191.82"/>
        <n v="20.103999999999999"/>
        <n v="67.56"/>
        <n v="29.931999999999992"/>
        <n v="38.272000000000006"/>
        <n v="16.52"/>
        <n v="832.93"/>
        <n v="43.8"/>
        <n v="167.292"/>
        <n v="27.42"/>
        <n v="1.4400000000000002"/>
        <n v="61.77600000000001"/>
        <n v="108.608"/>
        <n v="2.8160000000000003"/>
        <n v="9.9840000000000018"/>
        <n v="14.98"/>
        <n v="1145.6000000000001"/>
        <n v="485.93999999999994"/>
        <n v="37.375999999999998"/>
        <n v="70.685999999999993"/>
        <n v="72.294000000000011"/>
        <n v="124.79200000000002"/>
        <n v="330.58800000000002"/>
        <n v="673.5680000000001"/>
        <n v="52.98"/>
        <n v="526.45000000000005"/>
        <n v="228.92"/>
        <n v="319.96800000000002"/>
        <n v="205.03"/>
        <n v="190.86"/>
        <n v="24.32"/>
        <n v="1016.792"/>
        <n v="38.136000000000003"/>
        <n v="494.98199999999997"/>
        <n v="9.02"/>
        <n v="8.6199999999999992"/>
        <n v="541.43999999999994"/>
        <n v="43.26"/>
        <n v="43.56"/>
        <n v="437.84999999999997"/>
        <n v="1212.96"/>
        <n v="18.54"/>
        <n v="5"/>
        <n v="359.96999999999997"/>
        <n v="499.98"/>
        <n v="6.9840000000000009"/>
        <n v="47.96"/>
        <n v="199.74"/>
        <n v="435.26"/>
        <n v="1119.9840000000002"/>
        <n v="143.43199999999999"/>
        <n v="122.352"/>
        <n v="306.2"/>
        <n v="85.98"/>
        <n v="223.96"/>
        <n v="97.567999999999998"/>
        <n v="614.27200000000005"/>
        <n v="48.16"/>
        <n v="60.69"/>
        <n v="35.04"/>
        <n v="17.480000000000004"/>
        <n v="892.98"/>
        <n v="595.38"/>
        <n v="4.95"/>
        <n v="181.95"/>
        <n v="13.52"/>
        <n v="259.7"/>
        <n v="42.95"/>
        <n v="12.72"/>
        <n v="723.92"/>
        <n v="106.32"/>
        <n v="27.216000000000001"/>
        <n v="390.75"/>
        <n v="280.79200000000003"/>
        <n v="68.448000000000008"/>
        <n v="88.04"/>
        <n v="215.59200000000001"/>
        <n v="416.32"/>
        <n v="43"/>
        <n v="60.83"/>
        <n v="389.97"/>
        <n v="194.32"/>
        <n v="265.93"/>
        <n v="94.74"/>
        <n v="60.64"/>
        <n v="76.3"/>
        <n v="364.79999999999995"/>
        <n v="79.872000000000014"/>
        <n v="46.384"/>
        <n v="547.13599999999997"/>
        <n v="41.7"/>
        <n v="277.39999999999998"/>
        <n v="69.216000000000008"/>
        <n v="426.78999999999996"/>
        <n v="45.92"/>
        <n v="10.72"/>
        <n v="63.2"/>
        <n v="113.97"/>
        <n v="123.55199999999999"/>
        <n v="490.32"/>
        <n v="1.2719999999999998"/>
        <n v="557.58500000000004"/>
        <n v="9.0240000000000009"/>
        <n v="69.456000000000003"/>
        <n v="79.47"/>
        <n v="10.08"/>
        <n v="1552.8309999999999"/>
        <n v="137.24"/>
        <n v="36.51"/>
        <n v="239.976"/>
        <n v="1579.7460000000001"/>
        <n v="1071.576"/>
        <n v="613.90800000000002"/>
        <n v="34.86"/>
        <n v="155.04"/>
        <n v="13.710000000000003"/>
        <n v="127.88"/>
        <n v="160.32"/>
        <n v="46"/>
        <n v="120.71199999999999"/>
        <n v="532.70400000000006"/>
        <n v="4.9119999999999999"/>
        <n v="252"/>
        <n v="60.288000000000004"/>
        <n v="2.6320000000000001"/>
        <n v="23.688000000000002"/>
        <n v="253.37199999999996"/>
        <n v="5.67"/>
        <n v="76.77600000000001"/>
        <n v="9.1840000000000011"/>
        <n v="32.75"/>
        <n v="7.2160000000000002"/>
        <n v="49.568000000000005"/>
        <n v="54.711999999999996"/>
        <n v="176.04"/>
        <n v="16.02"/>
        <n v="185.92000000000002"/>
        <n v="211.16800000000001"/>
        <n v="479.98400000000004"/>
        <n v="7.86"/>
        <n v="1619.91"/>
        <n v="113.92"/>
        <n v="39.68"/>
        <n v="37.6"/>
        <n v="59.9"/>
        <n v="37"/>
        <n v="628.80999999999995"/>
        <n v="56.449999999999996"/>
        <n v="94.199999999999989"/>
        <n v="956.6647999999999"/>
        <n v="1115.9099999999999"/>
        <n v="128.744"/>
        <n v="79.920000000000016"/>
        <n v="24.2"/>
        <n v="359.97600000000006"/>
        <n v="211.84"/>
        <n v="7.52"/>
        <n v="629.06400000000008"/>
        <n v="754.44999999999993"/>
        <n v="595"/>
        <n v="2396.4"/>
        <n v="63.56"/>
        <n v="158.928"/>
        <n v="13.023000000000001"/>
        <n v="273.06"/>
        <n v="39.311999999999998"/>
        <n v="1.3439999999999996"/>
        <n v="8.2719999999999985"/>
        <n v="12.544000000000002"/>
        <n v="58.48"/>
        <n v="7.4"/>
        <n v="366.786"/>
        <n v="54.367999999999995"/>
        <n v="33.96"/>
        <n v="826.11"/>
        <n v="545.85"/>
        <n v="145.97999999999999"/>
        <n v="35.808"/>
        <n v="7.9040000000000008"/>
        <n v="345"/>
        <n v="174.28599999999997"/>
        <n v="662.84"/>
        <n v="95.1"/>
        <n v="26.880000000000003"/>
        <n v="257.98"/>
        <n v="17.48"/>
        <n v="492.83499999999998"/>
        <n v="269.49"/>
        <n v="29.120000000000005"/>
        <n v="18.75"/>
        <n v="119.69999999999999"/>
        <n v="57.06"/>
        <n v="107.44"/>
        <n v="7.31"/>
        <n v="59.099999999999994"/>
        <n v="46.53"/>
        <n v="97.84"/>
        <n v="29.97"/>
        <n v="98.352000000000004"/>
        <n v="83.920000000000016"/>
        <n v="136.99"/>
        <n v="9.11"/>
        <n v="571.44000000000005"/>
        <n v="16.91"/>
        <n v="14.272"/>
        <n v="451.13599999999997"/>
        <n v="64.864000000000004"/>
        <n v="217.58400000000003"/>
        <n v="82.95"/>
        <n v="87.71"/>
        <n v="1101.48"/>
        <n v="1322.3520000000001"/>
        <n v="11.184000000000001"/>
        <n v="153.584"/>
        <n v="1003.6200000000001"/>
        <n v="35.167999999999999"/>
        <n v="1137.75"/>
        <n v="99.680000000000021"/>
        <n v="85.52"/>
        <n v="631.96"/>
        <n v="90.24"/>
        <n v="4548.8100000000004"/>
        <n v="300.93"/>
        <n v="719.96"/>
        <n v="64.17"/>
        <n v="124.46"/>
        <n v="9.5840000000000014"/>
        <n v="37.608000000000004"/>
        <n v="12.224"/>
        <n v="2.3039999999999994"/>
        <n v="9.3599999999999977"/>
        <n v="53.72"/>
        <n v="8187.65"/>
        <n v="77.92"/>
        <n v="32.783999999999992"/>
        <n v="196.77600000000001"/>
        <n v="479.93999999999994"/>
        <n v="1117.92"/>
        <n v="106.5"/>
        <n v="45.660000000000011"/>
        <n v="264.32"/>
        <n v="604.65600000000006"/>
        <n v="129.93"/>
        <n v="29.46"/>
        <n v="868.58999999999992"/>
        <n v="5.5"/>
        <n v="121.6"/>
        <n v="42.047999999999995"/>
        <n v="25.488"/>
        <n v="6.8999999999999986"/>
        <n v="9.6479999999999961"/>
        <n v="17.96"/>
        <n v="12.67"/>
        <n v="339.96"/>
        <n v="1801.6320000000001"/>
        <n v="46.32"/>
        <n v="181.98599999999999"/>
        <n v="431.976"/>
        <n v="155.36999999999998"/>
        <n v="1348.7040000000002"/>
        <n v="700.15200000000004"/>
        <n v="111.88800000000001"/>
        <n v="143.952"/>
        <n v="173.94"/>
        <n v="205.92"/>
        <n v="102.833"/>
        <n v="2.3039999999999998"/>
        <n v="1879.96"/>
        <n v="313.024"/>
        <n v="821.87999999999988"/>
        <n v="21.96"/>
        <n v="705.54399999999998"/>
        <n v="51.712000000000003"/>
        <n v="6.9920000000000009"/>
        <n v="1406.86"/>
        <n v="15.75"/>
        <n v="323.10000000000002"/>
        <n v="9.2159999999999993"/>
        <n v="15.02"/>
        <n v="33.82"/>
        <n v="71"/>
        <n v="25.120000000000005"/>
        <n v="2665.62"/>
        <n v="478.08"/>
        <n v="164.38800000000001"/>
        <n v="13.247999999999999"/>
        <n v="2.9120000000000004"/>
        <n v="1399.9440000000002"/>
        <n v="16.23"/>
        <n v="319.89999999999998"/>
        <n v="675.12"/>
        <n v="62.820000000000007"/>
        <n v="489.92"/>
        <n v="155.35"/>
        <n v="12.419999999999998"/>
        <n v="187.98"/>
        <n v="6.6080000000000005"/>
        <n v="248.57"/>
        <n v="246.16800000000001"/>
        <n v="14.136000000000003"/>
        <n v="601.47"/>
        <n v="79.099999999999994"/>
        <n v="327.84"/>
        <n v="180.96"/>
        <n v="914.97"/>
        <n v="587.97"/>
        <n v="530.34"/>
        <n v="121.94"/>
        <n v="122.71000000000001"/>
        <n v="1349.85"/>
        <n v="136.78399999999999"/>
        <n v="61.12"/>
        <n v="1.1670000000000003"/>
        <n v="16.989999999999998"/>
        <n v="2.52"/>
        <n v="1218.7349999999997"/>
        <n v="5.9039999999999999"/>
        <n v="41.568000000000005"/>
        <n v="230.28000000000003"/>
        <n v="18.288"/>
        <n v="121.67999999999999"/>
        <n v="4.17"/>
        <n v="67.040000000000006"/>
        <n v="37.32"/>
        <n v="11199.968000000001"/>
        <n v="2399.6"/>
        <n v="52.99"/>
        <n v="60.864000000000004"/>
        <n v="652.99500000000012"/>
        <n v="11.220000000000002"/>
        <n v="42.624000000000002"/>
        <n v="220.96"/>
        <n v="7.2300000000000022"/>
        <n v="19.04"/>
        <n v="64.14"/>
        <n v="858.24"/>
        <n v="36.792000000000002"/>
        <n v="18.624000000000002"/>
        <n v="57.69"/>
        <n v="42.81"/>
        <n v="424.95749999999992"/>
        <n v="10.776000000000002"/>
        <n v="164.88"/>
        <n v="1292.94"/>
        <n v="25.584000000000003"/>
        <n v="261.74"/>
        <n v="883.84"/>
        <n v="1979.89"/>
        <n v="8.76"/>
        <n v="3.9840000000000004"/>
        <n v="370.62"/>
        <n v="2.7420000000000004"/>
        <n v="79.512000000000015"/>
        <n v="28.352"/>
        <n v="105.96"/>
        <n v="785.87999999999988"/>
        <n v="26.2"/>
        <n v="1325.8500000000001"/>
        <n v="43.584000000000003"/>
        <n v="11.088000000000003"/>
        <n v="25.164000000000001"/>
        <n v="89.52"/>
        <n v="350.97300000000007"/>
        <n v="164.99"/>
        <n v="312.55200000000002"/>
        <n v="95.951999999999998"/>
        <n v="3.2040000000000002"/>
        <n v="3.9799999999999991"/>
        <n v="15.700000000000001"/>
        <n v="5.3460000000000019"/>
        <n v="108.57599999999999"/>
        <n v="109.9"/>
        <n v="15.384"/>
        <n v="30.352"/>
        <n v="821.3"/>
        <n v="22638.48"/>
        <n v="21.376000000000001"/>
        <n v="8.016"/>
        <n v="30.768000000000001"/>
        <n v="18.936"/>
        <n v="116.28"/>
        <n v="132.60000000000002"/>
        <n v="192.16"/>
        <n v="227.35999999999999"/>
        <n v="1919.9760000000001"/>
        <n v="12.828000000000001"/>
        <n v="45.888000000000005"/>
        <n v="13.899999999999999"/>
        <n v="129.97999999999999"/>
        <n v="71.98"/>
        <n v="377.96999999999997"/>
        <n v="124.36"/>
        <n v="58.240000000000009"/>
        <n v="81.199999999999989"/>
        <n v="14.450000000000001"/>
        <n v="95.64800000000001"/>
        <n v="359.97"/>
        <n v="350.35199999999998"/>
        <n v="1.6410000000000002"/>
        <n v="629.95799999999997"/>
        <n v="799.96"/>
        <n v="107.53"/>
        <n v="73.98"/>
        <n v="5.58"/>
        <n v="42.28"/>
        <n v="89.98"/>
        <n v="477.24"/>
        <n v="25.98"/>
        <n v="35.340000000000003"/>
        <n v="257.64"/>
        <n v="125.97600000000001"/>
        <n v="79.992000000000004"/>
        <n v="700.05600000000004"/>
        <n v="8.2260000000000009"/>
        <n v="585.55200000000002"/>
        <n v="423.28"/>
        <n v="225.29600000000002"/>
        <n v="323.37"/>
        <n v="783.96000000000015"/>
        <n v="1447.6499999999999"/>
        <n v="76.92"/>
        <n v="481.32"/>
        <n v="48.4"/>
        <n v="0.99"/>
        <n v="101.84"/>
        <n v="10.332000000000003"/>
        <n v="31.155000000000005"/>
        <n v="34.384"/>
        <n v="1924.1599999999999"/>
        <n v="32.191999999999993"/>
        <n v="50.120000000000005"/>
        <n v="54.5"/>
        <n v="19.103999999999999"/>
        <n v="49.44"/>
        <n v="60.984000000000009"/>
        <n v="195.46600000000001"/>
        <n v="59.2"/>
        <n v="23.975999999999999"/>
        <n v="601.53599999999994"/>
        <n v="7.9"/>
        <n v="58.36"/>
        <n v="16.463999999999999"/>
        <n v="25.96"/>
        <n v="36.269999999999996"/>
        <n v="1075.088"/>
        <n v="438.36800000000005"/>
        <n v="18.088000000000001"/>
        <n v="308.49900000000002"/>
        <n v="145.85000000000002"/>
        <n v="7.88"/>
        <n v="25.68"/>
        <n v="47.515999999999991"/>
        <n v="9.42"/>
        <n v="704.9"/>
        <n v="561.5680000000001"/>
        <n v="179.82"/>
        <n v="185.57999999999998"/>
        <n v="214.11"/>
        <n v="999.96"/>
        <n v="653.54999999999995"/>
        <n v="114.60000000000001"/>
        <n v="60.74"/>
        <n v="1088.76"/>
        <n v="298.77600000000001"/>
        <n v="47.584000000000003"/>
        <n v="33.792000000000002"/>
        <n v="300.53279999999995"/>
        <n v="108.33600000000001"/>
        <n v="55.92"/>
        <n v="443.92"/>
        <n v="155.976"/>
        <n v="15.469999999999999"/>
        <n v="10.89"/>
        <n v="120.33"/>
        <n v="1139.92"/>
        <n v="229.54400000000001"/>
        <n v="143.72800000000001"/>
        <n v="36.048000000000002"/>
        <n v="845.48799999999994"/>
        <n v="762.59399999999982"/>
        <n v="56.28"/>
        <n v="2690.9700000000003"/>
        <n v="7.4340000000000011"/>
        <n v="28.16"/>
        <n v="20.32"/>
        <n v="40.29"/>
        <n v="20.23"/>
        <n v="1603.1360000000002"/>
        <n v="1628.82"/>
        <n v="286.93"/>
        <n v="83.79"/>
        <n v="14.720000000000002"/>
        <n v="38.975999999999999"/>
        <n v="314.35199999999998"/>
        <n v="4.26"/>
        <n v="811.28"/>
        <n v="6.0299999999999994"/>
        <n v="153.56800000000001"/>
        <n v="1013.4879999999999"/>
        <n v="52.34"/>
        <n v="4.66"/>
        <n v="254.96999999999997"/>
        <n v="25.44"/>
        <n v="8.8499999999999979"/>
        <n v="6.96"/>
        <n v="307.92"/>
        <n v="23.849999999999998"/>
        <n v="51.96"/>
        <n v="69.08"/>
        <n v="49.65"/>
        <n v="959.96800000000007"/>
        <n v="408.42200000000003"/>
        <n v="12.6"/>
        <n v="184.66"/>
        <n v="23.120000000000005"/>
        <n v="37.463999999999999"/>
        <n v="539.65800000000002"/>
        <n v="310.12"/>
        <n v="52.400000000000006"/>
        <n v="11.22"/>
        <n v="387.13600000000002"/>
        <n v="39.552000000000007"/>
        <n v="135.72"/>
        <n v="12.56"/>
        <n v="263.95999999999998"/>
        <n v="5.9520000000000008"/>
        <n v="15.8"/>
        <n v="70.448000000000008"/>
        <n v="129.30000000000001"/>
        <n v="3.8819999999999988"/>
        <n v="6.08"/>
        <n v="70.709999999999994"/>
        <n v="1633.1880000000003"/>
        <n v="19.760000000000002"/>
        <n v="144.78399999999999"/>
        <n v="156.79200000000003"/>
        <n v="431.97600000000006"/>
        <n v="35.89"/>
        <n v="47.207999999999998"/>
        <n v="248.07999999999998"/>
        <n v="189.7"/>
        <n v="90.99"/>
        <n v="1526.5600000000002"/>
        <n v="368.96999999999997"/>
        <n v="305.01"/>
        <n v="18.7"/>
        <n v="38.29"/>
        <n v="43.7"/>
        <n v="41.6"/>
        <n v="113.88800000000002"/>
        <n v="7.9200000000000008"/>
        <n v="671.98400000000004"/>
        <n v="191.64600000000002"/>
        <n v="2.3130000000000002"/>
        <n v="20.34"/>
        <n v="39.28"/>
        <n v="81.567999999999998"/>
        <n v="97.184000000000012"/>
        <n v="24.320000000000004"/>
        <n v="32.952000000000005"/>
        <n v="30.016000000000005"/>
        <n v="499.58400000000006"/>
        <n v="28.272000000000006"/>
        <n v="10.8"/>
        <n v="188.55199999999996"/>
        <n v="22.58"/>
        <n v="545.93999999999994"/>
        <n v="43.295999999999999"/>
        <n v="123.136"/>
        <n v="11.264000000000001"/>
        <n v="275.49"/>
        <n v="19.36"/>
        <n v="1267.6499999999999"/>
        <n v="12.99"/>
        <n v="18.559999999999999"/>
        <n v="31.248000000000005"/>
        <n v="55.360000000000007"/>
        <n v="206.99100000000004"/>
        <n v="44.416000000000004"/>
        <n v="9.006000000000002"/>
        <n v="19"/>
        <n v="33.375999999999998"/>
        <n v="207.48"/>
        <n v="904.9"/>
        <n v="34.271999999999998"/>
        <n v="243.88000000000002"/>
        <n v="12.030000000000001"/>
        <n v="2549.9850000000006"/>
        <n v="21.594000000000005"/>
        <n v="8.9640000000000022"/>
        <n v="344.22"/>
        <n v="727.29600000000005"/>
        <n v="666.4"/>
        <n v="66.69"/>
        <n v="91.68"/>
        <n v="327.73279999999994"/>
        <n v="52.272000000000006"/>
        <n v="504.90000000000003"/>
        <n v="403.16800000000001"/>
        <n v="25.99"/>
        <n v="195.136"/>
        <n v="53.699999999999996"/>
        <n v="36.26"/>
        <n v="56.3"/>
        <n v="29.16"/>
        <n v="171.28800000000001"/>
        <n v="16.72"/>
        <n v="22.18"/>
        <n v="2054.2720000000004"/>
        <n v="1022.97"/>
        <n v="227.84"/>
        <n v="37.94"/>
        <n v="517.9"/>
        <n v="2799.9600000000005"/>
        <n v="8.9600000000000009"/>
        <n v="31.5"/>
        <n v="30.56"/>
        <n v="24.368000000000002"/>
        <n v="119.97600000000001"/>
        <n v="83.97"/>
        <n v="104.97"/>
        <n v="90.8"/>
        <n v="214.95000000000002"/>
        <n v="288.24"/>
        <n v="663.93600000000004"/>
        <n v="2934.33"/>
        <n v="124.41"/>
        <n v="57.75"/>
        <n v="114.46"/>
        <n v="120.666"/>
        <n v="342.86400000000003"/>
        <n v="16.739999999999998"/>
        <n v="981.37199999999996"/>
        <n v="31.84"/>
        <n v="58.34"/>
        <n v="539.97"/>
        <n v="3.9280000000000004"/>
        <n v="252.78399999999996"/>
        <n v="127.98399999999999"/>
        <n v="12.991999999999996"/>
        <n v="61"/>
        <n v="447.85999999999996"/>
        <n v="479.95"/>
        <n v="31.680000000000003"/>
        <n v="12.032"/>
        <n v="5.7679999999999989"/>
        <n v="33.119999999999997"/>
        <n v="220.26559999999998"/>
        <n v="242.35200000000003"/>
        <n v="695.16"/>
        <n v="220.98"/>
        <n v="12.957000000000001"/>
        <n v="298.464"/>
        <n v="21.93"/>
        <n v="7.64"/>
        <n v="265.17"/>
        <n v="837.59999999999991"/>
        <n v="135.9"/>
        <n v="43.099999999999994"/>
        <n v="1123.92"/>
        <n v="249.58400000000003"/>
        <n v="48.671999999999997"/>
        <n v="60.768000000000001"/>
        <n v="3.7680000000000007"/>
        <n v="1036.624"/>
        <n v="563.80799999999999"/>
        <n v="258.52799999999996"/>
        <n v="395"/>
        <n v="627.16800000000012"/>
        <n v="13.28"/>
        <n v="12.672000000000001"/>
        <n v="30.559999999999992"/>
        <n v="77.951999999999998"/>
        <n v="67.992000000000004"/>
        <n v="44.783999999999999"/>
        <n v="22.847999999999999"/>
        <n v="206.43"/>
        <n v="210.39199999999997"/>
        <n v="119.96000000000001"/>
        <n v="10.608000000000001"/>
        <n v="347.80200000000002"/>
        <n v="963.13600000000008"/>
        <n v="88.77600000000001"/>
        <n v="31.049999999999997"/>
        <n v="2025.3600000000001"/>
        <n v="1799.9940000000001"/>
        <n v="101.98799999999999"/>
        <n v="262.86399999999998"/>
        <n v="735.98"/>
        <n v="93.024000000000001"/>
        <n v="67.64"/>
        <n v="5.1799999999999988"/>
        <n v="15.56"/>
        <n v="78.349999999999994"/>
        <n v="239.98400000000004"/>
        <n v="19.350000000000001"/>
        <n v="67"/>
        <n v="390.27199999999999"/>
        <n v="62.192000000000007"/>
        <n v="3.1679999999999993"/>
        <n v="528.42999999999995"/>
        <n v="13.392000000000001"/>
        <n v="181.86"/>
        <n v="180.58800000000005"/>
        <n v="18.760000000000002"/>
        <n v="58.68"/>
        <n v="254.89999999999998"/>
        <n v="826.62000000000012"/>
        <n v="1633.14"/>
        <n v="544.38"/>
        <n v="26.045999999999992"/>
        <n v="20.928000000000001"/>
        <n v="6.3699999999999983"/>
        <n v="3.6479999999999992"/>
        <n v="3.366000000000001"/>
        <n v="18.704000000000001"/>
        <n v="149.232"/>
        <n v="10.99"/>
        <n v="62.24"/>
        <n v="53.2"/>
        <n v="39.840000000000003"/>
        <n v="349.95"/>
        <n v="377.92800000000005"/>
        <n v="11.227999999999998"/>
        <n v="207.24"/>
        <n v="1.504"/>
        <n v="931.17600000000016"/>
        <n v="430.88"/>
        <n v="51.12"/>
        <n v="90"/>
        <n v="9.4079999999999995"/>
        <n v="318.40000000000003"/>
        <n v="12.768000000000001"/>
        <n v="15.36"/>
        <n v="375.34"/>
        <n v="2.8959999999999995"/>
        <n v="32.544000000000004"/>
        <n v="181.79699999999997"/>
        <n v="44.94"/>
        <n v="45.576000000000001"/>
        <n v="318.43"/>
        <n v="122.91999999999999"/>
        <n v="7.0679999999999996"/>
        <n v="13.467999999999998"/>
        <n v="219.80000000000004"/>
        <n v="317.05799999999999"/>
        <n v="18.240000000000002"/>
        <n v="24.849999999999998"/>
        <n v="60.311999999999998"/>
        <n v="7.0559999999999992"/>
        <n v="27.183999999999997"/>
        <n v="107.98399999999999"/>
        <n v="79.97399999999999"/>
        <n v="3.1359999999999992"/>
        <n v="99.98"/>
        <n v="733.94999999999993"/>
        <n v="241.44"/>
        <n v="281.904"/>
        <n v="201.43200000000002"/>
        <n v="135.97999999999999"/>
        <n v="44.95"/>
        <n v="2.9699999999999998"/>
        <n v="6.5400000000000009"/>
        <n v="203.92"/>
        <n v="3359.9520000000002"/>
        <n v="27.78"/>
        <n v="28.99"/>
        <n v="4164.0499999999993"/>
        <n v="63.924000000000007"/>
        <n v="6.56"/>
        <n v="13.11"/>
        <n v="494.37600000000009"/>
        <n v="29.2"/>
        <n v="248.85000000000002"/>
        <n v="36.24"/>
        <n v="11.68"/>
        <n v="11.91"/>
        <n v="3.48"/>
        <n v="30.959999999999994"/>
        <n v="1704.89"/>
        <n v="19.194000000000003"/>
        <n v="50.997000000000007"/>
        <n v="76.792000000000002"/>
        <n v="539.96399999999994"/>
        <n v="1.9440000000000004"/>
        <n v="12.984000000000002"/>
        <n v="328.77600000000007"/>
        <n v="2.2859999999999996"/>
        <n v="232.40000000000003"/>
        <n v="86.45"/>
        <n v="81.98"/>
        <n v="271.76400000000001"/>
        <n v="14.376000000000001"/>
        <n v="341.96"/>
        <n v="181.35"/>
        <n v="43.512"/>
        <n v="68.94"/>
        <n v="128.82"/>
        <n v="896.98999999999978"/>
        <n v="1.2339999999999998"/>
        <n v="21.720000000000002"/>
        <n v="262.33600000000001"/>
        <n v="241.17599999999999"/>
        <n v="227.976"/>
        <n v="52.679999999999993"/>
        <n v="2.032"/>
        <n v="431.96800000000007"/>
        <n v="568.72800000000007"/>
        <n v="117.14400000000001"/>
        <n v="203.52"/>
        <n v="51.75"/>
        <n v="244.61499999999998"/>
        <n v="81.540000000000006"/>
        <n v="50.8"/>
        <n v="16.029999999999998"/>
        <n v="435.99900000000002"/>
        <n v="359.98"/>
        <n v="70.559999999999988"/>
        <n v="3.81"/>
        <n v="73.007999999999996"/>
        <n v="3.2079999999999993"/>
        <n v="26.176000000000002"/>
        <n v="30.44"/>
        <n v="35.28"/>
        <n v="37.880000000000003"/>
        <n v="66.048000000000002"/>
        <n v="1287.45"/>
        <n v="160.96"/>
        <n v="28.44"/>
        <n v="364.41"/>
        <n v="361.76400000000001"/>
        <n v="111.67200000000001"/>
        <n v="13.775999999999996"/>
        <n v="24.048000000000002"/>
        <n v="384.17399999999998"/>
        <n v="1799.75"/>
        <n v="580.67200000000003"/>
        <n v="222.38400000000001"/>
        <n v="50.454000000000015"/>
        <n v="1091.1680000000001"/>
        <n v="219.16800000000001"/>
        <n v="6.9279999999999982"/>
        <n v="40.032000000000004"/>
        <n v="169.99"/>
        <n v="36.99"/>
        <n v="629.09999999999991"/>
        <n v="193.95000000000002"/>
        <n v="22.288"/>
        <n v="65.424000000000007"/>
        <n v="281.37199999999996"/>
        <n v="7.4880000000000013"/>
        <n v="22.336000000000002"/>
        <n v="65.789999999999992"/>
        <n v="271.98400000000004"/>
        <n v="11.76"/>
        <n v="77.52"/>
        <n v="48.64"/>
        <n v="1.81"/>
        <n v="43.560000000000009"/>
        <n v="262.24"/>
        <n v="131.6"/>
        <n v="558.4"/>
        <n v="1408.1"/>
        <n v="32.896000000000001"/>
        <n v="215.148"/>
        <n v="30.96"/>
        <n v="128.9"/>
        <n v="14.976000000000003"/>
        <n v="15.079999999999998"/>
        <n v="24.288"/>
        <n v="16.192"/>
        <n v="251.00599999999997"/>
        <n v="54.192"/>
        <n v="4.3040000000000003"/>
        <n v="108.92"/>
        <n v="2504.7399999999998"/>
        <n v="29.900000000000002"/>
        <n v="70.88"/>
        <n v="27.263999999999999"/>
        <n v="56.65"/>
        <n v="14.97"/>
        <n v="471.92"/>
        <n v="58.72"/>
        <n v="16.496000000000002"/>
        <n v="22.512000000000004"/>
        <n v="3.4440000000000008"/>
        <n v="538.19400000000007"/>
        <n v="492.76800000000003"/>
        <n v="286.78999999999996"/>
        <n v="5.08"/>
        <n v="47.992000000000004"/>
        <n v="361.96"/>
        <n v="278.82"/>
        <n v="133.38"/>
        <n v="10.848000000000001"/>
        <n v="18.544"/>
        <n v="180.98"/>
        <n v="34.950000000000003"/>
        <n v="152"/>
        <n v="1421.6640000000002"/>
        <n v="579.94999999999993"/>
        <n v="29.12"/>
        <n v="1202.94"/>
        <n v="36.192"/>
        <n v="147.184"/>
        <n v="382.11599999999999"/>
        <n v="435.50400000000002"/>
        <n v="72"/>
        <n v="655.90000000000009"/>
        <n v="513.024"/>
        <n v="487.91999999999996"/>
        <n v="209.96999999999997"/>
        <n v="62.94"/>
        <n v="25.919999999999998"/>
        <n v="95.736000000000004"/>
        <n v="3.3919999999999995"/>
        <n v="193.06559999999999"/>
        <n v="418.8"/>
        <n v="509.48800000000006"/>
        <n v="825.17399999999998"/>
        <n v="17.760000000000002"/>
        <n v="6.911999999999999"/>
        <n v="66.300000000000011"/>
        <n v="30.816000000000003"/>
        <n v="569.53599999999994"/>
        <n v="796.42500000000007"/>
        <n v="12.832000000000001"/>
        <n v="404.93999999999994"/>
        <n v="116"/>
        <n v="657.55200000000013"/>
        <n v="599.97"/>
        <n v="38.97"/>
        <n v="45.84"/>
        <n v="38.24"/>
        <n v="87.168000000000006"/>
        <n v="54.900000000000006"/>
        <n v="287.96800000000002"/>
        <n v="13.12"/>
        <n v="10.75"/>
        <n v="11.62"/>
        <n v="83.25"/>
        <n v="20.65"/>
        <n v="5.3520000000000003"/>
        <n v="99.372"/>
        <n v="2.6720000000000002"/>
        <n v="28.672000000000004"/>
        <n v="29.311999999999994"/>
        <n v="105.98"/>
        <n v="33.94"/>
        <n v="45.527999999999999"/>
        <n v="844.11599999999987"/>
        <n v="812.73599999999999"/>
        <n v="7.4760000000000018"/>
        <n v="604.75199999999995"/>
        <n v="10.128"/>
        <n v="21.792000000000002"/>
        <n v="439.8"/>
        <n v="8.2560000000000002"/>
        <n v="25.560000000000002"/>
        <n v="4.3680000000000012"/>
        <n v="11.520000000000001"/>
        <n v="1577.94"/>
        <n v="59.98"/>
        <n v="2395.2000000000003"/>
        <n v="1687.8"/>
        <n v="104.80000000000001"/>
        <n v="14.496000000000002"/>
        <n v="4.7840000000000007"/>
        <n v="4.7300000000000004"/>
        <n v="7.89"/>
        <n v="65.5"/>
        <n v="2430.08"/>
        <n v="104.85"/>
        <n v="3.9"/>
        <n v="801.96"/>
        <n v="191.96"/>
        <n v="1169.694"/>
        <n v="1665.62"/>
        <n v="1443.96"/>
        <n v="2.92"/>
        <n v="465.18"/>
        <n v="22.428000000000004"/>
        <n v="37.52000000000001"/>
        <n v="64.704000000000008"/>
        <n v="135.51599999999999"/>
        <n v="12.448"/>
        <n v="657.93"/>
        <n v="25.16"/>
        <n v="91.92"/>
        <n v="139.44"/>
        <n v="27.096"/>
        <n v="177.56800000000001"/>
        <n v="58.415999999999997"/>
        <n v="16.448"/>
        <n v="36.783999999999999"/>
        <n v="718.11599999999987"/>
        <n v="31.776"/>
        <n v="9.5550000000000015"/>
        <n v="5.5600000000000005"/>
        <n v="217.85"/>
        <n v="40.775999999999996"/>
        <n v="63.936000000000007"/>
        <n v="142.4"/>
        <n v="681.40800000000013"/>
        <n v="3.52"/>
        <n v="36.32"/>
        <n v="2060.7440000000001"/>
        <n v="213.13600000000002"/>
        <n v="69.52"/>
        <n v="763.44"/>
        <n v="41.957999999999998"/>
        <n v="89.567999999999998"/>
        <n v="22.248000000000001"/>
        <n v="334.88000000000005"/>
        <n v="148.28800000000001"/>
        <n v="178.92000000000002"/>
        <n v="69.888000000000005"/>
        <n v="47.3"/>
        <n v="155.12"/>
        <n v="15.52"/>
        <n v="55.104000000000006"/>
        <n v="104.88"/>
        <n v="34.700000000000003"/>
        <n v="33.72"/>
        <n v="638.73"/>
        <n v="9.0960000000000001"/>
        <n v="8.6880000000000006"/>
        <n v="30.880000000000003"/>
        <n v="33.799999999999997"/>
        <n v="258.89999999999998"/>
        <n v="27.888000000000002"/>
        <n v="6.4560000000000004"/>
        <n v="13.88"/>
        <n v="103.92000000000002"/>
        <n v="8.8719999999999999"/>
        <n v="127.372"/>
        <n v="464.97"/>
        <n v="181.96"/>
        <n v="84.09"/>
        <n v="153.35999999999999"/>
        <n v="43.68"/>
        <n v="98.21"/>
        <n v="2.6940000000000004"/>
        <n v="43.92"/>
        <n v="59.994000000000007"/>
        <n v="439.99200000000002"/>
        <n v="87.96"/>
        <n v="15.488"/>
        <n v="232.96"/>
        <n v="66.539999999999992"/>
        <n v="79.400000000000006"/>
        <n v="163.96"/>
        <n v="37.93"/>
        <n v="15.168000000000001"/>
        <n v="24.78"/>
        <n v="19.14"/>
        <n v="899.97"/>
        <n v="6.3680000000000003"/>
        <n v="34.175999999999995"/>
        <n v="5.5440000000000005"/>
        <n v="510.24"/>
        <n v="204.95000000000002"/>
        <n v="162.60000000000002"/>
        <n v="23.55"/>
        <n v="249.95000000000002"/>
        <n v="18.920000000000002"/>
        <n v="35.712000000000003"/>
        <n v="551.98500000000013"/>
        <n v="360.38"/>
        <n v="636.86"/>
        <n v="499.99"/>
        <n v="1259.93"/>
        <n v="65.08"/>
        <n v="71.97"/>
        <n v="32.54"/>
        <n v="10.9"/>
        <n v="61.929000000000002"/>
        <n v="11.850000000000001"/>
        <n v="118.25"/>
        <n v="321.92"/>
        <n v="879.98400000000004"/>
        <n v="42.783999999999999"/>
        <n v="563.42999999999984"/>
        <n v="111.104"/>
        <n v="16.899999999999999"/>
        <n v="24.4"/>
        <n v="87.6"/>
        <n v="8.52"/>
        <n v="1.3440000000000001"/>
        <n v="1013.8320000000001"/>
        <n v="1.984"/>
        <n v="2003.52"/>
        <n v="62.91"/>
        <n v="383.97600000000006"/>
        <n v="335.94400000000002"/>
        <n v="273.95999999999998"/>
        <n v="269.98199999999997"/>
        <n v="8.9039999999999999"/>
        <n v="720.06400000000008"/>
        <n v="41.424000000000007"/>
        <n v="3.1320000000000001"/>
        <n v="1085.42"/>
        <n v="3.9119999999999999"/>
        <n v="62.376000000000005"/>
        <n v="29.049999999999997"/>
        <n v="180.96000000000004"/>
        <n v="4.4190000000000005"/>
        <n v="16.032"/>
        <n v="57.23"/>
        <n v="333"/>
        <n v="36.44"/>
        <n v="523.76400000000001"/>
        <n v="1359.96"/>
        <n v="102.59200000000001"/>
        <n v="22.704000000000001"/>
        <n v="35.008000000000003"/>
        <n v="39.152000000000001"/>
        <n v="5.2380000000000013"/>
        <n v="4.6619999999999999"/>
        <n v="523.91999999999996"/>
        <n v="146.13600000000002"/>
        <n v="25.06"/>
        <n v="19.824000000000002"/>
        <n v="823.96000000000015"/>
        <n v="15.984000000000002"/>
        <n v="1056.8599999999999"/>
        <n v="12.816000000000001"/>
        <n v="18.98"/>
        <n v="991.19999999999993"/>
        <n v="1458.65"/>
        <n v="26.64"/>
        <n v="476.8"/>
        <n v="87.444000000000003"/>
        <n v="76.14"/>
        <n v="19.96"/>
        <n v="1049.97"/>
        <n v="611.05799999999999"/>
        <n v="2.3679999999999999"/>
        <n v="19.008000000000003"/>
        <n v="911.98400000000004"/>
        <n v="674.35200000000009"/>
        <n v="134.01"/>
        <n v="170.97"/>
        <n v="170.35200000000003"/>
        <n v="6.28"/>
        <n v="480.74"/>
        <n v="616.99800000000005"/>
        <n v="691.96"/>
        <n v="85.96"/>
        <n v="85.3"/>
        <n v="33.567999999999991"/>
        <n v="3.5639999999999992"/>
        <n v="447.94399999999996"/>
        <n v="480.96"/>
        <n v="40.176000000000002"/>
        <n v="10.896000000000001"/>
        <n v="10.64"/>
        <n v="151.96"/>
        <n v="155.34"/>
        <n v="148.32"/>
        <n v="240.78400000000002"/>
        <n v="191.96800000000002"/>
        <n v="11.8"/>
        <n v="842.35200000000009"/>
        <n v="23.472000000000001"/>
        <n v="86.058000000000007"/>
        <n v="108.78399999999999"/>
        <n v="38.190000000000012"/>
        <n v="52.096000000000004"/>
        <n v="364.70400000000006"/>
        <n v="40.256"/>
        <n v="12.127999999999997"/>
        <n v="134.85000000000002"/>
        <n v="356.94"/>
        <n v="659.9"/>
        <n v="1684.7520000000002"/>
        <n v="559.91999999999996"/>
        <n v="9.9799999999999969"/>
        <n v="48.9"/>
        <n v="3.5519999999999996"/>
        <n v="270.33999999999997"/>
        <n v="98.111999999999995"/>
        <n v="10.428000000000001"/>
        <n v="41.988"/>
        <n v="7.5840000000000005"/>
        <n v="352.45"/>
        <n v="801.59999999999991"/>
        <n v="16.096"/>
        <n v="7.6560000000000006"/>
        <n v="311.97600000000006"/>
        <n v="61.68"/>
        <n v="26.720000000000002"/>
        <n v="30.28"/>
        <n v="57.929999999999993"/>
        <n v="241.33199999999999"/>
        <n v="145.54400000000001"/>
        <n v="5.4719999999999995"/>
        <n v="9.3999999999999986"/>
        <n v="74"/>
        <n v="197.37199999999999"/>
        <n v="1424.9"/>
        <n v="835.17000000000007"/>
        <n v="44.384"/>
        <n v="2.9440000000000004"/>
        <n v="48.848000000000006"/>
        <n v="19.648"/>
        <n v="255.108"/>
        <n v="17.248000000000001"/>
        <n v="5.47"/>
        <n v="22.14"/>
        <n v="11.277000000000001"/>
        <n v="4.4479999999999995"/>
        <n v="44.76"/>
        <n v="38.28"/>
        <n v="44.67"/>
        <n v="40.635000000000012"/>
        <n v="5.7279999999999989"/>
        <n v="42.24"/>
        <n v="53.820000000000007"/>
        <n v="414"/>
        <n v="41.328000000000003"/>
        <n v="39.92"/>
        <n v="8.94"/>
        <n v="53.315999999999995"/>
        <n v="56.519999999999996"/>
        <n v="22.77"/>
        <n v="257.49900000000002"/>
        <n v="2591.56"/>
        <n v="41.95"/>
        <n v="79.12"/>
        <n v="52.96"/>
        <n v="286.34400000000005"/>
        <n v="63.552000000000007"/>
        <n v="41.375999999999998"/>
        <n v="172.70400000000001"/>
        <n v="512.93999999999994"/>
        <n v="860.93"/>
        <n v="769.95"/>
        <n v="373.08"/>
        <n v="231.92000000000002"/>
        <n v="63.47"/>
        <n v="637.89599999999996"/>
        <n v="287.90999999999997"/>
        <n v="36.6"/>
        <n v="1.78"/>
        <n v="101.94"/>
        <n v="474.43"/>
        <n v="39.295999999999999"/>
        <n v="542.93999999999994"/>
        <n v="193.79999999999998"/>
        <n v="97.88"/>
        <n v="25.86"/>
        <n v="170.05799999999999"/>
        <n v="82.782000000000011"/>
        <n v="853.92999999999984"/>
        <n v="556.66499999999996"/>
        <n v="95.84"/>
        <n v="29.664000000000001"/>
        <n v="12.863999999999995"/>
        <n v="232.88"/>
        <n v="236.88"/>
        <n v="18.693000000000001"/>
        <n v="383.952"/>
        <n v="21.12"/>
        <n v="767.95200000000011"/>
        <n v="274.77"/>
        <n v="70.56"/>
        <n v="204.85"/>
        <n v="9.155999999999997"/>
        <n v="23.991999999999994"/>
        <n v="599.9"/>
        <n v="276.69"/>
        <n v="172.76400000000001"/>
        <n v="409.27199999999999"/>
        <n v="55.44"/>
        <n v="67.175999999999988"/>
        <n v="646.20000000000005"/>
        <n v="72.744000000000014"/>
        <n v="572.16000000000008"/>
        <n v="68.111999999999995"/>
        <n v="25.031999999999996"/>
        <n v="39.992000000000004"/>
        <n v="20.015999999999998"/>
        <n v="3.1040000000000001"/>
        <n v="47.808000000000007"/>
        <n v="978.83999999999992"/>
        <n v="13.139999999999997"/>
        <n v="10.023999999999997"/>
        <n v="156.37279999999998"/>
        <n v="999.98"/>
        <n v="821.94"/>
        <n v="220.06399999999999"/>
        <n v="339.13600000000002"/>
        <n v="60.048000000000002"/>
        <n v="5.0220000000000002"/>
        <n v="7.857000000000002"/>
        <n v="302.38400000000001"/>
        <n v="20.952000000000002"/>
        <n v="638.82000000000005"/>
        <n v="221.024"/>
        <n v="3080"/>
        <n v="404.90000000000003"/>
        <n v="9449.9500000000007"/>
        <n v="12.94"/>
        <n v="2.2639999999999993"/>
        <n v="0.44399999999999995"/>
        <n v="146.17600000000002"/>
        <n v="159.96000000000004"/>
        <n v="4.3119999999999985"/>
        <n v="27.414000000000001"/>
        <n v="160.97999999999999"/>
        <n v="8.8559999999999999"/>
        <n v="158.376"/>
        <n v="1219.96"/>
        <n v="454.86"/>
        <n v="91.391999999999996"/>
        <n v="19.040000000000003"/>
        <n v="37.589999999999996"/>
        <n v="26.032"/>
        <n v="91.032000000000011"/>
        <n v="54.66"/>
        <n v="67.343999999999994"/>
        <n v="2624.9850000000001"/>
        <n v="73.28"/>
        <n v="14.479999999999997"/>
        <n v="112.12000000000002"/>
        <n v="1575.14"/>
        <n v="25.060000000000002"/>
        <n v="6.9239999999999977"/>
        <n v="37.392000000000003"/>
        <n v="57.42"/>
        <n v="12.74"/>
        <n v="120.78399999999999"/>
        <n v="9.7619999999999969"/>
        <n v="13.719999999999999"/>
        <n v="55.2"/>
        <n v="29.24"/>
        <n v="26.064000000000007"/>
        <n v="671.93999999999994"/>
        <n v="169.06400000000002"/>
        <n v="168.624"/>
        <n v="433.56800000000004"/>
        <n v="14.2"/>
        <n v="629.94999999999993"/>
        <n v="46.349999999999994"/>
        <n v="14.976000000000001"/>
        <n v="4.2399999999999993"/>
        <n v="319.95999999999998"/>
        <n v="344.90999999999997"/>
        <n v="81.94"/>
        <n v="6.8739999999999988"/>
        <n v="1.9959999999999996"/>
        <n v="10499.97"/>
        <n v="696.42"/>
        <n v="304.77600000000001"/>
        <n v="51.98"/>
        <n v="24.700000000000003"/>
        <n v="394.81600000000003"/>
        <n v="18.192000000000004"/>
        <n v="799.98400000000004"/>
        <n v="49.25"/>
        <n v="34.08"/>
        <n v="17.669999999999998"/>
        <n v="1604.9"/>
        <n v="385.68599999999998"/>
        <n v="128.39999999999998"/>
        <n v="62.28"/>
        <n v="482.66399999999999"/>
        <n v="4799.9839999999995"/>
        <n v="385.80000000000007"/>
        <n v="102.96"/>
        <n v="174.42000000000002"/>
        <n v="1.9639999999999995"/>
        <n v="94.427999999999997"/>
        <n v="61.584000000000003"/>
        <n v="22.48"/>
        <n v="332.02800000000002"/>
        <n v="11.393999999999998"/>
        <n v="6.3159999999999981"/>
        <n v="20.808000000000003"/>
        <n v="11.415999999999997"/>
        <n v="9.4080000000000013"/>
        <n v="19.829999999999998"/>
        <n v="20.231999999999999"/>
        <n v="27.81"/>
        <n v="1.64"/>
        <n v="20.9"/>
        <n v="88.08"/>
        <n v="751.92"/>
        <n v="887.10299999999995"/>
        <n v="55.944000000000003"/>
        <n v="11.824"/>
        <n v="96.783999999999978"/>
        <n v="10.476000000000001"/>
        <n v="9.7620000000000005"/>
        <n v="196.78399999999999"/>
        <n v="47.98"/>
        <n v="80.48"/>
        <n v="11.673000000000002"/>
        <n v="863.12799999999993"/>
        <n v="12.587999999999997"/>
        <n v="871.4"/>
        <n v="692.47199999999998"/>
        <n v="207.76"/>
        <n v="71.928000000000011"/>
        <n v="3.5920000000000005"/>
        <n v="48.631999999999991"/>
        <n v="9099.93"/>
        <n v="25.299999999999997"/>
        <n v="69.263999999999996"/>
        <n v="1103.97"/>
        <n v="246.13279999999997"/>
        <n v="11.696"/>
        <n v="33.279999999999994"/>
        <n v="14.088000000000001"/>
        <n v="896.32799999999997"/>
        <n v="189"/>
        <n v="53.981999999999999"/>
        <n v="129.39000000000001"/>
        <n v="54.32"/>
        <n v="4367.8960000000006"/>
        <n v="161.376"/>
        <n v="2.7840000000000003"/>
        <n v="59.751999999999995"/>
        <n v="63.92"/>
        <n v="383.96000000000004"/>
        <n v="7.7520000000000007"/>
        <n v="33.568000000000005"/>
        <n v="666.34400000000005"/>
        <n v="573.72799999999995"/>
        <n v="447.96800000000007"/>
        <n v="16.78"/>
        <n v="20.96"/>
        <n v="304.23"/>
        <n v="167.86"/>
        <n v="82.38"/>
        <n v="33.29"/>
        <n v="323.98199999999997"/>
        <n v="2.2860000000000005"/>
        <n v="9.2099999999999991"/>
        <n v="18"/>
        <n v="42.929999999999993"/>
        <n v="22.92"/>
        <n v="50.88"/>
        <n v="27.312000000000001"/>
        <n v="107.97"/>
        <n v="113.82"/>
        <n v="657.50400000000002"/>
        <n v="99.54"/>
        <n v="631.78200000000004"/>
        <n v="60.72"/>
        <n v="415.87200000000007"/>
        <n v="27.12"/>
        <n v="1598.0580000000002"/>
        <n v="36.96"/>
        <n v="77.720000000000013"/>
        <n v="520.46399999999994"/>
        <n v="29.160000000000004"/>
        <n v="131.94"/>
        <n v="704.76"/>
        <n v="7.41"/>
        <n v="21.5"/>
        <n v="10.528"/>
        <n v="20.544000000000004"/>
        <n v="159.75"/>
        <n v="103.96799999999999"/>
        <n v="303.25"/>
        <n v="270.71999999999997"/>
        <n v="1487.04"/>
        <n v="71.88"/>
        <n v="253.17599999999999"/>
        <n v="2.879999999999999"/>
        <n v="384.94399999999996"/>
        <n v="913.43000000000006"/>
        <n v="183.96800000000002"/>
        <n v="1259.97"/>
        <n v="68.97"/>
        <n v="59.960000000000008"/>
        <n v="25.983999999999998"/>
        <n v="27.360000000000003"/>
        <n v="361.37600000000003"/>
        <n v="172.18599999999998"/>
        <n v="69.00800000000001"/>
        <n v="199.89999999999998"/>
        <n v="901.94999999999993"/>
        <n v="971.5"/>
        <n v="11.328000000000001"/>
        <n v="21.240000000000002"/>
        <n v="34.800000000000004"/>
        <n v="9.08"/>
        <n v="4.91"/>
        <n v="59.699999999999996"/>
        <n v="387.99"/>
        <n v="30.4"/>
        <n v="478.24"/>
        <n v="190.84800000000001"/>
        <n v="5.4840000000000009"/>
        <n v="40.92"/>
        <n v="17.239999999999998"/>
        <n v="302.94"/>
        <n v="34.75"/>
        <n v="113.94"/>
        <n v="27.18"/>
        <n v="1805.88"/>
        <n v="20"/>
        <n v="7.98"/>
        <n v="8.75"/>
        <n v="842.94"/>
        <n v="2.1819999999999995"/>
        <n v="27.384"/>
        <n v="26.405999999999992"/>
        <n v="109.95"/>
        <n v="965.84999999999991"/>
        <n v="31.68"/>
        <n v="169.45"/>
        <n v="25.4"/>
        <n v="43.96"/>
        <n v="1279.165"/>
        <n v="27.92"/>
        <n v="1332.4960000000001"/>
        <n v="32.776000000000003"/>
        <n v="209.79200000000003"/>
        <n v="16.38"/>
        <n v="128.05799999999999"/>
        <n v="21.248000000000001"/>
        <n v="333.09000000000003"/>
        <n v="248.98"/>
        <n v="43.32"/>
        <n v="9.2959999999999994"/>
        <n v="16.269999999999996"/>
        <n v="69.12"/>
        <n v="4.4699999999999989"/>
        <n v="418.29599999999994"/>
        <n v="659.98799999999994"/>
        <n v="8.1280000000000001"/>
        <n v="909.7199999999998"/>
        <n v="917.92349999999988"/>
        <n v="631.17600000000016"/>
        <n v="21.312000000000005"/>
        <n v="173.65600000000003"/>
        <n v="62.849999999999994"/>
        <n v="818.37600000000009"/>
        <n v="37.299999999999997"/>
        <n v="81.96"/>
        <n v="54.792000000000009"/>
        <n v="10.784000000000001"/>
        <n v="290.98"/>
        <n v="48.664000000000001"/>
        <n v="16.559999999999999"/>
        <n v="1347.5200000000002"/>
        <n v="9.4320000000000004"/>
        <n v="89.34"/>
        <n v="269.98"/>
        <n v="99.9"/>
        <n v="39.08"/>
        <n v="116.83199999999999"/>
        <n v="2.2959999999999994"/>
        <n v="40.44"/>
        <n v="15.84"/>
        <n v="493.9199999999999"/>
        <n v="5.9359999999999991"/>
        <n v="325.86"/>
        <n v="383.60699999999997"/>
        <n v="537.54399999999998"/>
        <n v="1.9279999999999997"/>
        <n v="7.76"/>
        <n v="659.16800000000012"/>
        <n v="351.21600000000001"/>
        <n v="56.820000000000007"/>
        <n v="8.5590000000000011"/>
        <n v="127.869"/>
        <n v="271.44"/>
        <n v="110.352"/>
        <n v="36.4"/>
        <n v="419.13599999999997"/>
        <n v="28.782000000000004"/>
        <n v="10.475999999999999"/>
        <n v="127.96"/>
        <n v="33.479999999999997"/>
        <n v="26.86"/>
        <n v="113.10000000000001"/>
        <n v="65.78"/>
        <n v="239.70000000000002"/>
        <n v="25.632000000000001"/>
        <n v="23.616"/>
        <n v="76.58"/>
        <n v="8.8000000000000007"/>
        <n v="590.35199999999998"/>
        <n v="25.02"/>
        <n v="452.55000000000007"/>
        <n v="902.71199999999999"/>
        <n v="53.97"/>
        <n v="33.92"/>
        <n v="21.81"/>
        <n v="91.6"/>
        <n v="150.97999999999999"/>
        <n v="137.25"/>
        <n v="18.272000000000002"/>
        <n v="153.72800000000001"/>
        <n v="167.94400000000002"/>
        <n v="45.99"/>
        <n v="535.41"/>
        <n v="31.36"/>
        <n v="23.480000000000004"/>
        <n v="62.789999999999992"/>
        <n v="134.376"/>
        <n v="589.9"/>
        <n v="2879.9520000000002"/>
        <n v="90.480000000000018"/>
        <n v="77.55"/>
        <n v="8.8320000000000007"/>
        <n v="177.536"/>
        <n v="258.48"/>
        <n v="14.135999999999999"/>
        <n v="24.88"/>
        <n v="140.75"/>
        <n v="123.96000000000001"/>
        <n v="586.39800000000002"/>
        <n v="1599.92"/>
        <n v="11.09"/>
        <n v="3.1680000000000006"/>
        <n v="145.76400000000001"/>
        <n v="13.620000000000001"/>
        <n v="434.64600000000002"/>
        <n v="440.18999999999994"/>
        <n v="64.400000000000006"/>
        <n v="195.76"/>
        <n v="166.45"/>
        <n v="45.248000000000005"/>
        <n v="59.903999999999996"/>
        <n v="18.2"/>
        <n v="76.75200000000001"/>
        <n v="3"/>
        <n v="7.5060000000000002"/>
        <n v="69.98"/>
        <n v="11.059999999999999"/>
        <n v="623.46479999999997"/>
        <n v="772.68000000000006"/>
        <n v="283.14000000000004"/>
        <n v="635.96"/>
        <n v="118.99"/>
        <n v="33.088000000000001"/>
        <n v="62.048000000000002"/>
        <n v="29.61"/>
        <n v="863.928"/>
        <n v="241.92"/>
        <n v="163.88"/>
        <n v="3.4860000000000002"/>
        <n v="440.91"/>
        <n v="5.7150000000000016"/>
        <n v="51.967999999999996"/>
        <n v="221.92000000000002"/>
        <n v="29.52"/>
        <n v="142.36000000000001"/>
        <n v="546.66"/>
        <n v="212.13"/>
        <n v="74.415999999999997"/>
        <n v="7.9959999999999996"/>
        <n v="8.711999999999998"/>
        <n v="65.17"/>
        <n v="173.24"/>
        <n v="130.71"/>
        <n v="0.85200000000000009"/>
        <n v="56.567999999999998"/>
        <n v="344.70400000000001"/>
        <n v="521.96"/>
        <n v="8.2200000000000006"/>
        <n v="947.17000000000007"/>
        <n v="268.935"/>
        <n v="7.58"/>
        <n v="9.8880000000000017"/>
        <n v="671.5440000000001"/>
        <n v="275.952"/>
        <n v="123.14399999999999"/>
        <n v="15.576000000000001"/>
        <n v="212.64"/>
        <n v="9.870000000000001"/>
        <n v="53.25"/>
        <n v="19.919999999999998"/>
        <n v="658.74599999999998"/>
        <n v="29.84"/>
        <n v="67.98"/>
        <n v="61.06"/>
        <n v="35.544000000000004"/>
        <n v="221.16"/>
        <n v="18.690000000000001"/>
        <n v="25.349999999999998"/>
        <n v="209.56799999999998"/>
        <n v="3.8820000000000006"/>
        <n v="1.9080000000000004"/>
        <n v="43.371999999999993"/>
        <n v="783.96"/>
        <n v="7.8560000000000008"/>
        <n v="13.712000000000002"/>
        <n v="27.76"/>
        <n v="113.52000000000001"/>
        <n v="359.88"/>
        <n v="742.33600000000001"/>
        <n v="6.4640000000000004"/>
        <n v="25.71"/>
        <n v="100.94"/>
        <n v="63.882000000000005"/>
        <n v="683.14399999999989"/>
        <n v="1.4759999999999995"/>
        <n v="40.711999999999996"/>
        <n v="69.576000000000008"/>
        <n v="58.08"/>
        <n v="52.416000000000004"/>
        <n v="54.920000000000009"/>
        <n v="364.95"/>
        <n v="27.695999999999998"/>
        <n v="43.13"/>
        <n v="57.582000000000008"/>
        <n v="30.192"/>
        <n v="43.6"/>
        <n v="10.380000000000003"/>
        <n v="13.392000000000003"/>
        <n v="39.593999999999994"/>
        <n v="91.00800000000001"/>
        <n v="42.800000000000004"/>
        <n v="62.808000000000007"/>
        <n v="195.64"/>
        <n v="239.9"/>
        <n v="380.05799999999994"/>
        <n v="1199.9759999999999"/>
        <n v="48.576000000000001"/>
        <n v="18.264000000000003"/>
        <n v="34.655999999999999"/>
        <n v="81.552000000000007"/>
        <n v="227.13600000000002"/>
        <n v="10.36"/>
        <n v="463.24799999999988"/>
        <n v="44.856000000000009"/>
        <n v="30.345000000000006"/>
        <n v="127.554"/>
        <n v="14.016"/>
        <n v="13.776000000000002"/>
        <n v="245.88"/>
        <n v="3.7980000000000005"/>
        <n v="27.744000000000003"/>
        <n v="158.37599999999998"/>
        <n v="27.58"/>
        <n v="5.5530000000000008"/>
        <n v="243.92"/>
        <n v="14.96"/>
        <n v="10.512"/>
        <n v="71.632000000000005"/>
        <n v="975.92"/>
        <n v="303.83999999999997"/>
        <n v="12.54"/>
        <n v="464.84999999999997"/>
        <n v="758.35200000000009"/>
        <n v="20.368000000000002"/>
        <n v="49.847999999999999"/>
        <n v="2404.7040000000002"/>
        <n v="563.024"/>
        <n v="89.987999999999985"/>
        <n v="1.8239999999999998"/>
        <n v="18.319999999999997"/>
        <n v="48.816000000000003"/>
        <n v="1.1879999999999997"/>
        <n v="61.567999999999998"/>
        <n v="6.1920000000000002"/>
        <n v="2.2140000000000004"/>
        <n v="5.32"/>
        <n v="2249.91"/>
        <n v="59.92"/>
        <n v="171.20000000000002"/>
        <n v="3.36"/>
        <n v="182.67000000000002"/>
        <n v="101.69999999999999"/>
        <n v="1263.3000000000002"/>
        <n v="4.2"/>
        <n v="227.28"/>
        <n v="47.9"/>
        <n v="26.352000000000004"/>
        <n v="91.59"/>
        <n v="674.05799999999999"/>
        <n v="269.89999999999998"/>
        <n v="11.808000000000002"/>
        <n v="9.5879999999999992"/>
        <n v="5.9700000000000006"/>
        <n v="2.508"/>
        <n v="35.96"/>
        <n v="14.952000000000002"/>
        <n v="67.144000000000005"/>
        <n v="254.05799999999999"/>
        <n v="231.98"/>
        <n v="96.08"/>
        <n v="3.62"/>
        <n v="90.48"/>
        <n v="14.88"/>
        <n v="91.275000000000006"/>
        <n v="897.15000000000009"/>
        <n v="12.536000000000001"/>
        <n v="4.5120000000000005"/>
        <n v="16.776000000000003"/>
        <n v="33.74"/>
        <n v="333.99899999999997"/>
        <n v="1268.82"/>
        <n v="117.48800000000001"/>
        <n v="69.48"/>
        <n v="85.9"/>
        <n v="18.060000000000002"/>
        <n v="37.4"/>
        <n v="2.5119999999999996"/>
        <n v="18.864000000000001"/>
        <n v="61.192"/>
        <n v="67.84"/>
        <n v="48.712000000000003"/>
        <n v="7.7640000000000011"/>
        <n v="467.03999999999996"/>
        <n v="128.85000000000002"/>
        <n v="8.4"/>
        <n v="110.98"/>
        <n v="207.98400000000004"/>
        <n v="36.112000000000002"/>
        <n v="35.568000000000005"/>
        <n v="12.9"/>
        <n v="717.12000000000012"/>
        <n v="773.94"/>
        <n v="20.568000000000001"/>
        <n v="4.355999999999999"/>
        <n v="5.22"/>
        <n v="84.84"/>
        <n v="7.2400000000000011"/>
        <n v="1325.76"/>
        <n v="3.1080000000000001"/>
        <n v="689.40800000000002"/>
        <n v="1889.9899999999998"/>
        <n v="55.936000000000007"/>
        <n v="18.431999999999999"/>
        <n v="52.064"/>
        <n v="48.783999999999999"/>
        <n v="13.092000000000002"/>
        <n v="109.59200000000001"/>
        <n v="56.7"/>
        <n v="79.989999999999995"/>
        <n v="47.79"/>
        <n v="2321.9"/>
        <n v="9.5220000000000002"/>
        <n v="791.96399999999994"/>
        <n v="4.9230000000000009"/>
        <n v="209.97900000000001"/>
        <n v="33.930000000000007"/>
        <n v="222.32000000000005"/>
        <n v="210.56400000000002"/>
        <n v="1502.376"/>
        <n v="10.11"/>
        <n v="772.47"/>
        <n v="20.46"/>
        <n v="347.58"/>
        <n v="72.64"/>
        <n v="461.97"/>
        <n v="302.67"/>
        <n v="8.57"/>
        <n v="212.94"/>
        <n v="26.49"/>
        <n v="687.4"/>
        <n v="239.96000000000004"/>
        <n v="199.83600000000001"/>
        <n v="716"/>
        <n v="221.06"/>
        <n v="67.710000000000008"/>
        <n v="467.46"/>
        <n v="61.4"/>
        <n v="720.76"/>
        <n v="8.1339999999999986"/>
        <n v="24.400000000000002"/>
        <n v="398.40000000000003"/>
        <n v="1352.3975999999998"/>
        <n v="41.88"/>
        <n v="99.846000000000004"/>
        <n v="584.82000000000005"/>
        <n v="43.98"/>
        <n v="391.98"/>
        <n v="1781.6819999999998"/>
        <n v="549.99"/>
        <n v="167.535"/>
        <n v="38.339999999999996"/>
        <n v="53.88"/>
        <n v="299.98"/>
        <n v="62.8"/>
        <n v="744.09999999999991"/>
        <n v="44.840000000000011"/>
        <n v="401.59000000000003"/>
        <n v="359.49899999999997"/>
        <n v="10.48"/>
        <n v="5.7919999999999989"/>
        <n v="466.15799999999996"/>
        <n v="10.312000000000001"/>
        <n v="2.556"/>
        <n v="8.7840000000000007"/>
        <n v="3.024"/>
        <n v="14.015999999999996"/>
        <n v="4.5999999999999988"/>
        <n v="19.152000000000001"/>
        <n v="186.304"/>
        <n v="66.36"/>
        <n v="67.92"/>
        <n v="186.91200000000001"/>
        <n v="10.048000000000002"/>
        <n v="17.496000000000002"/>
        <n v="35.479999999999997"/>
        <n v="629.92999999999995"/>
        <n v="79.056000000000012"/>
        <n v="232.54999999999998"/>
        <n v="464.29200000000003"/>
        <n v="68.459999999999994"/>
        <n v="2799.96"/>
        <n v="601.29999999999995"/>
        <n v="44.820000000000007"/>
        <n v="101.12"/>
        <n v="107.97600000000001"/>
        <n v="58.730000000000004"/>
        <n v="93.344000000000008"/>
        <n v="17.05"/>
        <n v="8.0960000000000001"/>
        <n v="51.550000000000004"/>
        <n v="119.9"/>
        <n v="1317.492"/>
        <n v="86.26"/>
        <n v="139.04"/>
        <n v="842.37600000000009"/>
        <n v="1214.8499999999999"/>
        <n v="67.78"/>
        <n v="2.6880000000000002"/>
        <n v="6.6000000000000005"/>
        <n v="1001.5840000000001"/>
        <n v="569.05799999999999"/>
        <n v="14.224000000000002"/>
        <n v="68.720000000000013"/>
        <n v="1367.84"/>
        <n v="563.93999999999994"/>
        <n v="3504.9"/>
        <n v="144.12"/>
        <n v="3.4079999999999999"/>
        <n v="2.0719999999999996"/>
        <n v="328.39919999999995"/>
        <n v="53.248000000000005"/>
        <n v="4.9920000000000009"/>
        <n v="258.57600000000002"/>
        <n v="75.84"/>
        <n v="45.78"/>
        <n v="38.71"/>
        <n v="748.75200000000007"/>
        <n v="1516.2"/>
        <n v="167.95200000000003"/>
        <n v="45.04"/>
        <n v="23.16"/>
        <n v="397.59999999999997"/>
        <n v="45.660000000000004"/>
        <n v="158.13"/>
        <n v="3930.0720000000001"/>
        <n v="41.720000000000006"/>
        <n v="104.23"/>
        <n v="70.260000000000005"/>
        <n v="1.24"/>
        <n v="35.4"/>
        <n v="498.26000000000005"/>
        <n v="706.86"/>
        <n v="43.19"/>
        <n v="36.56"/>
        <n v="186.14400000000001"/>
        <n v="353.56799999999998"/>
        <n v="30.93"/>
        <n v="27.496000000000002"/>
        <n v="605.34"/>
        <n v="210.00800000000001"/>
        <n v="54.96"/>
        <n v="164.22"/>
        <n v="39.872000000000007"/>
        <n v="13.68"/>
        <n v="3.3179999999999996"/>
        <n v="10.44"/>
        <n v="136.46400000000003"/>
        <n v="333.57600000000002"/>
        <n v="12.544"/>
        <n v="20.767999999999997"/>
        <n v="43.5"/>
        <n v="12.576000000000001"/>
        <n v="182.91"/>
        <n v="107.64800000000001"/>
        <n v="35.200000000000003"/>
        <n v="2.9199999999999995"/>
        <n v="200.79500000000002"/>
        <n v="46.688000000000002"/>
        <n v="21.864000000000001"/>
        <n v="167.94"/>
        <n v="3.89"/>
        <n v="52.44"/>
        <n v="32.36"/>
        <n v="399.67200000000003"/>
        <n v="3.7440000000000007"/>
        <n v="715.2"/>
        <n v="159.80000000000001"/>
        <n v="340.11599999999999"/>
        <n v="9.5520000000000014"/>
        <n v="89.991000000000014"/>
        <n v="17.904"/>
        <n v="966.69999999999982"/>
        <n v="182.11199999999999"/>
        <n v="4.4640000000000004"/>
        <n v="51.588000000000001"/>
        <n v="50.4"/>
        <n v="14.89"/>
        <n v="4.08"/>
        <n v="2275.5"/>
        <n v="1979.6999999999998"/>
        <n v="62.099999999999994"/>
        <n v="37.295999999999999"/>
        <n v="68.949999999999989"/>
        <n v="191.05799999999999"/>
        <n v="13.040000000000001"/>
        <n v="1525.1879999999996"/>
        <n v="28.048000000000002"/>
        <n v="187.05600000000001"/>
        <n v="9.6560000000000006"/>
        <n v="2314.116"/>
        <n v="34.236000000000004"/>
        <n v="15.96"/>
        <n v="25.08"/>
        <n v="6.68"/>
        <n v="63.94"/>
        <n v="60.600000000000009"/>
        <n v="10.68"/>
        <n v="307.77600000000001"/>
        <n v="12.24"/>
        <n v="899.95"/>
        <n v="1.6320000000000001"/>
        <n v="267.95999999999998"/>
        <n v="31.95"/>
        <n v="32.339999999999996"/>
        <n v="143.85600000000002"/>
        <n v="329.58400000000006"/>
        <n v="87.28"/>
        <n v="279.45600000000002"/>
        <n v="8"/>
        <n v="16.36"/>
        <n v="15.78"/>
        <n v="720.7600000000001"/>
        <n v="151.19200000000001"/>
        <n v="15.58"/>
        <n v="306.89999999999998"/>
        <n v="347.36099999999999"/>
        <n v="348.488"/>
        <n v="172.73599999999999"/>
        <n v="15.54"/>
        <n v="105.55199999999999"/>
        <n v="15.808000000000002"/>
        <n v="358.2"/>
        <n v="545.91599999999994"/>
        <n v="40.410000000000004"/>
        <n v="167.976"/>
        <n v="109.53"/>
        <n v="22.5"/>
        <n v="213.08"/>
        <n v="1025.8799999999999"/>
        <n v="39"/>
        <n v="2.907"/>
        <n v="79.98"/>
        <n v="3.7439999999999998"/>
        <n v="22.424000000000003"/>
        <n v="42.76"/>
        <n v="10.080000000000002"/>
        <n v="101.34"/>
        <n v="224.75"/>
        <n v="73.175999999999974"/>
        <n v="39.984000000000002"/>
        <n v="150.38399999999999"/>
        <n v="11.231999999999999"/>
        <n v="1649.95"/>
        <n v="111.89999999999999"/>
        <n v="599.16499999999996"/>
        <n v="4.0640000000000001"/>
        <n v="6.2160000000000002"/>
        <n v="8.895999999999999"/>
        <n v="1640.6999999999998"/>
        <n v="270"/>
        <n v="19.52"/>
        <n v="9.8100000000000023"/>
        <n v="213.21600000000001"/>
        <n v="588.78399999999999"/>
        <n v="2.0640000000000001"/>
        <n v="62.296000000000006"/>
        <n v="10.709999999999999"/>
        <n v="20.936000000000003"/>
        <n v="33"/>
        <n v="357.93"/>
        <n v="57.400000000000006"/>
        <n v="331.96"/>
        <n v="86.199999999999989"/>
        <n v="38.016000000000005"/>
        <n v="8.3840000000000003"/>
        <n v="19.600000000000001"/>
        <n v="13.343999999999998"/>
        <n v="1478.2719999999999"/>
        <n v="16.272000000000002"/>
        <n v="32.340000000000003"/>
        <n v="56.064"/>
        <n v="108.72"/>
        <n v="181.47000000000003"/>
        <n v="16.176000000000002"/>
        <n v="123.92000000000002"/>
        <n v="13.360000000000001"/>
        <n v="102.01800000000001"/>
        <n v="750.68"/>
        <n v="84.55"/>
        <n v="1.8690000000000004"/>
        <n v="103.19200000000001"/>
        <n v="36"/>
        <n v="239.96"/>
        <n v="3.5919999999999992"/>
        <n v="20.808"/>
        <n v="63.920000000000009"/>
        <n v="664.14599999999996"/>
        <n v="3.3119999999999998"/>
        <n v="20.136000000000003"/>
        <n v="859.19999999999993"/>
        <n v="56.704000000000001"/>
        <n v="11.120000000000001"/>
        <n v="22.776000000000003"/>
        <n v="1319.96"/>
        <n v="239.95999999999998"/>
        <n v="54.768000000000001"/>
        <n v="21.552000000000003"/>
        <n v="58.24"/>
        <n v="80.28"/>
        <n v="9.7799999999999994"/>
        <n v="2479.96"/>
        <n v="179.94"/>
        <n v="26.849999999999998"/>
        <n v="17.43"/>
        <n v="1.5919999999999996"/>
        <n v="22.344000000000001"/>
        <n v="455.97"/>
        <n v="5.2140000000000004"/>
        <n v="67.400000000000006"/>
        <n v="126.56"/>
        <n v="139.92999999999998"/>
        <n v="16.656000000000002"/>
        <n v="67.993199999999987"/>
        <n v="34.54"/>
        <n v="64.12"/>
        <n v="209.98599999999999"/>
        <n v="29.760000000000005"/>
        <n v="89.768000000000001"/>
        <n v="34.360000000000007"/>
        <n v="98.376000000000005"/>
        <n v="29.940000000000005"/>
        <n v="36.738"/>
        <n v="179.93999999999997"/>
        <n v="383.64"/>
        <n v="47.52"/>
        <n v="83.56"/>
        <n v="546.06000000000006"/>
        <n v="34.049999999999997"/>
        <n v="245.98"/>
        <n v="18.940000000000001"/>
        <n v="59.913000000000011"/>
        <n v="68.62"/>
        <n v="55.984000000000009"/>
        <n v="14.480000000000002"/>
        <n v="142.488"/>
        <n v="98.391999999999996"/>
        <n v="11.05"/>
        <n v="7.78"/>
        <n v="53.040000000000006"/>
        <n v="843.9"/>
        <n v="1496.16"/>
        <n v="117.96"/>
        <n v="21.299999999999997"/>
        <n v="1040.8"/>
        <n v="499.95"/>
        <n v="3.04"/>
        <n v="201.96"/>
        <n v="68.64"/>
        <n v="2348.8200000000002"/>
        <n v="273.55200000000002"/>
        <n v="815.29199999999992"/>
        <n v="234.45000000000002"/>
        <n v="1256.22"/>
        <n v="152.79999999999998"/>
        <n v="82.56"/>
        <n v="284.96999999999997"/>
        <n v="60.84"/>
        <n v="28.8"/>
        <n v="74.45"/>
        <n v="192.22"/>
        <n v="57.9"/>
        <n v="1194.165"/>
        <n v="2.94"/>
        <n v="45.240000000000009"/>
        <n v="18.687999999999999"/>
        <n v="112.77600000000001"/>
        <n v="377.45"/>
        <n v="28.68"/>
        <n v="21.44"/>
        <n v="511.05600000000004"/>
        <n v="18.656000000000002"/>
        <n v="66.688000000000002"/>
        <n v="99.488"/>
        <n v="53.984000000000002"/>
        <n v="355.36"/>
        <n v="140.376"/>
        <n v="15.840000000000002"/>
        <n v="57.408000000000008"/>
        <n v="27.6"/>
        <n v="20.439999999999998"/>
        <n v="6.38"/>
        <n v="1049.93"/>
        <n v="14.320000000000002"/>
        <n v="129.88800000000001"/>
        <n v="48.944000000000003"/>
        <n v="275.05799999999999"/>
        <n v="27.36"/>
        <n v="134.99"/>
        <n v="71.088000000000008"/>
        <n v="27.395999999999997"/>
        <n v="13.455999999999998"/>
        <n v="40.752000000000002"/>
        <n v="139.96000000000004"/>
        <n v="136.53"/>
        <n v="11.64"/>
        <n v="79.44"/>
        <n v="127.76400000000001"/>
        <n v="2799.944"/>
        <n v="5.9399999999999995"/>
        <n v="177.54999999999998"/>
        <n v="57.959999999999994"/>
        <n v="29.402999999999999"/>
        <n v="81.400000000000006"/>
        <n v="91.176000000000016"/>
        <n v="159.96800000000002"/>
        <n v="331.536"/>
        <n v="178.10999999999999"/>
        <n v="459.92"/>
        <n v="27.52"/>
        <n v="30.69"/>
        <n v="13.919999999999998"/>
        <n v="38.376000000000005"/>
        <n v="26.48"/>
        <n v="532.72"/>
        <n v="26.72"/>
        <n v="795.48"/>
        <n v="16.560000000000002"/>
        <n v="74.95"/>
        <n v="355.45499999999998"/>
        <n v="3.1599999999999993"/>
        <n v="1999.96"/>
        <n v="46.152000000000001"/>
        <n v="32.984999999999999"/>
        <n v="6.3840000000000003"/>
        <n v="54.92"/>
        <n v="1448.8200000000002"/>
        <n v="353.88"/>
        <n v="60.144000000000005"/>
        <n v="85.2"/>
        <n v="14.91"/>
        <n v="1158.1199999999999"/>
        <n v="599.99"/>
        <n v="638.28800000000012"/>
        <n v="13.208000000000002"/>
        <n v="112.64800000000001"/>
        <n v="2.21"/>
        <n v="217.76400000000001"/>
        <n v="22.638000000000002"/>
        <n v="95.143999999999991"/>
        <n v="12.320000000000002"/>
        <n v="1395.54"/>
        <n v="117.36"/>
        <n v="421.37200000000001"/>
        <n v="575.96800000000007"/>
        <n v="205.99919999999997"/>
        <n v="31.744"/>
        <n v="132.22400000000002"/>
        <n v="1487.9760000000001"/>
        <n v="11.672000000000001"/>
        <n v="12.912000000000001"/>
        <n v="93.149999999999991"/>
        <n v="238.62"/>
        <n v="7.77"/>
        <n v="285.48"/>
        <n v="19.168000000000003"/>
        <n v="26.136000000000003"/>
        <n v="90.801000000000002"/>
        <n v="181.76400000000001"/>
        <n v="581.96"/>
        <n v="29.98"/>
        <n v="519.96"/>
        <n v="363.92"/>
        <n v="64.2"/>
        <n v="72.599999999999994"/>
        <n v="57.567999999999998"/>
        <n v="83.699999999999989"/>
        <n v="415.96800000000007"/>
        <n v="304.89999999999998"/>
        <n v="80.959999999999994"/>
        <n v="777.21"/>
        <n v="225.56799999999998"/>
        <n v="36.599999999999994"/>
        <n v="715.64"/>
        <n v="795.51"/>
        <n v="74.760000000000005"/>
        <n v="29.22"/>
        <n v="23.04"/>
        <n v="1.3619999999999997"/>
        <n v="239.66599999999997"/>
        <n v="4.5599999999999996"/>
        <n v="1133.3499999999999"/>
        <n v="104.58000000000001"/>
        <n v="1293.4879999999998"/>
        <n v="127.94999999999999"/>
        <n v="59.76"/>
        <n v="108.08"/>
        <n v="9.5400000000000009"/>
        <n v="11.736000000000001"/>
        <n v="885.52800000000002"/>
        <n v="28.28"/>
        <n v="4912.59"/>
        <n v="38.432000000000002"/>
        <n v="21.568000000000001"/>
        <n v="81.576000000000008"/>
        <n v="99.87"/>
        <n v="71.12"/>
        <n v="259.95999999999998"/>
        <n v="24.192"/>
        <n v="16.95"/>
        <n v="24.704000000000001"/>
        <n v="104.184"/>
        <n v="25.5"/>
        <n v="199.76400000000001"/>
        <n v="94.6"/>
        <n v="4228.7040000000006"/>
        <n v="2003.9200000000003"/>
        <n v="313.17599999999999"/>
        <n v="1099.5"/>
        <n v="1215.92"/>
        <n v="8.92"/>
        <n v="87.210000000000008"/>
        <n v="683.98799999999994"/>
        <n v="527.91999999999996"/>
        <n v="95.992000000000004"/>
        <n v="435.84000000000003"/>
        <n v="48.84"/>
        <n v="25.9"/>
        <n v="42.68"/>
        <n v="234.36"/>
        <n v="10.5"/>
        <n v="676.55"/>
        <n v="770.35200000000009"/>
        <n v="575.928"/>
        <n v="107.88"/>
        <n v="8.7040000000000006"/>
        <n v="43.019999999999996"/>
        <n v="414.96"/>
        <n v="387.72"/>
        <n v="13.56"/>
        <n v="552"/>
        <n v="429.90000000000003"/>
        <n v="32.06"/>
        <n v="161.96"/>
        <n v="19.86"/>
        <n v="77.56"/>
        <n v="245.94"/>
        <n v="8.6"/>
        <n v="2357.4880000000003"/>
        <n v="369.54399999999998"/>
        <n v="184.75200000000001"/>
        <n v="458.42999999999995"/>
        <n v="328.59000000000003"/>
        <n v="338.35199999999998"/>
        <n v="87.960000000000008"/>
        <n v="12.294"/>
        <n v="109.764"/>
        <n v="68.52"/>
        <n v="74.94"/>
        <n v="2548.5600000000004"/>
        <n v="287.88"/>
        <n v="4158.9120000000003"/>
        <n v="646.27200000000005"/>
        <n v="18.48"/>
        <n v="239.24"/>
        <n v="19.567999999999998"/>
        <n v="310.39199999999994"/>
        <n v="859.2"/>
        <n v="506.28"/>
        <n v="238.15200000000004"/>
        <n v="692.93999999999994"/>
        <n v="16.146000000000004"/>
        <n v="1345.4850000000001"/>
        <n v="173.48800000000003"/>
        <n v="272.39999999999998"/>
        <n v="28"/>
        <n v="12.201000000000001"/>
        <n v="2.0679999999999996"/>
        <n v="142.04"/>
        <n v="1199.96"/>
        <n v="12.600000000000001"/>
        <n v="23.904000000000003"/>
        <n v="88.960000000000008"/>
        <n v="518.27200000000005"/>
        <n v="6.98"/>
        <n v="343.20000000000005"/>
        <n v="152.68800000000002"/>
        <n v="3.4880000000000004"/>
        <n v="5.8880000000000008"/>
        <n v="270.62"/>
        <n v="72.48"/>
        <n v="151.05600000000001"/>
        <n v="6.2159999999999993"/>
        <n v="24.032"/>
        <n v="2.0880000000000001"/>
        <n v="4.4879999999999995"/>
        <n v="272.64600000000002"/>
        <n v="212.8"/>
        <n v="45.4"/>
        <n v="80.991"/>
        <n v="2888.1270000000004"/>
        <n v="1299.6600000000001"/>
        <n v="2254.41"/>
        <n v="314.53199999999998"/>
        <n v="13.632"/>
        <n v="19.431999999999995"/>
        <n v="65.44"/>
        <n v="1.9079999999999997"/>
        <n v="1474.8020000000001"/>
        <n v="110.096"/>
        <n v="16.752000000000002"/>
        <n v="1537.0739999999998"/>
        <n v="449.37200000000001"/>
        <n v="41.904000000000003"/>
        <n v="2279.96"/>
        <n v="409.21600000000001"/>
        <n v="327.99600000000004"/>
        <n v="49.408000000000001"/>
        <n v="767.21400000000006"/>
        <n v="161.28"/>
        <n v="192.8"/>
        <n v="73.163999999999987"/>
        <n v="205.666"/>
        <n v="115.44"/>
        <n v="274.8"/>
        <n v="119.03999999999999"/>
        <n v="20.07"/>
        <n v="40.736000000000004"/>
        <n v="340.70400000000006"/>
        <n v="1198.33"/>
        <n v="51.336000000000006"/>
        <n v="332.70400000000001"/>
        <n v="42.408000000000008"/>
        <n v="81.539999999999992"/>
        <n v="167.28"/>
        <n v="772.68"/>
        <n v="26.160000000000004"/>
        <n v="33.57"/>
        <n v="170.24"/>
        <n v="117.456"/>
        <n v="34.248000000000005"/>
        <n v="26.7"/>
        <n v="21.2"/>
        <n v="838.38"/>
        <n v="1690.04"/>
        <n v="121.96"/>
        <n v="113.72999999999999"/>
        <n v="14.6"/>
        <n v="887.84"/>
        <n v="403.92"/>
        <n v="106.8"/>
        <n v="34.944000000000003"/>
        <n v="383.84000000000003"/>
        <n v="799.56000000000006"/>
        <n v="6.3299999999999992"/>
        <n v="329.988"/>
        <n v="71.376000000000005"/>
        <n v="63.769999999999996"/>
        <n v="50.97"/>
        <n v="1439.9680000000001"/>
        <n v="563.91999999999996"/>
        <n v="235.15199999999999"/>
        <n v="51.016000000000005"/>
        <n v="25.248000000000001"/>
        <n v="56.686"/>
        <n v="51.168000000000006"/>
        <n v="2793.5280000000002"/>
        <n v="65.94"/>
        <n v="68.16"/>
        <n v="125.69999999999999"/>
        <n v="56.699999999999996"/>
        <n v="12.263999999999999"/>
        <n v="66.294000000000011"/>
        <n v="291.16800000000001"/>
        <n v="110.376"/>
        <n v="30.32"/>
        <n v="71.28"/>
        <n v="1471.96"/>
        <n v="26.336000000000002"/>
        <n v="166.5"/>
        <n v="11.744"/>
        <n v="247.44"/>
        <n v="43.41"/>
        <n v="465.16"/>
        <n v="2.3939999999999997"/>
        <n v="200.96999999999997"/>
        <n v="9.8560000000000016"/>
        <n v="384.59200000000004"/>
        <n v="442.37199999999996"/>
        <n v="28.849999999999998"/>
        <n v="311.98"/>
        <n v="22.450000000000003"/>
        <n v="1159.056"/>
        <n v="179.89999999999998"/>
        <n v="116.312"/>
        <n v="428.40000000000003"/>
        <n v="24.75"/>
        <n v="20.784000000000002"/>
        <n v="63.824000000000005"/>
        <n v="141.55199999999999"/>
        <n v="563.24"/>
        <n v="661.17600000000004"/>
        <n v="502.48800000000006"/>
        <n v="196.70400000000001"/>
        <n v="915.13600000000008"/>
        <n v="701.96"/>
        <n v="33.552"/>
        <n v="1737.1799999999998"/>
        <n v="36.36"/>
        <n v="25.83"/>
        <n v="24.587999999999994"/>
        <n v="13.984000000000002"/>
        <n v="195.96000000000004"/>
        <n v="17.584000000000003"/>
        <n v="104.78399999999999"/>
        <n v="650.35200000000009"/>
        <n v="629.18400000000008"/>
        <n v="15.176"/>
        <n v="579.51"/>
        <n v="14.99"/>
        <n v="151.91999999999999"/>
        <n v="65.97"/>
        <n v="210.84"/>
        <n v="19.05"/>
        <n v="247.71600000000001"/>
        <n v="66.58"/>
        <n v="87.8"/>
        <n v="221.38200000000001"/>
        <n v="5199.96"/>
        <n v="156.512"/>
        <n v="119.85000000000001"/>
        <n v="69.28"/>
        <n v="24.55"/>
        <n v="12.176000000000002"/>
        <n v="108.40000000000002"/>
        <n v="2.4119999999999999"/>
        <n v="8.39"/>
        <n v="337.98"/>
        <n v="150.80000000000001"/>
        <n v="1039.992"/>
        <n v="41.22"/>
        <n v="240.37"/>
        <n v="119.02"/>
        <n v="133.12"/>
        <n v="38.08"/>
        <n v="561.58400000000006"/>
        <n v="99.920000000000016"/>
        <n v="286.14999999999998"/>
        <n v="49.792000000000002"/>
        <n v="299.97499999999997"/>
        <n v="62.591999999999999"/>
        <n v="4.2759999999999989"/>
        <n v="229.94"/>
        <n v="311.14999999999998"/>
        <n v="396.92"/>
        <n v="17.149999999999999"/>
        <n v="824.95"/>
        <n v="24.64"/>
        <n v="227.88"/>
        <n v="8.01"/>
        <n v="569.5680000000001"/>
        <n v="149.73000000000002"/>
        <n v="899.43"/>
        <n v="76.864000000000004"/>
        <n v="102.93"/>
        <n v="108.57600000000001"/>
        <n v="5.9840000000000009"/>
        <n v="111.93"/>
        <n v="454.27200000000005"/>
        <n v="8399.9759999999987"/>
        <n v="6.2940000000000014"/>
        <n v="122.38199999999999"/>
        <n v="945.03600000000006"/>
        <n v="14.301000000000002"/>
        <n v="410.35199999999998"/>
        <n v="23.52"/>
        <n v="477.15000000000003"/>
        <n v="974.98799999999983"/>
        <n v="589.41"/>
        <n v="82.26"/>
        <n v="7.1039999999999992"/>
        <n v="103.50000000000001"/>
        <n v="2.4640000000000004"/>
        <n v="10.76"/>
        <n v="6.7"/>
        <n v="3.44"/>
        <n v="135.99"/>
        <n v="15.959999999999999"/>
        <n v="37.200000000000003"/>
        <n v="84.960000000000008"/>
        <n v="2079.4"/>
        <n v="72.42"/>
        <n v="114.52"/>
        <n v="871.80000000000007"/>
        <n v="4.5540000000000003"/>
        <n v="5.2"/>
        <n v="205.99200000000002"/>
        <n v="503.96000000000004"/>
        <n v="24.472000000000001"/>
        <n v="110.4"/>
        <n v="384.76799999999997"/>
        <n v="78.66"/>
        <n v="962.07999999999993"/>
        <n v="12.843000000000002"/>
        <n v="295.45600000000002"/>
        <n v="103.93599999999999"/>
        <n v="289.56799999999998"/>
        <n v="39.72"/>
        <n v="244.768"/>
        <n v="135.09"/>
        <n v="279.85999999999996"/>
        <n v="90.06"/>
        <n v="50.231999999999999"/>
        <n v="19.242000000000001"/>
        <n v="5.3040000000000003"/>
        <n v="19.136000000000003"/>
        <n v="332.83200000000005"/>
        <n v="50.352000000000004"/>
        <n v="206.38400000000001"/>
        <n v="529.9"/>
        <n v="99.3"/>
        <n v="108.96"/>
        <n v="5443.96"/>
        <n v="56.07"/>
        <n v="59.993999999999993"/>
        <n v="9.4200000000000017"/>
        <n v="216.4"/>
        <n v="6.9360000000000008"/>
        <n v="4.427999999999999"/>
        <n v="142.80000000000001"/>
        <n v="399.95"/>
        <n v="2152.7760000000003"/>
        <n v="4007.8400000000006"/>
        <n v="158.99"/>
        <n v="291.10000000000002"/>
        <n v="73.679999999999993"/>
        <n v="58.170000000000009"/>
        <n v="634.11599999999999"/>
        <n v="155.88"/>
        <n v="327.56399999999996"/>
        <n v="505.32000000000005"/>
        <n v="3.8079999999999998"/>
        <n v="8.6819999999999968"/>
        <n v="24.424000000000003"/>
        <n v="1522.6379999999999"/>
        <n v="419.90000000000003"/>
        <n v="33.61999999999999"/>
        <n v="16.14"/>
        <n v="194.25"/>
        <n v="243.99199999999996"/>
        <n v="7.120000000000001"/>
        <n v="319.92"/>
        <n v="1049.44"/>
        <n v="1007.9440000000002"/>
        <n v="231.72"/>
        <n v="9.9120000000000008"/>
        <n v="19.8"/>
        <n v="125.92999999999999"/>
        <n v="11.760000000000002"/>
        <n v="1.3650000000000002"/>
        <n v="62.015999999999998"/>
        <n v="239.84"/>
        <n v="484.70400000000006"/>
        <n v="371.97600000000006"/>
        <n v="89.820000000000007"/>
        <n v="469.95"/>
        <n v="209.94"/>
        <n v="102.438"/>
        <n v="199.304"/>
        <n v="6999.96"/>
        <n v="7.3800000000000008"/>
        <n v="1747.25"/>
        <n v="54.48"/>
        <n v="199.99"/>
        <n v="68.541000000000011"/>
        <n v="122.12000000000002"/>
        <n v="6.99"/>
        <n v="1421.664"/>
        <n v="125.88"/>
        <n v="79.78"/>
        <n v="133.20000000000002"/>
        <n v="139.94400000000002"/>
        <n v="133.47200000000001"/>
        <n v="564.19499999999994"/>
        <n v="319.98400000000004"/>
        <n v="21.184000000000001"/>
        <n v="213.42999999999995"/>
        <n v="31.992000000000004"/>
        <n v="68.703999999999994"/>
        <n v="386.91"/>
        <n v="39.659999999999997"/>
        <n v="356.85"/>
        <n v="251.57999999999998"/>
        <n v="219.84000000000003"/>
        <n v="42.85"/>
        <n v="17"/>
        <n v="87.4"/>
        <n v="265.85999999999996"/>
        <n v="67.959999999999994"/>
        <n v="83.9"/>
        <n v="19.75"/>
        <n v="393.54"/>
        <n v="46.872"/>
        <n v="3.6"/>
        <n v="180.01600000000002"/>
        <n v="41.552"/>
        <n v="12.160000000000002"/>
        <n v="477.51"/>
        <n v="47.97"/>
        <n v="415.17600000000004"/>
        <n v="35.231999999999999"/>
        <n v="16.34"/>
        <n v="163.136"/>
        <n v="5.43"/>
        <n v="519.67999999999995"/>
        <n v="273.92"/>
        <n v="266.35200000000003"/>
        <n v="56.328000000000003"/>
        <n v="39.264000000000003"/>
        <n v="95.231999999999999"/>
        <n v="159.91999999999999"/>
        <n v="23.32"/>
        <n v="10.47"/>
        <n v="20.704000000000001"/>
        <n v="50.496000000000002"/>
        <n v="6.1290000000000004"/>
        <n v="643.13599999999997"/>
        <n v="32.432000000000002"/>
        <n v="113.76"/>
        <n v="150.66"/>
        <n v="48.032000000000004"/>
        <n v="102.624"/>
        <n v="359.77199999999999"/>
        <n v="122.13600000000001"/>
        <n v="479.952"/>
        <n v="116.98"/>
        <n v="8.74"/>
        <n v="7.96"/>
        <n v="275.24"/>
        <n v="47.400000000000006"/>
        <n v="512.96"/>
        <n v="395.93999999999994"/>
        <n v="253.76399999999998"/>
        <n v="1362.8999999999999"/>
        <n v="14.560000000000002"/>
        <n v="196.21"/>
        <n v="13.005000000000003"/>
        <n v="4.1760000000000002"/>
        <n v="17.64"/>
        <n v="93.456000000000003"/>
        <n v="449.91"/>
        <n v="344.94"/>
        <n v="20.096000000000004"/>
        <n v="37.752000000000002"/>
        <n v="138.58799999999999"/>
        <n v="259.92000000000007"/>
        <n v="9.98"/>
        <n v="21.488"/>
        <n v="3.7979999999999987"/>
        <n v="7.8800000000000008"/>
        <n v="35.445"/>
        <n v="269.97000000000003"/>
        <n v="45.120000000000005"/>
        <n v="100.80000000000001"/>
        <n v="47.968000000000004"/>
        <n v="3.8560000000000003"/>
        <n v="12.585000000000003"/>
        <n v="113.372"/>
        <n v="18.312000000000001"/>
        <n v="127.93599999999999"/>
        <n v="241.17000000000002"/>
        <n v="3266.3760000000002"/>
        <n v="1.6799999999999995"/>
        <n v="7.968"/>
        <n v="168.1"/>
        <n v="98.46"/>
        <n v="358.58"/>
        <n v="32.479999999999997"/>
        <n v="17499.949999999997"/>
        <n v="34.370000000000005"/>
        <n v="146.04000000000002"/>
        <n v="27.88"/>
        <n v="152.65"/>
        <n v="371.2"/>
        <n v="14.832000000000003"/>
        <n v="20.700000000000003"/>
        <n v="67.900000000000006"/>
        <n v="1059.1199999999999"/>
        <n v="32.04"/>
        <n v="1565.88"/>
        <n v="106.05"/>
        <n v="62.04"/>
        <n v="494.97"/>
        <n v="367.96"/>
        <n v="44.96"/>
        <n v="28.14"/>
        <n v="274.89"/>
        <n v="2887.0560000000005"/>
        <n v="131.376"/>
        <n v="1913.3999999999999"/>
        <n v="2567.84"/>
        <n v="37.056000000000004"/>
        <n v="259.89600000000002"/>
        <n v="73.343999999999994"/>
        <n v="95.68"/>
        <n v="411.98"/>
        <n v="34.479999999999997"/>
        <n v="10.782000000000002"/>
        <n v="602.65099999999995"/>
        <n v="7.6559999999999988"/>
        <n v="559.92999999999995"/>
        <n v="2399.96"/>
        <n v="16"/>
        <n v="5.5879999999999992"/>
        <n v="235.92"/>
        <n v="115.96"/>
        <n v="186.54"/>
        <n v="159.56"/>
        <n v="132.16"/>
        <n v="17.903999999999996"/>
        <n v="124.032"/>
        <n v="1403.9200000000003"/>
        <n v="28.799999999999997"/>
        <n v="24.588000000000001"/>
        <n v="356.78999999999996"/>
        <n v="16.98"/>
        <n v="491.55"/>
        <n v="23.66"/>
        <n v="93.68"/>
        <n v="862.34400000000005"/>
        <n v="13.493999999999998"/>
        <n v="41.584000000000003"/>
        <n v="84.272000000000006"/>
        <n v="36.544000000000004"/>
        <n v="479.72"/>
        <n v="102.36799999999999"/>
        <n v="713.88"/>
        <n v="623.96"/>
        <n v="2.48"/>
        <n v="58.407999999999994"/>
        <n v="479.988"/>
        <n v="53.567999999999998"/>
        <n v="21.34"/>
        <n v="15.51"/>
        <n v="7.8000000000000007"/>
        <n v="10.199999999999999"/>
        <n v="22.32"/>
        <n v="75.98"/>
        <n v="6.46"/>
        <n v="824.97"/>
        <n v="18.180000000000003"/>
        <n v="621.7600000000001"/>
        <n v="48.87"/>
        <n v="5.92"/>
        <n v="30.18"/>
        <n v="8.7799999999999994"/>
        <n v="376.74"/>
        <n v="1.3919999999999997"/>
        <n v="44.43"/>
        <n v="226.20000000000002"/>
        <n v="27.9"/>
        <n v="31.08"/>
        <n v="13.839999999999998"/>
        <n v="175.87200000000001"/>
        <n v="208.44"/>
        <n v="25.76"/>
        <n v="366.74399999999997"/>
        <n v="289.24"/>
        <n v="205.16400000000002"/>
        <n v="598.45799999999997"/>
        <n v="148.25700000000001"/>
        <n v="146.76"/>
        <n v="6.8000000000000007"/>
        <n v="143.64000000000001"/>
        <n v="227.45999999999998"/>
        <n v="46.24"/>
        <n v="245.64600000000002"/>
        <n v="55.00800000000001"/>
        <n v="523.39200000000005"/>
        <n v="198.744"/>
        <n v="9.2480000000000011"/>
        <n v="99.591999999999999"/>
        <n v="399.96"/>
        <n v="14.576000000000001"/>
        <n v="209.60000000000002"/>
        <n v="30.98"/>
        <n v="122.688"/>
        <n v="892.13600000000008"/>
        <n v="50.22"/>
        <n v="83.42"/>
        <n v="5.8719999999999999"/>
        <n v="12.144"/>
        <n v="27.792000000000002"/>
        <n v="32.67"/>
        <n v="1261.33"/>
        <n v="82.656000000000006"/>
        <n v="175.92"/>
        <n v="4.7519999999999989"/>
        <n v="13.344000000000001"/>
        <n v="22.911000000000005"/>
        <n v="309.45600000000002"/>
        <n v="472.51800000000003"/>
        <n v="1012.6800000000001"/>
        <n v="17.220000000000006"/>
        <n v="1626.1920000000002"/>
        <n v="8.5950000000000024"/>
        <n v="190.89600000000002"/>
        <n v="163.44"/>
        <n v="146.68799999999999"/>
        <n v="276.78400000000005"/>
        <n v="318.95999999999998"/>
        <n v="6.5700000000000012"/>
        <n v="421.1"/>
        <n v="760.11599999999987"/>
        <n v="38.784000000000006"/>
        <n v="122.32799999999999"/>
        <n v="459.88"/>
        <n v="9.2799999999999994"/>
        <n v="1685.88"/>
        <n v="5.7280000000000006"/>
        <n v="67.194000000000003"/>
        <n v="10.02"/>
        <n v="13.89"/>
        <n v="16.45"/>
        <n v="123.08799999999999"/>
        <n v="257.94"/>
        <n v="828.59999999999991"/>
        <n v="17.440000000000001"/>
        <n v="62.88000000000001"/>
        <n v="290.35200000000003"/>
        <n v="113.52"/>
        <n v="135.29999999999998"/>
        <n v="111.15"/>
        <n v="776.84999999999991"/>
        <n v="43.28"/>
        <n v="52.56"/>
        <n v="971.88000000000011"/>
        <n v="182.55"/>
        <n v="53.087999999999994"/>
        <n v="275.88"/>
        <n v="157.89999999999998"/>
        <n v="15.600000000000001"/>
        <n v="247.84"/>
        <n v="717.72"/>
        <n v="236.5"/>
        <n v="87.167999999999978"/>
        <n v="32.231999999999999"/>
        <n v="2.2020000000000004"/>
        <n v="9.3960000000000008"/>
        <n v="12.78"/>
        <n v="40"/>
        <n v="23.24"/>
        <n v="908.82"/>
        <n v="5.5520000000000005"/>
        <n v="74.591999999999999"/>
        <n v="38.86399999999999"/>
        <n v="203.976"/>
        <n v="5.3880000000000008"/>
        <n v="30.975999999999999"/>
        <n v="1350.1200000000001"/>
        <n v="19.54"/>
        <n v="138"/>
        <n v="116.75999999999999"/>
        <n v="331.02300000000008"/>
        <n v="756.80000000000007"/>
        <n v="8.7360000000000007"/>
        <n v="369.16"/>
        <n v="51.648000000000003"/>
        <n v="62.496000000000009"/>
        <n v="274.49100000000004"/>
        <n v="137.94"/>
        <n v="151.62"/>
        <n v="30.8"/>
        <n v="1319.8"/>
        <n v="89.712000000000018"/>
        <n v="22.830000000000002"/>
        <n v="30.88"/>
        <n v="113.6"/>
        <n v="341.99100000000004"/>
        <n v="92.88000000000001"/>
        <n v="24.14"/>
        <n v="4416.174"/>
        <n v="49.56"/>
        <n v="302.45"/>
        <n v="44.672000000000004"/>
        <n v="989.97"/>
        <n v="364.74"/>
        <n v="49.76"/>
        <n v="125.99"/>
        <n v="14.700000000000001"/>
        <n v="13.428000000000003"/>
        <n v="315.77600000000007"/>
        <n v="273.666"/>
        <n v="20.608000000000004"/>
        <n v="4.0950000000000006"/>
        <n v="63.980000000000004"/>
        <n v="799.92000000000007"/>
        <n v="35.984000000000002"/>
        <n v="185.52800000000002"/>
        <n v="2541.98"/>
        <n v="599.98500000000013"/>
        <n v="3.0359999999999996"/>
        <n v="46.36"/>
        <n v="6.9"/>
        <n v="559.71"/>
        <n v="50.783999999999999"/>
        <n v="26.01"/>
        <n v="649"/>
        <n v="59.99"/>
        <n v="20.239999999999998"/>
        <n v="37.839999999999996"/>
        <n v="77.240000000000009"/>
        <n v="292.10000000000002"/>
        <n v="424.11599999999999"/>
        <n v="2.8919999999999995"/>
        <n v="381.72"/>
        <n v="890.84099999999989"/>
        <n v="14.129999999999999"/>
        <n v="64.75"/>
        <n v="11.214000000000002"/>
        <n v="286.40000000000003"/>
        <n v="142.18199999999999"/>
        <n v="19.608000000000001"/>
        <n v="4.1580000000000004"/>
        <n v="400.79999999999995"/>
        <n v="28.792000000000002"/>
        <n v="111"/>
        <n v="1279.9680000000001"/>
        <n v="1856.19"/>
        <n v="22.752000000000002"/>
        <n v="61.541999999999994"/>
        <n v="81.438000000000017"/>
        <n v="67.36"/>
        <n v="54.527999999999992"/>
        <n v="449.56800000000004"/>
        <n v="192.18600000000004"/>
        <n v="67.88"/>
        <n v="162.88999999999999"/>
        <n v="721.87500000000011"/>
        <n v="73.567999999999998"/>
        <n v="13.584000000000001"/>
        <n v="176.77199999999996"/>
        <n v="21.9"/>
        <n v="445.44"/>
        <n v="116.4"/>
        <n v="1.4080000000000001"/>
        <n v="169.56800000000001"/>
        <n v="251.96399999999994"/>
        <n v="194.35200000000003"/>
        <n v="340.18200000000002"/>
        <n v="6.8880000000000017"/>
        <n v="15.570000000000004"/>
        <n v="153.78"/>
        <n v="61.019999999999996"/>
        <n v="110.11"/>
        <n v="36.024000000000001"/>
        <n v="54.336000000000006"/>
        <n v="378"/>
        <n v="1336.4399999999998"/>
        <n v="390.36799999999999"/>
        <n v="101.52000000000001"/>
        <n v="866.64599999999996"/>
        <n v="795.40800000000013"/>
        <n v="35.856000000000002"/>
        <n v="23.840000000000003"/>
        <n v="30.87"/>
        <n v="509.95749999999992"/>
        <n v="122.91"/>
        <n v="167.84"/>
        <n v="172.11"/>
        <n v="13.591999999999999"/>
        <n v="386.67999999999995"/>
        <n v="379.96000000000004"/>
        <n v="539.91"/>
        <n v="41.240000000000009"/>
        <n v="51.897000000000013"/>
        <n v="23.160000000000004"/>
        <n v="126.08"/>
        <n v="449.1"/>
        <n v="195.10400000000001"/>
        <n v="36.671999999999997"/>
        <n v="85.245999999999995"/>
        <n v="32.712000000000003"/>
        <n v="11.43"/>
        <n v="9.3450000000000024"/>
        <n v="23.136000000000003"/>
        <n v="46.900000000000006"/>
        <n v="236.52800000000002"/>
        <n v="237.09600000000003"/>
        <n v="65.584000000000003"/>
        <n v="88.920000000000016"/>
        <n v="5.7999999999999989"/>
        <n v="1415.76"/>
        <n v="569.64"/>
        <n v="9.14"/>
        <n v="1196.8599999999999"/>
        <n v="523.26"/>
        <n v="639.96800000000007"/>
        <n v="52.76"/>
        <n v="538.92000000000007"/>
        <n v="87.84"/>
        <n v="34.92"/>
        <n v="3.5760000000000005"/>
        <n v="1499.95"/>
        <n v="13.568000000000001"/>
        <n v="2573.8200000000002"/>
        <n v="609.98"/>
        <n v="5.48"/>
        <n v="755.96"/>
        <n v="31.12"/>
        <n v="6.54"/>
        <n v="18.463999999999999"/>
        <n v="445.80200000000002"/>
        <n v="1053.164"/>
        <n v="106.68"/>
        <n v="119.94"/>
        <n v="512.19000000000005"/>
        <n v="1.5559999999999996"/>
        <n v="71.92"/>
        <n v="140.97"/>
        <n v="164.79200000000003"/>
        <n v="1889.9459999999999"/>
        <n v="62.040000000000006"/>
        <n v="396.92000000000007"/>
        <n v="239.45599999999999"/>
        <n v="29.36"/>
        <n v="214.89999999999998"/>
        <n v="146.44999999999999"/>
        <n v="15.14"/>
        <n v="1399.98"/>
        <n v="8.9520000000000017"/>
        <n v="8.8560000000000016"/>
        <n v="21.728000000000002"/>
        <n v="483.13599999999997"/>
        <n v="114.28800000000001"/>
        <n v="49.616000000000007"/>
        <n v="508.70400000000006"/>
        <n v="57.36"/>
        <n v="906.68000000000006"/>
        <n v="719.95200000000011"/>
        <n v="755.94400000000019"/>
        <n v="11.979999999999997"/>
        <n v="0.8979999999999998"/>
        <n v="21.204000000000004"/>
        <n v="34.74"/>
        <n v="833.94"/>
        <n v="349.96499999999997"/>
        <n v="158.28"/>
        <n v="497.93999999999994"/>
        <n v="533.93999999999994"/>
        <n v="170.78599999999997"/>
        <n v="435.16800000000006"/>
        <n v="48.58"/>
        <n v="26.46"/>
        <n v="194.7"/>
        <n v="591.32000000000005"/>
        <n v="2.84"/>
        <n v="221.96"/>
        <n v="236"/>
        <n v="41.94"/>
        <n v="52.792000000000002"/>
        <n v="2625.12"/>
        <n v="422.85599999999999"/>
        <n v="3499.9300000000003"/>
        <n v="58.248000000000005"/>
        <n v="71.245999999999995"/>
        <n v="887.27099999999984"/>
        <n v="146.86000000000001"/>
        <n v="225.57599999999996"/>
        <n v="38.256"/>
        <n v="40.24"/>
        <n v="29.925000000000001"/>
        <n v="148.70400000000001"/>
        <n v="25.176000000000002"/>
        <n v="1297.3680000000002"/>
        <n v="9.5399999999999991"/>
        <n v="5.81"/>
        <n v="6.6420000000000012"/>
        <n v="679.96"/>
        <n v="189.57600000000002"/>
        <n v="539.91999999999996"/>
        <n v="725.34400000000005"/>
        <n v="7.4399999999999995"/>
        <n v="39.479999999999997"/>
        <n v="850.5"/>
        <n v="75.33"/>
        <n v="325.63200000000006"/>
        <n v="23.344000000000001"/>
        <n v="335.72"/>
        <n v="251.94400000000002"/>
        <n v="127.30199999999999"/>
        <n v="1207.8399999999999"/>
        <n v="12.53"/>
        <n v="300.98"/>
        <n v="258.75"/>
        <n v="441.96"/>
        <n v="68.039999999999992"/>
        <n v="703.71"/>
        <n v="17.904000000000003"/>
        <n v="11.976000000000003"/>
        <n v="1299.99"/>
        <n v="4.5439999999999996"/>
        <n v="1352.0320000000002"/>
        <n v="1548.9900000000002"/>
        <n v="19.872"/>
        <n v="119.44800000000001"/>
        <n v="118.16"/>
        <n v="187.76"/>
        <n v="53.9"/>
        <n v="76.728000000000009"/>
        <n v="10.429999999999998"/>
        <n v="5399.91"/>
        <n v="119.10000000000001"/>
        <n v="259.98"/>
        <n v="170.98"/>
        <n v="446.06799999999998"/>
        <n v="605.88"/>
        <n v="186.732"/>
        <n v="3812.9700000000003"/>
        <n v="26.423999999999999"/>
        <n v="625.99"/>
        <n v="1568.61"/>
        <n v="17.3"/>
        <n v="160"/>
        <n v="167.88800000000001"/>
        <n v="5.2319999999999984"/>
        <n v="1199.98"/>
        <n v="73.849999999999994"/>
        <n v="526.58199999999999"/>
        <n v="13.698000000000002"/>
        <n v="250.26"/>
        <n v="29.600000000000005"/>
        <n v="1.9380000000000002"/>
        <n v="159.96"/>
        <n v="13.168000000000001"/>
        <n v="179.886"/>
        <n v="286.25600000000003"/>
        <n v="24.224000000000004"/>
        <n v="291.13600000000002"/>
        <n v="114.84800000000001"/>
        <n v="89.949999999999989"/>
        <n v="94.99"/>
        <n v="566.97"/>
        <n v="450.04"/>
        <n v="34.6"/>
        <n v="467.97"/>
        <n v="33.020000000000003"/>
        <n v="3.008"/>
        <n v="268.24"/>
        <n v="431.16000000000008"/>
        <n v="154.94999999999999"/>
        <n v="42.207999999999998"/>
        <n v="2.2239999999999998"/>
        <n v="74.52"/>
        <n v="1779.9"/>
        <n v="219.89999999999998"/>
        <n v="1039.7280000000001"/>
        <n v="45.96"/>
        <n v="456.58800000000008"/>
        <n v="4499.9850000000006"/>
        <n v="59.975999999999999"/>
        <n v="6.12"/>
        <n v="10.98"/>
        <n v="37.055999999999997"/>
        <n v="29.56"/>
        <n v="876.30000000000007"/>
        <n v="2.8899999999999992"/>
        <n v="7.8960000000000008"/>
        <n v="30.527999999999999"/>
        <n v="4.8420000000000005"/>
        <n v="1.7999999999999996"/>
        <n v="307.16800000000001"/>
        <n v="26.9"/>
        <n v="47.01"/>
        <n v="469.99"/>
        <n v="324.74400000000003"/>
        <n v="12"/>
        <n v="25.424000000000003"/>
        <n v="30.828000000000007"/>
        <n v="4.7699999999999996"/>
        <n v="550.43100000000004"/>
        <n v="1497.6659999999999"/>
        <n v="113.22"/>
        <n v="4535.9760000000006"/>
        <n v="11.84"/>
        <n v="592.74"/>
        <n v="90.882000000000005"/>
        <n v="508.76800000000003"/>
        <n v="479.92"/>
        <n v="1184.72"/>
        <n v="124.404"/>
        <n v="1871.88"/>
        <n v="20.387999999999995"/>
        <n v="320.64"/>
        <n v="52"/>
        <n v="464"/>
        <n v="235.95000000000002"/>
        <n v="18.528000000000002"/>
        <n v="441.92"/>
        <n v="127.76400000000002"/>
        <n v="13.38"/>
        <n v="11.176000000000002"/>
        <n v="242.17600000000004"/>
        <n v="337.17599999999999"/>
        <n v="10.32"/>
        <n v="47.32"/>
        <n v="23.376000000000001"/>
        <n v="19.89"/>
        <n v="399.98"/>
        <n v="343.84999999999997"/>
        <n v="82.4"/>
        <n v="272.048"/>
        <n v="1614.5820000000003"/>
        <n v="1.5840000000000001"/>
        <n v="423.64799999999997"/>
        <n v="76.64"/>
        <n v="3.9599999999999991"/>
        <n v="268.70400000000001"/>
        <n v="21.92"/>
        <n v="48.72"/>
        <n v="30.344000000000001"/>
        <n v="25.695999999999998"/>
        <n v="3404.5"/>
        <n v="344.37199999999996"/>
        <n v="30.384"/>
        <n v="38.619999999999997"/>
        <n v="174.3"/>
        <n v="569.99"/>
        <n v="298.11599999999999"/>
        <n v="2518.29"/>
        <n v="221.05600000000001"/>
        <n v="134.80000000000001"/>
        <n v="39.581999999999987"/>
        <n v="44.688000000000002"/>
        <n v="40.97999999999999"/>
        <n v="362.24999999999994"/>
        <n v="129.55199999999999"/>
        <n v="861.76"/>
        <n v="66.959999999999994"/>
        <n v="72.900000000000006"/>
        <n v="206.35200000000003"/>
        <n v="81.360000000000014"/>
        <n v="20.232000000000003"/>
        <n v="389.05600000000004"/>
        <n v="519.79200000000003"/>
        <n v="31.176000000000002"/>
        <n v="2.7240000000000006"/>
        <n v="3.762"/>
        <n v="659.97"/>
        <n v="5.1040000000000001"/>
        <n v="25.2"/>
        <n v="1.98"/>
        <n v="39.936000000000007"/>
        <n v="9.6120000000000001"/>
        <n v="199.75"/>
        <n v="1673.1839999999997"/>
        <n v="12.18"/>
        <n v="57.68"/>
        <n v="299.94"/>
        <n v="271.89999999999998"/>
        <n v="45.839999999999996"/>
        <n v="93.36"/>
        <n v="541.24"/>
        <n v="1323.8999999999999"/>
        <n v="126.624"/>
        <n v="125.944"/>
        <n v="663.92"/>
        <n v="120"/>
        <n v="3.29"/>
        <n v="60.672000000000011"/>
        <n v="4.9919999999999991"/>
        <n v="1.0439999999999998"/>
        <n v="210.68"/>
        <n v="78.8"/>
        <n v="106.08000000000001"/>
        <n v="23.076000000000001"/>
        <n v="0.98399999999999976"/>
        <n v="75.384000000000015"/>
        <n v="41.910000000000004"/>
        <n v="33.18"/>
        <n v="295.05599999999998"/>
        <n v="393.25"/>
        <n v="2.6550000000000002"/>
        <n v="892.35"/>
        <n v="728.82"/>
        <n v="41.36"/>
        <n v="116.82"/>
        <n v="454.56000000000006"/>
        <n v="141.41999999999999"/>
        <n v="310.74399999999997"/>
        <n v="12.736000000000001"/>
        <n v="6.469999999999998"/>
        <n v="13.747999999999998"/>
        <n v="15.223999999999997"/>
        <n v="165.98"/>
        <n v="75"/>
        <n v="134.27200000000002"/>
        <n v="146.54400000000001"/>
        <n v="203.88000000000002"/>
        <n v="718.6400000000001"/>
        <n v="61.1"/>
        <n v="28.08"/>
        <n v="10.496"/>
        <n v="77.58"/>
        <n v="269.35999999999996"/>
        <n v="234.95000000000002"/>
        <n v="3357.6000000000004"/>
        <n v="2973.32"/>
        <n v="775.72800000000007"/>
        <n v="89.066399999999987"/>
        <n v="175.44"/>
        <n v="215.54400000000001"/>
        <n v="55.584000000000003"/>
        <n v="127.38599999999998"/>
        <n v="248.43"/>
        <n v="11.647999999999998"/>
        <n v="20.64"/>
        <n v="148.02000000000001"/>
        <n v="526.34399999999994"/>
        <n v="31.504000000000005"/>
        <n v="30.672000000000001"/>
        <n v="1079.9759999999999"/>
        <n v="670.75200000000007"/>
        <n v="72.78"/>
        <n v="562.29250000000013"/>
        <n v="56.52"/>
        <n v="284.08000000000004"/>
        <n v="557.72799999999995"/>
        <n v="471.90000000000003"/>
        <n v="13999.96"/>
        <n v="239.37199999999996"/>
        <n v="227.96"/>
        <n v="293.52"/>
        <n v="96.960000000000008"/>
        <n v="512.49900000000002"/>
        <n v="863.12800000000004"/>
        <n v="2036.8600000000001"/>
        <n v="108.96000000000001"/>
        <n v="264.18"/>
        <n v="128.34"/>
        <n v="474.95"/>
        <n v="277.5"/>
        <n v="1252.704"/>
        <n v="110.97"/>
        <n v="1.8920000000000003"/>
        <n v="170.072"/>
        <n v="6.0480000000000009"/>
        <n v="335.74400000000003"/>
        <n v="10.429999999999996"/>
        <n v="67.150000000000006"/>
        <n v="549.98"/>
        <n v="11.82"/>
        <n v="4643.8"/>
        <n v="577.76400000000001"/>
        <n v="191.5155"/>
        <n v="1369.7640000000001"/>
        <n v="294.36799999999999"/>
        <n v="44.460000000000008"/>
        <n v="314.08800000000002"/>
        <n v="6.3360000000000012"/>
        <n v="2.4690000000000003"/>
        <n v="3.2640000000000007"/>
        <n v="31.776000000000003"/>
        <n v="15.072000000000001"/>
        <n v="82.64"/>
        <n v="31.02"/>
        <n v="1266.8599999999999"/>
        <n v="3.3280000000000003"/>
        <n v="933.26200000000006"/>
        <n v="2803.92"/>
        <n v="43.936000000000007"/>
        <n v="23.744"/>
        <n v="357"/>
        <n v="806.33600000000001"/>
        <n v="85.44"/>
        <n v="70.969999999999985"/>
        <n v="743.98799999999994"/>
        <n v="11.211999999999998"/>
        <n v="4.7119999999999997"/>
        <n v="180.97999999999996"/>
        <n v="299.99"/>
        <n v="242.624"/>
        <n v="174.95000000000002"/>
        <n v="8.02"/>
        <n v="171.04"/>
        <n v="35.448"/>
        <n v="69.375"/>
        <n v="2003.1680000000001"/>
        <n v="2563.056"/>
        <n v="43.056000000000004"/>
        <n v="34.860000000000007"/>
        <n v="432.45600000000002"/>
        <n v="675.06000000000006"/>
        <n v="65.231999999999999"/>
        <n v="600.53"/>
        <n v="637.44000000000005"/>
        <n v="51.756000000000007"/>
        <n v="211.24799999999999"/>
        <n v="2.952"/>
        <n v="18.368000000000002"/>
        <n v="26.55"/>
        <n v="111.98"/>
        <n v="486.36800000000005"/>
        <n v="37.17"/>
        <n v="137.352"/>
        <n v="376.50899999999996"/>
        <n v="62.72"/>
        <n v="2939.9300000000003"/>
        <n v="512.35799999999995"/>
        <n v="1.752"/>
        <n v="20.992000000000001"/>
        <n v="15.623999999999997"/>
        <n v="2.8639999999999994"/>
        <n v="94.191999999999979"/>
        <n v="51.8"/>
        <n v="299.52"/>
        <n v="7.7"/>
        <n v="498"/>
        <n v="436.70400000000006"/>
        <n v="73.36"/>
        <n v="59.20000000000001"/>
        <n v="218.376"/>
        <n v="9.48"/>
        <n v="209.5"/>
        <n v="24.3"/>
        <n v="32.448"/>
        <n v="26.388000000000002"/>
        <n v="373.46999999999991"/>
        <n v="87.08"/>
        <n v="217.44"/>
        <n v="5.4319999999999986"/>
        <n v="372.14400000000001"/>
        <n v="751.98400000000004"/>
        <n v="604.76800000000003"/>
        <n v="20.56"/>
        <n v="4.9839999999999991"/>
        <n v="29.74"/>
        <n v="87.36"/>
        <n v="56.16"/>
        <n v="64.384"/>
        <n v="223.88799999999998"/>
        <n v="241.49999999999997"/>
        <n v="16.239999999999998"/>
        <n v="17.184000000000001"/>
        <n v="366.00899999999996"/>
        <n v="310.68799999999999"/>
        <n v="7.6799999999999979"/>
        <n v="164.64599999999999"/>
        <n v="22.68"/>
        <n v="141.9"/>
        <n v="110.52800000000001"/>
        <n v="630.024"/>
        <n v="27.86"/>
        <n v="933.40800000000002"/>
        <n v="51.840000000000011"/>
        <n v="165.60000000000002"/>
        <n v="147.91999999999999"/>
        <n v="286.85000000000002"/>
        <n v="2154.9"/>
        <n v="18.432000000000002"/>
        <n v="10.944000000000001"/>
        <n v="62.352000000000004"/>
        <n v="303.92"/>
        <n v="274.20000000000005"/>
        <n v="8.5519999999999978"/>
        <n v="136.96"/>
        <n v="10.584000000000001"/>
        <n v="84.415999999999997"/>
        <n v="431.94"/>
        <n v="2.0430000000000001"/>
        <n v="68.238"/>
        <n v="240.744"/>
        <n v="43.44"/>
        <n v="2.2200000000000002"/>
        <n v="1679.96"/>
        <n v="1554.9360000000001"/>
        <n v="106.869"/>
        <n v="25.679999999999993"/>
        <n v="12.383999999999997"/>
        <n v="7.5"/>
        <n v="370.14"/>
        <n v="2678.94"/>
        <n v="45.408000000000001"/>
        <n v="9.952"/>
        <n v="37.896000000000001"/>
        <n v="1035.8"/>
        <n v="35.979999999999997"/>
        <n v="199.8"/>
        <n v="11.94"/>
        <n v="8749.9500000000007"/>
        <n v="18.689999999999998"/>
        <n v="60.736000000000004"/>
        <n v="479.97600000000006"/>
        <n v="6.0799999999999983"/>
        <n v="18.62"/>
        <n v="8.8559999999999981"/>
        <n v="27.96"/>
        <n v="175.23"/>
        <n v="23"/>
        <n v="73.784000000000006"/>
        <n v="35.76"/>
        <n v="30.336000000000006"/>
        <n v="182.22"/>
        <n v="54.992000000000004"/>
        <n v="55.86"/>
        <n v="44.375999999999998"/>
        <n v="51.264000000000003"/>
        <n v="5.1930000000000005"/>
        <n v="241.42399999999998"/>
        <n v="496.86"/>
        <n v="56.400000000000006"/>
        <n v="422.62499999999994"/>
        <n v="14.432"/>
        <n v="719.97600000000011"/>
        <n v="239.92"/>
        <n v="150.40799999999999"/>
        <n v="131.88000000000002"/>
        <n v="1454.9"/>
        <n v="220.70400000000001"/>
        <n v="67.176000000000002"/>
        <n v="968.74400000000014"/>
        <n v="222.35199999999998"/>
        <n v="998.84999999999991"/>
        <n v="14.336000000000002"/>
        <n v="102.3"/>
        <n v="607.52"/>
        <n v="31.16"/>
        <n v="10.332000000000001"/>
        <n v="11.664000000000001"/>
        <n v="499.16800000000006"/>
        <n v="11.88"/>
        <n v="4.32"/>
        <n v="40.54"/>
        <n v="475.94400000000002"/>
        <n v="30.080000000000002"/>
        <n v="23.18"/>
        <n v="56.96"/>
        <n v="14.256000000000002"/>
        <n v="39.624000000000009"/>
        <n v="65.12"/>
        <n v="30.560000000000002"/>
        <n v="20.768000000000001"/>
        <n v="39.808"/>
        <n v="481.17599999999999"/>
        <n v="7.24"/>
        <n v="177.45000000000002"/>
        <n v="130.97999999999999"/>
        <n v="826"/>
        <n v="139.58000000000001"/>
        <n v="760.97999999999979"/>
        <n v="67.860000000000014"/>
        <n v="39.878999999999998"/>
        <n v="97.424000000000007"/>
        <n v="27.396000000000004"/>
        <n v="5.6999999999999993"/>
        <n v="14.190000000000001"/>
        <n v="144.96"/>
        <n v="118"/>
        <n v="22.66"/>
        <n v="0.83599999999999974"/>
        <n v="21.968000000000004"/>
        <n v="619.15200000000004"/>
        <n v="127.90400000000001"/>
        <n v="94.2"/>
        <n v="49.5"/>
        <n v="182.35200000000003"/>
        <n v="28.031999999999996"/>
        <n v="7.6920000000000002"/>
        <n v="517.40500000000009"/>
        <n v="8.6079999999999988"/>
        <n v="2104.5499999999997"/>
        <n v="40.700000000000003"/>
        <n v="21.209999999999997"/>
        <n v="96.359999999999985"/>
        <n v="247.18799999999999"/>
        <n v="450"/>
        <n v="31.168000000000003"/>
        <n v="120.96"/>
        <n v="2239.9360000000001"/>
        <n v="76.608000000000004"/>
        <n v="91.360000000000014"/>
        <n v="115.136"/>
        <n v="4.71"/>
        <n v="79.968000000000004"/>
        <n v="305.97449999999998"/>
        <n v="71.951999999999998"/>
        <n v="1.8240000000000003"/>
        <n v="64.383999999999986"/>
        <n v="379.37200000000001"/>
        <n v="67.536000000000016"/>
        <n v="1.5239999999999996"/>
        <n v="37.408000000000001"/>
        <n v="4.7279999999999998"/>
        <n v="53.352000000000004"/>
        <n v="131.10400000000001"/>
        <n v="52.59"/>
        <n v="8.1000000000000014"/>
        <n v="83.987999999999985"/>
        <n v="11.032"/>
        <n v="210.58"/>
        <n v="30.960000000000004"/>
        <n v="3050.3760000000002"/>
        <n v="133.97999999999999"/>
        <n v="93.248000000000005"/>
        <n v="4.8600000000000012"/>
        <n v="6.2580000000000009"/>
        <n v="5.4"/>
        <n v="1270.99"/>
        <n v="125.36"/>
        <n v="1.6959999999999997"/>
        <n v="7.9799999999999986"/>
        <n v="288"/>
        <n v="146.952"/>
        <n v="83.13600000000001"/>
        <n v="942.78400000000011"/>
        <n v="3.536"/>
        <n v="287.976"/>
        <n v="29.304000000000002"/>
        <n v="55.328000000000003"/>
        <n v="1227.9983999999999"/>
        <n v="20.416"/>
        <n v="1128.3899999999999"/>
        <n v="271.96800000000002"/>
        <n v="77.728000000000009"/>
        <n v="46.62"/>
        <n v="22.549999999999997"/>
        <n v="583.79999999999995"/>
        <n v="1294.75"/>
        <n v="1799.9699999999998"/>
        <n v="221.98"/>
        <n v="34.769999999999996"/>
        <n v="102.72"/>
        <n v="33.282000000000004"/>
        <n v="118.64999999999998"/>
        <n v="37.520000000000003"/>
        <n v="207.14400000000001"/>
        <n v="44.099999999999994"/>
        <n v="4.0860000000000003"/>
        <n v="386.34"/>
        <n v="33.44"/>
        <n v="89.9"/>
        <n v="7.2359999999999998"/>
        <n v="4.8239999999999998"/>
        <n v="130.11199999999999"/>
        <n v="74.239999999999995"/>
        <n v="159.84000000000003"/>
        <n v="2.8920000000000008"/>
        <n v="55.600000000000009"/>
        <n v="5083.96"/>
        <n v="209.6"/>
        <n v="111.04"/>
        <n v="493.42999999999995"/>
        <n v="686.40000000000009"/>
        <n v="70.679999999999993"/>
        <n v="101.99400000000001"/>
        <n v="21.989999999999995"/>
        <n v="58.923999999999985"/>
        <n v="480"/>
        <n v="192.72"/>
        <n v="6.5280000000000014"/>
        <n v="2.8620000000000005"/>
        <n v="20.856000000000002"/>
        <n v="276.27999999999997"/>
        <n v="629.64"/>
        <n v="449.97"/>
        <n v="1927.5900000000001"/>
        <n v="121.78"/>
        <n v="2676.672"/>
        <n v="489.22999999999996"/>
        <n v="312.03000000000003"/>
        <n v="191.07899999999998"/>
        <n v="30.53"/>
        <n v="30.839999999999996"/>
        <n v="75.06"/>
        <n v="66.976000000000013"/>
        <n v="143.928"/>
        <n v="3.5640000000000009"/>
        <n v="856.65600000000006"/>
        <n v="13.183999999999997"/>
        <n v="48.783999999999985"/>
        <n v="18.527999999999995"/>
        <n v="177.68"/>
        <n v="11.568000000000001"/>
        <n v="4.572000000000001"/>
        <n v="1.7279999999999995"/>
        <n v="626.09999999999991"/>
        <n v="609.9799999999999"/>
        <n v="211.37199999999999"/>
        <n v="99.949999999999989"/>
        <n v="1119.8880000000001"/>
        <n v="135.98400000000001"/>
        <n v="92.960000000000008"/>
        <n v="7.6320000000000014"/>
        <n v="179.99100000000004"/>
        <n v="239.358"/>
        <n v="12.3"/>
        <n v="13.97"/>
        <n v="934.9559999999999"/>
        <n v="23.128"/>
        <n v="59.24"/>
        <n v="155.45600000000002"/>
        <n v="21"/>
        <n v="299.95999999999998"/>
        <n v="67.839999999999989"/>
        <n v="470.15499999999997"/>
        <n v="39.128"/>
        <n v="19.728000000000002"/>
        <n v="151.18799999999999"/>
        <n v="47.496000000000002"/>
        <n v="344.98099999999994"/>
        <n v="127.785"/>
        <n v="6.1039999999999983"/>
        <n v="1.7199999999999995"/>
        <n v="8.9519999999999982"/>
        <n v="2.3339999999999996"/>
        <n v="1.7279999999999998"/>
        <n v="159.04"/>
        <n v="95.970000000000013"/>
        <n v="104.75"/>
        <n v="1875.258"/>
        <n v="152.24"/>
        <n v="35.183999999999997"/>
        <n v="274.06400000000002"/>
        <n v="5.95"/>
        <n v="239.94"/>
        <n v="23.84"/>
        <n v="37.76"/>
        <n v="5.82"/>
        <n v="3.8159999999999998"/>
        <n v="26.16"/>
        <n v="135.79999999999998"/>
        <n v="19.399999999999999"/>
        <n v="13.488"/>
        <n v="11.416"/>
        <n v="166.92000000000002"/>
        <n v="98.328000000000003"/>
        <n v="117.88199999999999"/>
        <n v="20.97"/>
        <n v="139.96"/>
        <n v="314.60000000000002"/>
        <n v="283.56"/>
        <n v="487.96"/>
        <n v="2.9919999999999995"/>
        <n v="108.76800000000001"/>
        <n v="9892.74"/>
        <n v="73.915000000000006"/>
        <n v="337.08800000000002"/>
        <n v="189.95000000000002"/>
        <n v="29.950000000000003"/>
        <n v="66.03"/>
        <n v="28.783999999999999"/>
        <n v="2621.3220000000001"/>
        <n v="74.759999999999991"/>
        <n v="364.77600000000007"/>
        <n v="1115.17"/>
        <n v="89.696000000000012"/>
        <n v="50.12"/>
        <n v="36.480000000000004"/>
        <n v="322.19200000000001"/>
        <n v="2.9459999999999993"/>
        <n v="23.08"/>
        <n v="279.95"/>
        <n v="828.83999999999992"/>
        <n v="27.200000000000003"/>
        <n v="318.08"/>
        <n v="5.8"/>
        <n v="93.031999999999982"/>
        <n v="454.96499999999997"/>
        <n v="295.39999999999998"/>
        <n v="348.56"/>
        <n v="482.93999999999994"/>
        <n v="403.68"/>
        <n v="791.87999999999988"/>
        <n v="23.64"/>
        <n v="32.059999999999995"/>
        <n v="177.64800000000002"/>
        <n v="32.368000000000002"/>
        <n v="315.2"/>
        <n v="15.18"/>
        <n v="429.59999999999997"/>
        <n v="21.696000000000002"/>
        <n v="78.759000000000015"/>
        <n v="8.2799999999999994"/>
        <n v="50.135999999999996"/>
        <n v="88.074000000000012"/>
        <n v="301.46999999999997"/>
        <n v="125.13"/>
        <n v="555.96"/>
        <n v="51.984000000000009"/>
        <n v="18.336000000000002"/>
        <n v="1123.1280000000002"/>
        <n v="64.900000000000006"/>
        <n v="2.8079999999999989"/>
        <n v="8.0400000000000009"/>
        <n v="1564.29"/>
        <n v="138.56"/>
        <n v="65.52000000000001"/>
        <n v="23.200000000000003"/>
        <n v="19.312000000000001"/>
        <n v="101.96"/>
        <n v="259.74"/>
        <n v="255.42"/>
        <n v="4.338000000000001"/>
        <n v="11.880000000000003"/>
        <n v="405.85999999999996"/>
        <n v="680.01"/>
        <n v="143.12799999999996"/>
        <n v="4476.8"/>
        <n v="319.76"/>
        <n v="31.96"/>
        <n v="1112.94"/>
        <n v="23.65"/>
        <n v="707.88"/>
        <n v="31.128000000000004"/>
        <n v="55.76"/>
        <n v="207.18400000000003"/>
        <n v="1473.1"/>
        <n v="663.072"/>
        <n v="99.588000000000008"/>
        <n v="29.371999999999993"/>
        <n v="102.24000000000001"/>
        <n v="1432.0000000000002"/>
        <n v="41.04"/>
        <n v="256.78400000000005"/>
        <n v="120.98"/>
        <n v="315.98"/>
        <n v="39.816000000000003"/>
        <n v="16.059999999999999"/>
        <n v="20.664000000000001"/>
        <n v="13.761999999999997"/>
        <n v="1504.52"/>
        <n v="7.5359999999999987"/>
        <n v="1.4079999999999997"/>
        <n v="4.1439999999999992"/>
        <n v="52.751999999999995"/>
        <n v="381.35999999999996"/>
        <n v="15.192"/>
        <n v="946.76400000000024"/>
        <n v="94.679999999999993"/>
        <n v="23.669999999999998"/>
        <n v="147.56800000000001"/>
        <n v="56.783999999999999"/>
        <n v="6.5760000000000005"/>
        <n v="115.84"/>
        <n v="60.89"/>
        <n v="51.900000000000006"/>
        <n v="269.90999999999997"/>
        <n v="64.848000000000013"/>
        <n v="102.58200000000001"/>
        <n v="32.088000000000001"/>
        <n v="4305.5520000000006"/>
        <n v="255.84999999999997"/>
        <n v="184.70400000000001"/>
        <n v="47.92"/>
        <n v="8.0010000000000012"/>
        <n v="398.97199999999998"/>
        <n v="72.224000000000004"/>
        <n v="6.8879999999999981"/>
        <n v="457.4849999999999"/>
        <n v="1079.316"/>
        <n v="48.91"/>
        <n v="0.55599999999999983"/>
        <n v="97.968000000000004"/>
        <n v="1.4759999999999998"/>
        <n v="45.48"/>
        <n v="146.68800000000002"/>
        <n v="63.488"/>
        <n v="418.32"/>
        <n v="123.858"/>
        <n v="769.18400000000008"/>
        <n v="47.904000000000003"/>
        <n v="163.76400000000001"/>
        <n v="183.92"/>
        <n v="11.376000000000001"/>
        <n v="211.04"/>
        <n v="594.81600000000003"/>
        <n v="72.960000000000008"/>
        <n v="455.71199999999999"/>
        <n v="45.28"/>
        <n v="195.68"/>
        <n v="2.9920000000000004"/>
        <n v="20.064"/>
        <n v="117.57600000000002"/>
        <n v="51.184000000000012"/>
        <n v="57.593999999999994"/>
        <n v="842.72"/>
        <n v="11.423999999999999"/>
        <n v="313.72199999999998"/>
        <n v="428.68"/>
        <n v="30.576000000000001"/>
        <n v="13.020000000000001"/>
        <n v="68.48"/>
        <n v="1676.88"/>
        <n v="272.96999999999997"/>
        <n v="61.38"/>
        <n v="31.799999999999997"/>
        <n v="32.56"/>
        <n v="7.0720000000000001"/>
        <n v="424.27200000000005"/>
        <n v="120.57600000000001"/>
        <n v="12.28"/>
        <n v="2.04"/>
        <n v="582.33600000000001"/>
        <n v="1349.91"/>
        <n v="14.111999999999998"/>
        <n v="4.2720000000000002"/>
        <n v="209.148"/>
        <n v="1591.02"/>
        <n v="574.91"/>
        <n v="1071"/>
        <n v="12.07"/>
        <n v="3.2730000000000006"/>
        <n v="104.69600000000001"/>
        <n v="6.8159999999999981"/>
        <n v="21.983999999999995"/>
        <n v="3785.2920000000004"/>
        <n v="1212.9599999999998"/>
        <n v="103.48100000000001"/>
        <n v="252.8"/>
        <n v="285.57599999999996"/>
        <n v="22.240000000000002"/>
        <n v="48.36"/>
        <n v="16.256"/>
        <n v="477.29999999999995"/>
        <n v="12.32"/>
        <n v="8.6080000000000005"/>
        <n v="136.26"/>
        <n v="186.14999999999998"/>
        <n v="81.792000000000002"/>
        <n v="47.19"/>
        <n v="91.474999999999994"/>
        <n v="27.192"/>
        <n v="12.059999999999999"/>
        <n v="144.60000000000002"/>
        <n v="321.55200000000002"/>
        <n v="164.68800000000002"/>
        <n v="128.12400000000002"/>
        <n v="101.4"/>
        <n v="51.56"/>
        <n v="13.16"/>
        <n v="3.8279999999999994"/>
        <n v="304.98999999999995"/>
        <n v="781.86399999999992"/>
        <n v="673.34399999999994"/>
        <n v="572.80000000000007"/>
        <n v="197.04999999999998"/>
        <n v="2022.2720000000002"/>
        <n v="9.120000000000001"/>
        <n v="38.160000000000004"/>
        <n v="1592.8500000000001"/>
        <n v="4.41"/>
        <n v="26.94"/>
        <n v="32.129999999999995"/>
        <n v="1091.93"/>
        <n v="40.199999999999996"/>
        <n v="689.81999999999994"/>
        <n v="204.66639999999998"/>
        <n v="1649.75"/>
        <n v="91.055999999999997"/>
        <n v="54.207999999999998"/>
        <n v="26.981999999999999"/>
        <n v="81.08"/>
        <n v="93.02"/>
        <n v="32.591999999999999"/>
        <n v="172.75200000000001"/>
        <n v="55.616"/>
        <n v="427.64400000000001"/>
        <n v="40.669999999999995"/>
        <n v="477.666"/>
        <n v="35.520000000000003"/>
        <n v="6.2299999999999986"/>
        <n v="369.19919999999996"/>
        <n v="4.6260000000000003"/>
        <n v="453.6"/>
        <n v="13.847999999999999"/>
        <n v="577.58400000000006"/>
        <n v="68.432000000000016"/>
        <n v="5.3120000000000003"/>
        <n v="132.52000000000004"/>
        <n v="224.93700000000004"/>
        <n v="1125.4879999999998"/>
        <n v="12.645000000000001"/>
        <n v="4.032"/>
        <n v="6.732000000000002"/>
        <n v="105.68599999999999"/>
        <n v="399.53999999999996"/>
        <n v="104.93"/>
        <n v="1079.8499999999999"/>
        <n v="9.6479999999999997"/>
        <n v="400.78400000000005"/>
        <n v="31.007999999999999"/>
        <n v="61.120000000000005"/>
        <n v="121.536"/>
        <n v="104.57999999999998"/>
        <n v="302.72000000000003"/>
        <n v="35.207999999999998"/>
        <n v="239.5"/>
        <n v="34.200000000000003"/>
        <n v="376.86599999999999"/>
        <n v="197.72"/>
        <n v="70.720000000000013"/>
        <n v="21.6"/>
        <n v="282.83999999999997"/>
        <n v="22.98"/>
        <n v="102.13"/>
        <n v="2033.5840000000001"/>
        <n v="899.98199999999997"/>
        <n v="16.704000000000001"/>
        <n v="3.1520000000000001"/>
        <n v="21.391999999999992"/>
        <n v="307.31400000000002"/>
        <n v="409.99919999999997"/>
        <n v="3.4380000000000006"/>
        <n v="179.7"/>
        <n v="90.64"/>
        <n v="79.45"/>
        <n v="137.54"/>
        <n v="730.2"/>
        <n v="4297.6440000000002"/>
        <n v="204.89999999999998"/>
        <n v="481.56800000000004"/>
        <n v="89.544000000000011"/>
        <n v="3406.6640000000002"/>
        <n v="4.9380000000000006"/>
        <n v="97.44"/>
        <n v="13.04"/>
        <n v="579.52800000000002"/>
        <n v="3023.9280000000003"/>
        <n v="477.6"/>
        <n v="64.680000000000007"/>
        <n v="1499.9699999999998"/>
        <n v="26.632000000000001"/>
        <n v="64.02"/>
        <n v="6.84"/>
        <n v="668.16"/>
        <n v="201.04"/>
        <n v="16.59"/>
        <n v="11.645999999999997"/>
        <n v="613.99919999999997"/>
        <n v="470.35999999999996"/>
        <n v="73.536000000000001"/>
        <n v="30.336000000000002"/>
        <n v="849.95"/>
        <n v="11.01"/>
        <n v="242.13600000000002"/>
        <n v="273.56799999999998"/>
        <n v="13.194000000000001"/>
        <n v="1080.096"/>
        <n v="37.312000000000005"/>
        <n v="326.64600000000002"/>
        <n v="296.71200000000005"/>
        <n v="286.85999999999996"/>
        <n v="807.75"/>
        <n v="500.23999999999995"/>
        <n v="20.12"/>
        <n v="896.99"/>
        <n v="70.463999999999999"/>
        <n v="140.67000000000002"/>
        <n v="4404.8999999999996"/>
        <n v="62.65"/>
        <n v="268.57600000000002"/>
        <n v="364.08000000000004"/>
        <n v="10.984000000000002"/>
        <n v="2.4960000000000004"/>
        <n v="206.1"/>
        <n v="4.3"/>
        <n v="139.80000000000001"/>
        <n v="50.04"/>
        <n v="339.92000000000007"/>
        <n v="42.384"/>
        <n v="135.94999999999999"/>
        <n v="2177.5839999999994"/>
        <n v="16.783999999999995"/>
        <n v="431.13600000000002"/>
        <n v="8.879999999999999"/>
        <n v="4.8359999999999985"/>
        <n v="48.81"/>
        <n v="149.9"/>
        <n v="1023.3319999999999"/>
        <n v="211.24599999999998"/>
        <n v="56.063999999999993"/>
        <n v="4.8320000000000007"/>
        <n v="18.239999999999995"/>
        <n v="3.7979999999999992"/>
        <n v="235.18799999999999"/>
        <n v="26.376000000000001"/>
        <n v="10.384"/>
        <n v="107.11799999999999"/>
        <n v="97.3"/>
        <n v="45.568000000000005"/>
        <n v="28.752000000000006"/>
        <n v="2.1119999999999997"/>
        <n v="120.76800000000001"/>
        <n v="79.95"/>
        <n v="516.96"/>
        <n v="173.208"/>
        <n v="9"/>
        <n v="152.91"/>
        <n v="46.440000000000005"/>
        <n v="8.6240000000000023"/>
        <n v="895.94400000000019"/>
        <n v="14"/>
        <n v="16.391999999999996"/>
        <n v="44.736000000000004"/>
        <n v="61.543999999999997"/>
        <n v="132.696"/>
        <n v="511.5"/>
        <n v="214.7"/>
        <n v="50.32"/>
        <n v="3393.68"/>
        <n v="12.12"/>
        <n v="290.33600000000001"/>
        <n v="6.36"/>
        <n v="848.5440000000001"/>
        <n v="8.7000000000000011"/>
        <n v="573.17399999999998"/>
        <n v="272.61"/>
        <n v="20.62"/>
        <n v="124.25"/>
        <n v="297.55"/>
        <n v="403.56"/>
        <n v="95.199999999999989"/>
        <n v="153.82400000000001"/>
        <n v="466.32000000000005"/>
        <n v="25.128000000000004"/>
        <n v="131.88"/>
        <n v="207.35"/>
        <n v="362.13599999999997"/>
        <n v="22.385999999999996"/>
        <n v="5.7420000000000009"/>
        <n v="1087.9360000000001"/>
        <n v="24.27"/>
        <n v="9.8719999999999999"/>
        <n v="683.33199999999999"/>
        <n v="29.96"/>
        <n v="164.85000000000002"/>
        <n v="33.528000000000006"/>
        <n v="36.744"/>
        <n v="60.35"/>
        <n v="11.200000000000001"/>
        <n v="223.58"/>
        <n v="998.82"/>
        <n v="51.150000000000006"/>
        <n v="1925.88"/>
        <n v="2405.1999999999998"/>
        <n v="39.89"/>
        <n v="55.264000000000003"/>
        <n v="383.46559999999994"/>
        <n v="13.4"/>
        <n v="109.69"/>
        <n v="119.56"/>
        <n v="99.567999999999998"/>
        <n v="13.86"/>
        <n v="13.375999999999999"/>
        <n v="437.47200000000009"/>
        <n v="97.98"/>
        <n v="55.6"/>
        <n v="243.16"/>
      </sharedItems>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1/4/2011"/>
          <s v="Qtr1"/>
          <s v="Qtr2"/>
          <s v="Qtr3"/>
          <s v="Qtr4"/>
          <s v="&gt;1/1/2015"/>
        </groupItems>
      </fieldGroup>
    </cacheField>
    <cacheField name="Years" numFmtId="0" databaseField="0">
      <fieldGroup base="3">
        <rangePr groupBy="years" startDate="2011-01-04T00:00:00" endDate="2015-01-01T00:00:00"/>
        <groupItems count="7">
          <s v="&lt;1/4/2011"/>
          <s v="2011"/>
          <s v="2012"/>
          <s v="2013"/>
          <s v="2014"/>
          <s v="2015"/>
          <s v="&gt;1/1/2015"/>
        </groupItems>
      </fieldGroup>
    </cacheField>
    <cacheField name="Sum of Profit Margin" numFmtId="0" formula="(Profit/Sales)-1" databaseField="0"/>
    <cacheField name="Sum of profit margins" numFmtId="0" formula=" (Profit/Sales)-1"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n v="2013"/>
    <x v="0"/>
    <d v="2013-11-12T00:00:00"/>
    <s v="Second Class"/>
    <s v="CG-12520"/>
    <s v="Claire Gute"/>
    <s v="Consumer"/>
    <s v="United States"/>
    <s v="Henderson"/>
    <x v="0"/>
    <n v="42420"/>
    <s v="South"/>
    <s v="FUR-BO-10001798"/>
    <x v="0"/>
    <x v="0"/>
    <s v="Bush Somerset Collection Bookcase"/>
    <x v="0"/>
    <n v="2"/>
    <n v="0"/>
    <n v="41.913600000000002"/>
  </r>
  <r>
    <n v="2"/>
    <x v="0"/>
    <n v="2013"/>
    <x v="0"/>
    <d v="2013-11-12T00:00:00"/>
    <s v="Second Class"/>
    <s v="CG-12520"/>
    <s v="Claire Gute"/>
    <s v="Consumer"/>
    <s v="United States"/>
    <s v="Henderson"/>
    <x v="0"/>
    <n v="42420"/>
    <s v="South"/>
    <s v="FUR-CH-10000454"/>
    <x v="0"/>
    <x v="1"/>
    <s v="Hon Deluxe Fabric Upholstered Stacking Chairs, Rounded Back"/>
    <x v="1"/>
    <n v="3"/>
    <n v="0"/>
    <n v="219.58199999999997"/>
  </r>
  <r>
    <n v="3"/>
    <x v="1"/>
    <n v="2013"/>
    <x v="1"/>
    <d v="2013-06-17T00:00:00"/>
    <s v="Second Class"/>
    <s v="DV-13045"/>
    <s v="Darrin Van Huff"/>
    <s v="Corporate"/>
    <s v="United States"/>
    <s v="Los Angeles"/>
    <x v="1"/>
    <n v="90036"/>
    <s v="West"/>
    <s v="OFF-LA-10000240"/>
    <x v="1"/>
    <x v="2"/>
    <s v="Self-Adhesive Address Labels for Typewriters by Universal"/>
    <x v="2"/>
    <n v="2"/>
    <n v="0"/>
    <n v="6.8713999999999995"/>
  </r>
  <r>
    <n v="4"/>
    <x v="2"/>
    <n v="2012"/>
    <x v="2"/>
    <d v="2012-10-18T00:00:00"/>
    <s v="Standard Class"/>
    <s v="SO-20335"/>
    <s v="Sean O'Donnell"/>
    <s v="Consumer"/>
    <s v="United States"/>
    <s v="Fort Lauderdale"/>
    <x v="2"/>
    <n v="33311"/>
    <s v="South"/>
    <s v="FUR-TA-10000577"/>
    <x v="0"/>
    <x v="3"/>
    <s v="Bretford CR4500 Series Slim Rectangular Table"/>
    <x v="3"/>
    <n v="5"/>
    <n v="0.45"/>
    <n v="-383.03100000000006"/>
  </r>
  <r>
    <n v="5"/>
    <x v="2"/>
    <n v="2012"/>
    <x v="2"/>
    <d v="2012-10-18T00:00:00"/>
    <s v="Standard Class"/>
    <s v="SO-20335"/>
    <s v="Sean O'Donnell"/>
    <s v="Consumer"/>
    <s v="United States"/>
    <s v="Fort Lauderdale"/>
    <x v="2"/>
    <n v="33311"/>
    <s v="South"/>
    <s v="OFF-ST-10000760"/>
    <x v="1"/>
    <x v="4"/>
    <s v="Eldon Fold 'N Roll Cart System"/>
    <x v="4"/>
    <n v="2"/>
    <n v="0.2"/>
    <n v="2.5163999999999991"/>
  </r>
  <r>
    <n v="6"/>
    <x v="3"/>
    <n v="2011"/>
    <x v="3"/>
    <d v="2011-06-14T00:00:00"/>
    <s v="Standard Class"/>
    <s v="BH-11710"/>
    <s v="Brosina Hoffman"/>
    <s v="Consumer"/>
    <s v="United States"/>
    <s v="Los Angeles"/>
    <x v="1"/>
    <n v="90032"/>
    <s v="West"/>
    <s v="FUR-FU-10001487"/>
    <x v="0"/>
    <x v="5"/>
    <s v="Eldon Expressions Wood and Plastic Desk Accessories, Cherry Wood"/>
    <x v="5"/>
    <n v="7"/>
    <n v="0"/>
    <n v="14.169399999999996"/>
  </r>
  <r>
    <n v="7"/>
    <x v="3"/>
    <n v="2011"/>
    <x v="3"/>
    <d v="2011-06-14T00:00:00"/>
    <s v="Standard Class"/>
    <s v="BH-11710"/>
    <s v="Brosina Hoffman"/>
    <s v="Consumer"/>
    <s v="United States"/>
    <s v="Los Angeles"/>
    <x v="1"/>
    <n v="90032"/>
    <s v="West"/>
    <s v="OFF-AR-10002833"/>
    <x v="1"/>
    <x v="6"/>
    <s v="Newell 322"/>
    <x v="6"/>
    <n v="4"/>
    <n v="0"/>
    <n v="1.9656000000000002"/>
  </r>
  <r>
    <n v="8"/>
    <x v="3"/>
    <n v="2011"/>
    <x v="3"/>
    <d v="2011-06-14T00:00:00"/>
    <s v="Standard Class"/>
    <s v="BH-11710"/>
    <s v="Brosina Hoffman"/>
    <s v="Consumer"/>
    <s v="United States"/>
    <s v="Los Angeles"/>
    <x v="1"/>
    <n v="90032"/>
    <s v="West"/>
    <s v="TEC-PH-10002275"/>
    <x v="2"/>
    <x v="7"/>
    <s v="Mitel 5320 IP Phone VoIP phone"/>
    <x v="7"/>
    <n v="6"/>
    <n v="0.2"/>
    <n v="90.715200000000038"/>
  </r>
  <r>
    <n v="9"/>
    <x v="3"/>
    <n v="2011"/>
    <x v="3"/>
    <d v="2011-06-14T00:00:00"/>
    <s v="Standard Class"/>
    <s v="BH-11710"/>
    <s v="Brosina Hoffman"/>
    <s v="Consumer"/>
    <s v="United States"/>
    <s v="Los Angeles"/>
    <x v="1"/>
    <n v="90032"/>
    <s v="West"/>
    <s v="OFF-BI-10003910"/>
    <x v="1"/>
    <x v="8"/>
    <s v="DXL Angle-View Binders with Locking Rings by Samsill"/>
    <x v="8"/>
    <n v="3"/>
    <n v="0.2"/>
    <n v="5.7824999999999998"/>
  </r>
  <r>
    <n v="10"/>
    <x v="3"/>
    <n v="2011"/>
    <x v="3"/>
    <d v="2011-06-14T00:00:00"/>
    <s v="Standard Class"/>
    <s v="BH-11710"/>
    <s v="Brosina Hoffman"/>
    <s v="Consumer"/>
    <s v="United States"/>
    <s v="Los Angeles"/>
    <x v="1"/>
    <n v="90032"/>
    <s v="West"/>
    <s v="OFF-AP-10002892"/>
    <x v="1"/>
    <x v="9"/>
    <s v="Belkin F5C206VTEL 6 Outlet Surge"/>
    <x v="9"/>
    <n v="5"/>
    <n v="0"/>
    <n v="34.469999999999992"/>
  </r>
  <r>
    <n v="11"/>
    <x v="3"/>
    <n v="2011"/>
    <x v="3"/>
    <d v="2011-06-14T00:00:00"/>
    <s v="Standard Class"/>
    <s v="BH-11710"/>
    <s v="Brosina Hoffman"/>
    <s v="Consumer"/>
    <s v="United States"/>
    <s v="Los Angeles"/>
    <x v="1"/>
    <n v="90032"/>
    <s v="West"/>
    <s v="FUR-TA-10001539"/>
    <x v="0"/>
    <x v="3"/>
    <s v="Chromcraft Rectangular Conference Tables"/>
    <x v="10"/>
    <n v="9"/>
    <n v="0.2"/>
    <n v="85.309199999999805"/>
  </r>
  <r>
    <n v="12"/>
    <x v="3"/>
    <n v="2011"/>
    <x v="3"/>
    <d v="2011-06-14T00:00:00"/>
    <s v="Standard Class"/>
    <s v="BH-11710"/>
    <s v="Brosina Hoffman"/>
    <s v="Consumer"/>
    <s v="United States"/>
    <s v="Los Angeles"/>
    <x v="1"/>
    <n v="90032"/>
    <s v="West"/>
    <s v="TEC-PH-10002033"/>
    <x v="2"/>
    <x v="7"/>
    <s v="Konftel 250 Conference phone - Charcoal black"/>
    <x v="11"/>
    <n v="4"/>
    <n v="0.2"/>
    <n v="68.356800000000021"/>
  </r>
  <r>
    <n v="13"/>
    <x v="4"/>
    <n v="2014"/>
    <x v="4"/>
    <d v="2014-04-21T00:00:00"/>
    <s v="Standard Class"/>
    <s v="AA-10480"/>
    <s v="Andrew Allen"/>
    <s v="Consumer"/>
    <s v="United States"/>
    <s v="Concord"/>
    <x v="3"/>
    <n v="28027"/>
    <s v="South"/>
    <s v="OFF-PA-10002365"/>
    <x v="1"/>
    <x v="10"/>
    <s v="Xerox 1967"/>
    <x v="12"/>
    <n v="3"/>
    <n v="0.2"/>
    <n v="5.4432"/>
  </r>
  <r>
    <n v="14"/>
    <x v="5"/>
    <n v="2013"/>
    <x v="5"/>
    <d v="2013-12-11T00:00:00"/>
    <s v="Standard Class"/>
    <s v="IM-15070"/>
    <s v="Irene Maddox"/>
    <s v="Consumer"/>
    <s v="United States"/>
    <s v="Seattle"/>
    <x v="4"/>
    <n v="98103"/>
    <s v="West"/>
    <s v="OFF-BI-10003656"/>
    <x v="1"/>
    <x v="8"/>
    <s v="Fellowes PB200 Plastic Comb Binding Machine"/>
    <x v="13"/>
    <n v="3"/>
    <n v="0.2"/>
    <n v="132.59219999999993"/>
  </r>
  <r>
    <n v="15"/>
    <x v="6"/>
    <n v="2012"/>
    <x v="6"/>
    <d v="2012-11-26T00:00:00"/>
    <s v="Standard Class"/>
    <s v="HP-14815"/>
    <s v="Harold Pawlan"/>
    <s v="Home Office"/>
    <s v="United States"/>
    <s v="Fort Worth"/>
    <x v="5"/>
    <n v="76106"/>
    <s v="Central"/>
    <s v="OFF-AP-10002311"/>
    <x v="1"/>
    <x v="9"/>
    <s v="Holmes Replacement Filter for HEPA Air Cleaner, Very Large Room, HEPA Filter"/>
    <x v="14"/>
    <n v="5"/>
    <n v="0.8"/>
    <n v="-123.858"/>
  </r>
  <r>
    <n v="16"/>
    <x v="6"/>
    <n v="2012"/>
    <x v="6"/>
    <d v="2012-11-26T00:00:00"/>
    <s v="Standard Class"/>
    <s v="HP-14815"/>
    <s v="Harold Pawlan"/>
    <s v="Home Office"/>
    <s v="United States"/>
    <s v="Fort Worth"/>
    <x v="5"/>
    <n v="76106"/>
    <s v="Central"/>
    <s v="OFF-BI-10000756"/>
    <x v="1"/>
    <x v="8"/>
    <s v="Storex DuraTech Recycled Plastic Frosted Binders"/>
    <x v="15"/>
    <n v="3"/>
    <n v="0.8"/>
    <n v="-3.8160000000000016"/>
  </r>
  <r>
    <n v="17"/>
    <x v="7"/>
    <n v="2011"/>
    <x v="7"/>
    <d v="2011-11-18T00:00:00"/>
    <s v="Standard Class"/>
    <s v="PK-19075"/>
    <s v="Pete Kriz"/>
    <s v="Consumer"/>
    <s v="United States"/>
    <s v="Madison"/>
    <x v="6"/>
    <n v="53711"/>
    <s v="Central"/>
    <s v="OFF-ST-10004186"/>
    <x v="1"/>
    <x v="4"/>
    <s v="Stur-D-Stor Shelving, Vertical 5-Shelf: 72&quot;H x 36&quot;W x 18 1/2&quot;D"/>
    <x v="16"/>
    <n v="6"/>
    <n v="0"/>
    <n v="13.317599999999999"/>
  </r>
  <r>
    <n v="18"/>
    <x v="8"/>
    <n v="2011"/>
    <x v="8"/>
    <d v="2011-05-15T00:00:00"/>
    <s v="Second Class"/>
    <s v="AG-10270"/>
    <s v="Alejandro Grove"/>
    <s v="Consumer"/>
    <s v="United States"/>
    <s v="West Jordan"/>
    <x v="7"/>
    <n v="84084"/>
    <s v="West"/>
    <s v="OFF-ST-10000107"/>
    <x v="1"/>
    <x v="4"/>
    <s v="Fellowes Super Stor/Drawer"/>
    <x v="17"/>
    <n v="2"/>
    <n v="0"/>
    <n v="9.9899999999999949"/>
  </r>
  <r>
    <n v="19"/>
    <x v="9"/>
    <n v="2011"/>
    <x v="9"/>
    <d v="2011-09-01T00:00:00"/>
    <s v="Second Class"/>
    <s v="ZD-21925"/>
    <s v="Zuschuss Donatelli"/>
    <s v="Consumer"/>
    <s v="United States"/>
    <s v="San Francisco"/>
    <x v="1"/>
    <n v="94109"/>
    <s v="West"/>
    <s v="OFF-AR-10003056"/>
    <x v="1"/>
    <x v="6"/>
    <s v="Newell 341"/>
    <x v="18"/>
    <n v="2"/>
    <n v="0"/>
    <n v="2.4823999999999993"/>
  </r>
  <r>
    <n v="20"/>
    <x v="9"/>
    <n v="2011"/>
    <x v="9"/>
    <d v="2011-09-01T00:00:00"/>
    <s v="Second Class"/>
    <s v="ZD-21925"/>
    <s v="Zuschuss Donatelli"/>
    <s v="Consumer"/>
    <s v="United States"/>
    <s v="San Francisco"/>
    <x v="1"/>
    <n v="94109"/>
    <s v="West"/>
    <s v="TEC-PH-10001949"/>
    <x v="2"/>
    <x v="7"/>
    <s v="Cisco SPA 501G IP Phone"/>
    <x v="19"/>
    <n v="3"/>
    <n v="0.2"/>
    <n v="16.010999999999981"/>
  </r>
  <r>
    <n v="21"/>
    <x v="9"/>
    <n v="2011"/>
    <x v="9"/>
    <d v="2011-09-01T00:00:00"/>
    <s v="Second Class"/>
    <s v="ZD-21925"/>
    <s v="Zuschuss Donatelli"/>
    <s v="Consumer"/>
    <s v="United States"/>
    <s v="San Francisco"/>
    <x v="1"/>
    <n v="94109"/>
    <s v="West"/>
    <s v="OFF-BI-10002215"/>
    <x v="1"/>
    <x v="8"/>
    <s v="Wilson Jones Hanging View Binder, White, 1&quot;"/>
    <x v="20"/>
    <n v="4"/>
    <n v="0.2"/>
    <n v="7.3839999999999986"/>
  </r>
  <r>
    <n v="22"/>
    <x v="10"/>
    <n v="2013"/>
    <x v="10"/>
    <d v="2013-12-14T00:00:00"/>
    <s v="Standard Class"/>
    <s v="KB-16585"/>
    <s v="Ken Black"/>
    <s v="Corporate"/>
    <s v="United States"/>
    <s v="Fremont"/>
    <x v="8"/>
    <n v="68025"/>
    <s v="Central"/>
    <s v="OFF-AR-10000246"/>
    <x v="1"/>
    <x v="6"/>
    <s v="Newell 318"/>
    <x v="21"/>
    <n v="7"/>
    <n v="0"/>
    <n v="5.0595999999999997"/>
  </r>
  <r>
    <n v="23"/>
    <x v="10"/>
    <n v="2013"/>
    <x v="10"/>
    <d v="2013-12-14T00:00:00"/>
    <s v="Standard Class"/>
    <s v="KB-16585"/>
    <s v="Ken Black"/>
    <s v="Corporate"/>
    <s v="United States"/>
    <s v="Fremont"/>
    <x v="8"/>
    <n v="68025"/>
    <s v="Central"/>
    <s v="OFF-AP-10001492"/>
    <x v="1"/>
    <x v="9"/>
    <s v="Acco Six-Outlet Power Strip, 4' Cord Length"/>
    <x v="22"/>
    <n v="7"/>
    <n v="0"/>
    <n v="15.688400000000001"/>
  </r>
  <r>
    <n v="24"/>
    <x v="11"/>
    <n v="2014"/>
    <x v="11"/>
    <d v="2014-07-19T00:00:00"/>
    <s v="Second Class"/>
    <s v="SF-20065"/>
    <s v="Sandra Flanagan"/>
    <s v="Consumer"/>
    <s v="United States"/>
    <s v="Philadelphia"/>
    <x v="9"/>
    <n v="19140"/>
    <s v="East"/>
    <s v="FUR-CH-10002774"/>
    <x v="0"/>
    <x v="1"/>
    <s v="Global Deluxe Stacking Chair, Gray"/>
    <x v="23"/>
    <n v="2"/>
    <n v="0.3"/>
    <n v="-1.0196000000000005"/>
  </r>
  <r>
    <n v="25"/>
    <x v="12"/>
    <n v="2012"/>
    <x v="12"/>
    <d v="2012-09-30T00:00:00"/>
    <s v="Standard Class"/>
    <s v="EB-13870"/>
    <s v="Emily Burns"/>
    <s v="Consumer"/>
    <s v="United States"/>
    <s v="Orem"/>
    <x v="7"/>
    <n v="84057"/>
    <s v="West"/>
    <s v="FUR-TA-10000577"/>
    <x v="0"/>
    <x v="3"/>
    <s v="Bretford CR4500 Series Slim Rectangular Table"/>
    <x v="24"/>
    <n v="3"/>
    <n v="0"/>
    <n v="240.26490000000001"/>
  </r>
  <r>
    <n v="26"/>
    <x v="13"/>
    <n v="2013"/>
    <x v="13"/>
    <d v="2013-01-20T00:00:00"/>
    <s v="Second Class"/>
    <s v="EH-13945"/>
    <s v="Eric Hoffmann"/>
    <s v="Consumer"/>
    <s v="United States"/>
    <s v="Los Angeles"/>
    <x v="1"/>
    <n v="90049"/>
    <s v="West"/>
    <s v="OFF-BI-10001634"/>
    <x v="1"/>
    <x v="8"/>
    <s v="Wilson Jones Active Use Binders"/>
    <x v="25"/>
    <n v="2"/>
    <n v="0.2"/>
    <n v="4.2224000000000004"/>
  </r>
  <r>
    <n v="27"/>
    <x v="13"/>
    <n v="2013"/>
    <x v="13"/>
    <d v="2013-01-20T00:00:00"/>
    <s v="Second Class"/>
    <s v="EH-13945"/>
    <s v="Eric Hoffmann"/>
    <s v="Consumer"/>
    <s v="United States"/>
    <s v="Los Angeles"/>
    <x v="1"/>
    <n v="90049"/>
    <s v="West"/>
    <s v="TEC-AC-10003027"/>
    <x v="2"/>
    <x v="11"/>
    <s v="Imation 8GB Mini TravelDrive USB 2.0 Flash Drive"/>
    <x v="26"/>
    <n v="3"/>
    <n v="0"/>
    <n v="11.774100000000004"/>
  </r>
  <r>
    <n v="28"/>
    <x v="14"/>
    <n v="2012"/>
    <x v="14"/>
    <d v="2012-09-21T00:00:00"/>
    <s v="Standard Class"/>
    <s v="TB-21520"/>
    <s v="Tracy Blumstein"/>
    <s v="Consumer"/>
    <s v="United States"/>
    <s v="Philadelphia"/>
    <x v="9"/>
    <n v="19140"/>
    <s v="East"/>
    <s v="FUR-BO-10004834"/>
    <x v="0"/>
    <x v="0"/>
    <s v="Riverside Palais Royal Lawyers Bookcase, Royale Cherry Finish"/>
    <x v="27"/>
    <n v="7"/>
    <n v="0.5"/>
    <n v="-1665.0522000000001"/>
  </r>
  <r>
    <n v="29"/>
    <x v="14"/>
    <n v="2012"/>
    <x v="14"/>
    <d v="2012-09-21T00:00:00"/>
    <s v="Standard Class"/>
    <s v="TB-21520"/>
    <s v="Tracy Blumstein"/>
    <s v="Consumer"/>
    <s v="United States"/>
    <s v="Philadelphia"/>
    <x v="9"/>
    <n v="19140"/>
    <s v="East"/>
    <s v="OFF-BI-10000474"/>
    <x v="1"/>
    <x v="8"/>
    <s v="Avery Recycled Flexi-View Covers for Binding Systems"/>
    <x v="28"/>
    <n v="2"/>
    <n v="0.7"/>
    <n v="-7.0532000000000004"/>
  </r>
  <r>
    <n v="30"/>
    <x v="14"/>
    <n v="2012"/>
    <x v="14"/>
    <d v="2012-09-21T00:00:00"/>
    <s v="Standard Class"/>
    <s v="TB-21520"/>
    <s v="Tracy Blumstein"/>
    <s v="Consumer"/>
    <s v="United States"/>
    <s v="Philadelphia"/>
    <x v="9"/>
    <n v="19140"/>
    <s v="East"/>
    <s v="FUR-FU-10004848"/>
    <x v="0"/>
    <x v="5"/>
    <s v="Howard Miller 13-3/4&quot; Diameter Brushed Chrome Round Wall Clock"/>
    <x v="29"/>
    <n v="3"/>
    <n v="0.2"/>
    <n v="15.524999999999991"/>
  </r>
  <r>
    <n v="31"/>
    <x v="14"/>
    <n v="2012"/>
    <x v="14"/>
    <d v="2012-09-21T00:00:00"/>
    <s v="Standard Class"/>
    <s v="TB-21520"/>
    <s v="Tracy Blumstein"/>
    <s v="Consumer"/>
    <s v="United States"/>
    <s v="Philadelphia"/>
    <x v="9"/>
    <n v="19140"/>
    <s v="East"/>
    <s v="OFF-EN-10001509"/>
    <x v="1"/>
    <x v="12"/>
    <s v="Poly String Tie Envelopes"/>
    <x v="30"/>
    <n v="2"/>
    <n v="0.2"/>
    <n v="1.1015999999999997"/>
  </r>
  <r>
    <n v="32"/>
    <x v="14"/>
    <n v="2012"/>
    <x v="14"/>
    <d v="2012-09-21T00:00:00"/>
    <s v="Standard Class"/>
    <s v="TB-21520"/>
    <s v="Tracy Blumstein"/>
    <s v="Consumer"/>
    <s v="United States"/>
    <s v="Philadelphia"/>
    <x v="9"/>
    <n v="19140"/>
    <s v="East"/>
    <s v="OFF-AR-10004042"/>
    <x v="1"/>
    <x v="6"/>
    <s v="BOSTON Model 1800 Electric Pencil Sharpeners, Putty/Woodgrain"/>
    <x v="31"/>
    <n v="6"/>
    <n v="0.2"/>
    <n v="9.7091999999999885"/>
  </r>
  <r>
    <n v="33"/>
    <x v="14"/>
    <n v="2012"/>
    <x v="14"/>
    <d v="2012-09-21T00:00:00"/>
    <s v="Standard Class"/>
    <s v="TB-21520"/>
    <s v="Tracy Blumstein"/>
    <s v="Consumer"/>
    <s v="United States"/>
    <s v="Philadelphia"/>
    <x v="9"/>
    <n v="19140"/>
    <s v="East"/>
    <s v="OFF-BI-10001525"/>
    <x v="1"/>
    <x v="8"/>
    <s v="Acco Pressboard Covers with Storage Hooks, 14 7/8&quot; x 11&quot;, Executive Red"/>
    <x v="32"/>
    <n v="6"/>
    <n v="0.7"/>
    <n v="-5.7149999999999999"/>
  </r>
  <r>
    <n v="34"/>
    <x v="14"/>
    <n v="2012"/>
    <x v="14"/>
    <d v="2012-09-21T00:00:00"/>
    <s v="Standard Class"/>
    <s v="TB-21520"/>
    <s v="Tracy Blumstein"/>
    <s v="Consumer"/>
    <s v="United States"/>
    <s v="Philadelphia"/>
    <x v="9"/>
    <n v="19140"/>
    <s v="East"/>
    <s v="OFF-AR-10001683"/>
    <x v="1"/>
    <x v="6"/>
    <s v="Lumber Crayons"/>
    <x v="33"/>
    <n v="2"/>
    <n v="0.2"/>
    <n v="3.5460000000000007"/>
  </r>
  <r>
    <n v="35"/>
    <x v="15"/>
    <n v="2014"/>
    <x v="15"/>
    <d v="2014-10-24T00:00:00"/>
    <s v="Second Class"/>
    <s v="MA-17560"/>
    <s v="Matt Abelman"/>
    <s v="Home Office"/>
    <s v="United States"/>
    <s v="Houston"/>
    <x v="5"/>
    <n v="77095"/>
    <s v="Central"/>
    <s v="OFF-PA-10000249"/>
    <x v="1"/>
    <x v="10"/>
    <s v="Staples"/>
    <x v="34"/>
    <n v="3"/>
    <n v="0.2"/>
    <n v="9.9467999999999979"/>
  </r>
  <r>
    <n v="36"/>
    <x v="16"/>
    <n v="2013"/>
    <x v="16"/>
    <d v="2013-12-11T00:00:00"/>
    <s v="First Class"/>
    <s v="GH-14485"/>
    <s v="Gene Hale"/>
    <s v="Corporate"/>
    <s v="United States"/>
    <s v="Richardson"/>
    <x v="5"/>
    <n v="75080"/>
    <s v="Central"/>
    <s v="TEC-PH-10004977"/>
    <x v="2"/>
    <x v="7"/>
    <s v="GE 30524EE4"/>
    <x v="35"/>
    <n v="7"/>
    <n v="0.2"/>
    <n v="123.47369999999989"/>
  </r>
  <r>
    <n v="37"/>
    <x v="16"/>
    <n v="2013"/>
    <x v="16"/>
    <d v="2013-12-11T00:00:00"/>
    <s v="First Class"/>
    <s v="GH-14485"/>
    <s v="Gene Hale"/>
    <s v="Corporate"/>
    <s v="United States"/>
    <s v="Richardson"/>
    <x v="5"/>
    <n v="75080"/>
    <s v="Central"/>
    <s v="FUR-FU-10003664"/>
    <x v="0"/>
    <x v="5"/>
    <s v="Electrix Architect's Clamp-On Swing Arm Lamp, Black"/>
    <x v="36"/>
    <n v="5"/>
    <n v="0.6"/>
    <n v="-147.96300000000002"/>
  </r>
  <r>
    <n v="38"/>
    <x v="17"/>
    <n v="2012"/>
    <x v="17"/>
    <d v="2012-12-31T00:00:00"/>
    <s v="Standard Class"/>
    <s v="SN-20710"/>
    <s v="Steve Nguyen"/>
    <s v="Home Office"/>
    <s v="United States"/>
    <s v="Houston"/>
    <x v="5"/>
    <n v="77041"/>
    <s v="Central"/>
    <s v="OFF-EN-10002986"/>
    <x v="1"/>
    <x v="12"/>
    <s v="#10-4 1/8&quot; x 9 1/2&quot; Premium Diagonal Seam Envelopes"/>
    <x v="37"/>
    <n v="9"/>
    <n v="0.2"/>
    <n v="35.414999999999999"/>
  </r>
  <r>
    <n v="39"/>
    <x v="17"/>
    <n v="2012"/>
    <x v="17"/>
    <d v="2012-12-31T00:00:00"/>
    <s v="Standard Class"/>
    <s v="SN-20710"/>
    <s v="Steve Nguyen"/>
    <s v="Home Office"/>
    <s v="United States"/>
    <s v="Houston"/>
    <x v="5"/>
    <n v="77041"/>
    <s v="Central"/>
    <s v="FUR-BO-10002545"/>
    <x v="0"/>
    <x v="0"/>
    <s v="Atlantic Metals Mobile 3-Shelf Bookcases, Custom Colors"/>
    <x v="38"/>
    <n v="3"/>
    <n v="0.32"/>
    <n v="-46.976400000000012"/>
  </r>
  <r>
    <n v="40"/>
    <x v="17"/>
    <n v="2012"/>
    <x v="17"/>
    <d v="2012-12-31T00:00:00"/>
    <s v="Standard Class"/>
    <s v="SN-20710"/>
    <s v="Steve Nguyen"/>
    <s v="Home Office"/>
    <s v="United States"/>
    <s v="Houston"/>
    <x v="5"/>
    <n v="77041"/>
    <s v="Central"/>
    <s v="FUR-CH-10004218"/>
    <x v="0"/>
    <x v="1"/>
    <s v="Global Fabric Manager's Chair, Dark Gray"/>
    <x v="39"/>
    <n v="3"/>
    <n v="0.3"/>
    <n v="-15.146999999999991"/>
  </r>
  <r>
    <n v="41"/>
    <x v="17"/>
    <n v="2012"/>
    <x v="17"/>
    <d v="2012-12-31T00:00:00"/>
    <s v="Standard Class"/>
    <s v="SN-20710"/>
    <s v="Steve Nguyen"/>
    <s v="Home Office"/>
    <s v="United States"/>
    <s v="Houston"/>
    <x v="5"/>
    <n v="77041"/>
    <s v="Central"/>
    <s v="TEC-PH-10000486"/>
    <x v="2"/>
    <x v="7"/>
    <s v="Plantronics HL10 Handset Lifter"/>
    <x v="40"/>
    <n v="4"/>
    <n v="0.2"/>
    <n v="41.756399999999957"/>
  </r>
  <r>
    <n v="42"/>
    <x v="18"/>
    <n v="2014"/>
    <x v="18"/>
    <d v="2014-09-16T00:00:00"/>
    <s v="Standard Class"/>
    <s v="LC-16930"/>
    <s v="Linda Cazamias"/>
    <s v="Corporate"/>
    <s v="United States"/>
    <s v="Naperville"/>
    <x v="10"/>
    <n v="60540"/>
    <s v="Central"/>
    <s v="TEC-PH-10004093"/>
    <x v="2"/>
    <x v="7"/>
    <s v="Panasonic Kx-TS550"/>
    <x v="41"/>
    <n v="4"/>
    <n v="0.2"/>
    <n v="16.556399999999996"/>
  </r>
  <r>
    <n v="43"/>
    <x v="19"/>
    <n v="2013"/>
    <x v="19"/>
    <d v="2013-07-23T00:00:00"/>
    <s v="Standard Class"/>
    <s v="RA-19885"/>
    <s v="Ruben Ausman"/>
    <s v="Corporate"/>
    <s v="United States"/>
    <s v="Los Angeles"/>
    <x v="1"/>
    <n v="90049"/>
    <s v="West"/>
    <s v="OFF-ST-10003479"/>
    <x v="1"/>
    <x v="4"/>
    <s v="Eldon Base for stackable storage shelf, platinum"/>
    <x v="42"/>
    <n v="2"/>
    <n v="0"/>
    <n v="3.8939999999999912"/>
  </r>
  <r>
    <n v="44"/>
    <x v="20"/>
    <n v="2014"/>
    <x v="20"/>
    <d v="2014-09-24T00:00:00"/>
    <s v="Standard Class"/>
    <s v="ES-14080"/>
    <s v="Erin Smith"/>
    <s v="Corporate"/>
    <s v="United States"/>
    <s v="Melbourne"/>
    <x v="2"/>
    <n v="32935"/>
    <s v="South"/>
    <s v="OFF-ST-10003282"/>
    <x v="1"/>
    <x v="4"/>
    <s v="Advantus 10-Drawer Portable Organizer, Chrome Metal Frame, Smoke Drawers"/>
    <x v="43"/>
    <n v="2"/>
    <n v="0.2"/>
    <n v="9.5616000000000092"/>
  </r>
  <r>
    <n v="45"/>
    <x v="21"/>
    <n v="2013"/>
    <x v="21"/>
    <d v="2013-03-14T00:00:00"/>
    <s v="First Class"/>
    <s v="ON-18715"/>
    <s v="Odella Nelson"/>
    <s v="Corporate"/>
    <s v="United States"/>
    <s v="Eagan"/>
    <x v="11"/>
    <n v="55122"/>
    <s v="Central"/>
    <s v="TEC-AC-10000171"/>
    <x v="2"/>
    <x v="11"/>
    <s v="Verbatim 25 GB 6x Blu-ray Single Layer Recordable Disc, 25/Pack"/>
    <x v="44"/>
    <n v="2"/>
    <n v="0"/>
    <n v="19.7714"/>
  </r>
  <r>
    <n v="46"/>
    <x v="21"/>
    <n v="2013"/>
    <x v="21"/>
    <d v="2013-03-14T00:00:00"/>
    <s v="First Class"/>
    <s v="ON-18715"/>
    <s v="Odella Nelson"/>
    <s v="Corporate"/>
    <s v="United States"/>
    <s v="Eagan"/>
    <x v="11"/>
    <n v="55122"/>
    <s v="Central"/>
    <s v="OFF-BI-10003291"/>
    <x v="1"/>
    <x v="8"/>
    <s v="Wilson Jones Leather-Like Binders with DublLock Round Rings"/>
    <x v="45"/>
    <n v="2"/>
    <n v="0"/>
    <n v="8.2061999999999991"/>
  </r>
  <r>
    <n v="47"/>
    <x v="22"/>
    <n v="2011"/>
    <x v="22"/>
    <d v="2011-10-25T00:00:00"/>
    <s v="Second Class"/>
    <s v="PO-18865"/>
    <s v="Patrick O'Donnell"/>
    <s v="Consumer"/>
    <s v="United States"/>
    <s v="Westland"/>
    <x v="12"/>
    <n v="48185"/>
    <s v="Central"/>
    <s v="OFF-ST-10001713"/>
    <x v="1"/>
    <x v="4"/>
    <s v="Gould Plastics 9-Pocket Panel Bin, 18-3/8w x 5-1/4d x 20-1/2h, Black"/>
    <x v="46"/>
    <n v="4"/>
    <n v="0"/>
    <n v="8.4783999999999935"/>
  </r>
  <r>
    <n v="48"/>
    <x v="23"/>
    <n v="2013"/>
    <x v="23"/>
    <d v="2013-06-26T00:00:00"/>
    <s v="Standard Class"/>
    <s v="LH-16900"/>
    <s v="Lena Hernandez"/>
    <s v="Consumer"/>
    <s v="United States"/>
    <s v="Dover"/>
    <x v="13"/>
    <n v="19901"/>
    <s v="East"/>
    <s v="TEC-AC-10002167"/>
    <x v="2"/>
    <x v="11"/>
    <s v="Imation 8gb Micro Traveldrive Usb 2.0 Flash Drive"/>
    <x v="47"/>
    <n v="3"/>
    <n v="0"/>
    <n v="4.9500000000000011"/>
  </r>
  <r>
    <n v="49"/>
    <x v="23"/>
    <n v="2013"/>
    <x v="23"/>
    <d v="2013-06-26T00:00:00"/>
    <s v="Standard Class"/>
    <s v="LH-16900"/>
    <s v="Lena Hernandez"/>
    <s v="Consumer"/>
    <s v="United States"/>
    <s v="Dover"/>
    <x v="13"/>
    <n v="19901"/>
    <s v="East"/>
    <s v="TEC-PH-10003988"/>
    <x v="2"/>
    <x v="7"/>
    <s v="LF Elite 3D Dazzle Designer Hard Case Cover, Lf Stylus Pen and Wiper For Apple Iphone 5c Mini Lite"/>
    <x v="48"/>
    <n v="2"/>
    <n v="0"/>
    <n v="6.104000000000001"/>
  </r>
  <r>
    <n v="50"/>
    <x v="24"/>
    <n v="2012"/>
    <x v="24"/>
    <d v="2012-04-22T00:00:00"/>
    <s v="Standard Class"/>
    <s v="DP-13000"/>
    <s v="Darren Powers"/>
    <s v="Consumer"/>
    <s v="United States"/>
    <s v="New Albany"/>
    <x v="14"/>
    <n v="47150"/>
    <s v="Central"/>
    <s v="OFF-BI-10004410"/>
    <x v="1"/>
    <x v="8"/>
    <s v="C-Line Peel &amp; Stick Add-On Filing Pockets, 8-3/4 x 5-1/8, 10/Pack"/>
    <x v="49"/>
    <n v="6"/>
    <n v="0"/>
    <n v="17.9634"/>
  </r>
  <r>
    <n v="51"/>
    <x v="24"/>
    <n v="2012"/>
    <x v="24"/>
    <d v="2012-04-22T00:00:00"/>
    <s v="Standard Class"/>
    <s v="DP-13000"/>
    <s v="Darren Powers"/>
    <s v="Consumer"/>
    <s v="United States"/>
    <s v="New Albany"/>
    <x v="14"/>
    <n v="47150"/>
    <s v="Central"/>
    <s v="OFF-LA-10002762"/>
    <x v="1"/>
    <x v="2"/>
    <s v="Avery 485"/>
    <x v="50"/>
    <n v="6"/>
    <n v="0"/>
    <n v="35.334599999999995"/>
  </r>
  <r>
    <n v="52"/>
    <x v="24"/>
    <n v="2012"/>
    <x v="24"/>
    <d v="2012-04-22T00:00:00"/>
    <s v="Standard Class"/>
    <s v="DP-13000"/>
    <s v="Darren Powers"/>
    <s v="Consumer"/>
    <s v="United States"/>
    <s v="New Albany"/>
    <x v="14"/>
    <n v="47150"/>
    <s v="Central"/>
    <s v="FUR-FU-10001706"/>
    <x v="0"/>
    <x v="5"/>
    <s v="Longer-Life Soft White Bulbs"/>
    <x v="51"/>
    <n v="2"/>
    <n v="0"/>
    <n v="2.9567999999999999"/>
  </r>
  <r>
    <n v="53"/>
    <x v="24"/>
    <n v="2012"/>
    <x v="24"/>
    <d v="2012-04-22T00:00:00"/>
    <s v="Standard Class"/>
    <s v="DP-13000"/>
    <s v="Darren Powers"/>
    <s v="Consumer"/>
    <s v="United States"/>
    <s v="New Albany"/>
    <x v="14"/>
    <n v="47150"/>
    <s v="Central"/>
    <s v="FUR-CH-10003061"/>
    <x v="0"/>
    <x v="1"/>
    <s v="Global Leather Task Chair, Black"/>
    <x v="52"/>
    <n v="1"/>
    <n v="0"/>
    <n v="17.098099999999988"/>
  </r>
  <r>
    <n v="54"/>
    <x v="25"/>
    <n v="2013"/>
    <x v="25"/>
    <d v="2013-12-18T00:00:00"/>
    <s v="Standard Class"/>
    <s v="JM-15265"/>
    <s v="Janet Molinari"/>
    <s v="Corporate"/>
    <s v="United States"/>
    <s v="New York City"/>
    <x v="15"/>
    <n v="10024"/>
    <s v="East"/>
    <s v="OFF-FA-10000304"/>
    <x v="1"/>
    <x v="13"/>
    <s v="Advantus Push Pins"/>
    <x v="53"/>
    <n v="7"/>
    <n v="0"/>
    <n v="6.2566000000000006"/>
  </r>
  <r>
    <n v="55"/>
    <x v="25"/>
    <n v="2013"/>
    <x v="25"/>
    <d v="2013-12-18T00:00:00"/>
    <s v="Standard Class"/>
    <s v="JM-15265"/>
    <s v="Janet Molinari"/>
    <s v="Corporate"/>
    <s v="United States"/>
    <s v="New York City"/>
    <x v="15"/>
    <n v="10024"/>
    <s v="East"/>
    <s v="TEC-PH-10002447"/>
    <x v="2"/>
    <x v="7"/>
    <s v="AT&amp;T CL83451 4-Handset Telephone"/>
    <x v="54"/>
    <n v="5"/>
    <n v="0"/>
    <n v="298.68549999999999"/>
  </r>
  <r>
    <n v="56"/>
    <x v="26"/>
    <n v="2013"/>
    <x v="26"/>
    <d v="2013-06-19T00:00:00"/>
    <s v="First Class"/>
    <s v="TB-21055"/>
    <s v="Ted Butterfield"/>
    <s v="Consumer"/>
    <s v="United States"/>
    <s v="Troy"/>
    <x v="15"/>
    <n v="12180"/>
    <s v="East"/>
    <s v="OFF-ST-10000604"/>
    <x v="1"/>
    <x v="4"/>
    <s v="Home/Office Personal File Carts"/>
    <x v="55"/>
    <n v="6"/>
    <n v="0"/>
    <n v="52.139999999999986"/>
  </r>
  <r>
    <n v="57"/>
    <x v="26"/>
    <n v="2013"/>
    <x v="26"/>
    <d v="2013-06-19T00:00:00"/>
    <s v="First Class"/>
    <s v="TB-21055"/>
    <s v="Ted Butterfield"/>
    <s v="Consumer"/>
    <s v="United States"/>
    <s v="Troy"/>
    <x v="15"/>
    <n v="12180"/>
    <s v="East"/>
    <s v="OFF-PA-10001569"/>
    <x v="1"/>
    <x v="10"/>
    <s v="Xerox 232"/>
    <x v="56"/>
    <n v="5"/>
    <n v="0"/>
    <n v="15.552000000000001"/>
  </r>
  <r>
    <n v="58"/>
    <x v="26"/>
    <n v="2013"/>
    <x v="26"/>
    <d v="2013-06-19T00:00:00"/>
    <s v="First Class"/>
    <s v="TB-21055"/>
    <s v="Ted Butterfield"/>
    <s v="Consumer"/>
    <s v="United States"/>
    <s v="Troy"/>
    <x v="15"/>
    <n v="12180"/>
    <s v="East"/>
    <s v="FUR-CH-10003968"/>
    <x v="0"/>
    <x v="1"/>
    <s v="Novimex Turbo Task Chair"/>
    <x v="57"/>
    <n v="5"/>
    <n v="0.1"/>
    <n v="7.0980000000000061"/>
  </r>
  <r>
    <n v="59"/>
    <x v="26"/>
    <n v="2013"/>
    <x v="26"/>
    <d v="2013-06-19T00:00:00"/>
    <s v="First Class"/>
    <s v="TB-21055"/>
    <s v="Ted Butterfield"/>
    <s v="Consumer"/>
    <s v="United States"/>
    <s v="Troy"/>
    <x v="15"/>
    <n v="12180"/>
    <s v="East"/>
    <s v="OFF-PA-10000587"/>
    <x v="1"/>
    <x v="10"/>
    <s v="Array Parchment Paper, Assorted Colors"/>
    <x v="58"/>
    <n v="2"/>
    <n v="0"/>
    <n v="6.9888000000000003"/>
  </r>
  <r>
    <n v="60"/>
    <x v="26"/>
    <n v="2013"/>
    <x v="26"/>
    <d v="2013-06-19T00:00:00"/>
    <s v="First Class"/>
    <s v="TB-21055"/>
    <s v="Ted Butterfield"/>
    <s v="Consumer"/>
    <s v="United States"/>
    <s v="Troy"/>
    <x v="15"/>
    <n v="12180"/>
    <s v="East"/>
    <s v="TEC-AC-10002167"/>
    <x v="2"/>
    <x v="11"/>
    <s v="Imation 8gb Micro Traveldrive Usb 2.0 Flash Drive"/>
    <x v="59"/>
    <n v="2"/>
    <n v="0"/>
    <n v="3.3000000000000007"/>
  </r>
  <r>
    <n v="61"/>
    <x v="26"/>
    <n v="2013"/>
    <x v="26"/>
    <d v="2013-06-19T00:00:00"/>
    <s v="First Class"/>
    <s v="TB-21055"/>
    <s v="Ted Butterfield"/>
    <s v="Consumer"/>
    <s v="United States"/>
    <s v="Troy"/>
    <x v="15"/>
    <n v="12180"/>
    <s v="East"/>
    <s v="OFF-BI-10001460"/>
    <x v="1"/>
    <x v="8"/>
    <s v="Plastic Binding Combs"/>
    <x v="60"/>
    <n v="4"/>
    <n v="0.2"/>
    <n v="16.361999999999998"/>
  </r>
  <r>
    <n v="62"/>
    <x v="26"/>
    <n v="2013"/>
    <x v="26"/>
    <d v="2013-06-19T00:00:00"/>
    <s v="First Class"/>
    <s v="TB-21055"/>
    <s v="Ted Butterfield"/>
    <s v="Consumer"/>
    <s v="United States"/>
    <s v="Troy"/>
    <x v="15"/>
    <n v="12180"/>
    <s v="East"/>
    <s v="OFF-AR-10001868"/>
    <x v="1"/>
    <x v="6"/>
    <s v="Prang Dustless Chalk Sticks"/>
    <x v="61"/>
    <n v="1"/>
    <n v="0"/>
    <n v="0.84"/>
  </r>
  <r>
    <n v="63"/>
    <x v="27"/>
    <n v="2012"/>
    <x v="27"/>
    <d v="2012-11-30T00:00:00"/>
    <s v="Standard Class"/>
    <s v="KM-16720"/>
    <s v="Kunst Miller"/>
    <s v="Consumer"/>
    <s v="United States"/>
    <s v="Los Angeles"/>
    <x v="1"/>
    <n v="90004"/>
    <s v="West"/>
    <s v="TEC-AC-10004633"/>
    <x v="2"/>
    <x v="11"/>
    <s v="Verbatim 25 GB 6x Blu-ray Single Layer Recordable Disc, 3/Pack"/>
    <x v="62"/>
    <n v="2"/>
    <n v="0"/>
    <n v="6.1512000000000011"/>
  </r>
  <r>
    <n v="64"/>
    <x v="27"/>
    <n v="2012"/>
    <x v="27"/>
    <d v="2012-11-30T00:00:00"/>
    <s v="Standard Class"/>
    <s v="KM-16720"/>
    <s v="Kunst Miller"/>
    <s v="Consumer"/>
    <s v="United States"/>
    <s v="Los Angeles"/>
    <x v="1"/>
    <n v="90004"/>
    <s v="West"/>
    <s v="OFF-BI-10001078"/>
    <x v="1"/>
    <x v="8"/>
    <s v="Acco PRESSTEX Data Binder with Storage Hooks, Dark Blue, 14 7/8&quot; X 11&quot;"/>
    <x v="63"/>
    <n v="6"/>
    <n v="0.2"/>
    <n v="9.3612000000000002"/>
  </r>
  <r>
    <n v="65"/>
    <x v="27"/>
    <n v="2012"/>
    <x v="27"/>
    <d v="2012-11-30T00:00:00"/>
    <s v="Standard Class"/>
    <s v="KM-16720"/>
    <s v="Kunst Miller"/>
    <s v="Consumer"/>
    <s v="United States"/>
    <s v="Los Angeles"/>
    <x v="1"/>
    <n v="90004"/>
    <s v="West"/>
    <s v="OFF-PA-10003892"/>
    <x v="1"/>
    <x v="10"/>
    <s v="Xerox 1943"/>
    <x v="64"/>
    <n v="3"/>
    <n v="0"/>
    <n v="68.963099999999997"/>
  </r>
  <r>
    <n v="66"/>
    <x v="27"/>
    <n v="2012"/>
    <x v="27"/>
    <d v="2012-11-30T00:00:00"/>
    <s v="Standard Class"/>
    <s v="KM-16720"/>
    <s v="Kunst Miller"/>
    <s v="Consumer"/>
    <s v="United States"/>
    <s v="Los Angeles"/>
    <x v="1"/>
    <n v="90004"/>
    <s v="West"/>
    <s v="FUR-FU-10000397"/>
    <x v="0"/>
    <x v="5"/>
    <s v="Luxo Economy Swing Arm Lamp"/>
    <x v="65"/>
    <n v="4"/>
    <n v="0"/>
    <n v="22.332800000000006"/>
  </r>
  <r>
    <n v="67"/>
    <x v="28"/>
    <n v="2012"/>
    <x v="28"/>
    <d v="2012-05-05T00:00:00"/>
    <s v="Standard Class"/>
    <s v="PS-18970"/>
    <s v="Paul Stevenson"/>
    <s v="Home Office"/>
    <s v="United States"/>
    <s v="Chicago"/>
    <x v="10"/>
    <n v="60610"/>
    <s v="Central"/>
    <s v="FUR-CH-10001146"/>
    <x v="0"/>
    <x v="1"/>
    <s v="Global Value Mid-Back Manager's Chair, Gray"/>
    <x v="66"/>
    <n v="5"/>
    <n v="0.3"/>
    <n v="-15.222500000000011"/>
  </r>
  <r>
    <n v="68"/>
    <x v="29"/>
    <n v="2011"/>
    <x v="29"/>
    <d v="2011-12-10T00:00:00"/>
    <s v="Standard Class"/>
    <s v="BS-11590"/>
    <s v="Brendan Sweed"/>
    <s v="Corporate"/>
    <s v="United States"/>
    <s v="Gilbert"/>
    <x v="16"/>
    <n v="85234"/>
    <s v="West"/>
    <s v="OFF-AR-10002671"/>
    <x v="1"/>
    <x v="6"/>
    <s v="Hunt BOSTON Model 1606 High-Volume Electric Pencil Sharpener, Beige"/>
    <x v="67"/>
    <n v="8"/>
    <n v="0.2"/>
    <n v="111.30239999999998"/>
  </r>
  <r>
    <n v="69"/>
    <x v="29"/>
    <n v="2011"/>
    <x v="29"/>
    <d v="2011-12-10T00:00:00"/>
    <s v="Standard Class"/>
    <s v="BS-11590"/>
    <s v="Brendan Sweed"/>
    <s v="Corporate"/>
    <s v="United States"/>
    <s v="Gilbert"/>
    <x v="16"/>
    <n v="85234"/>
    <s v="West"/>
    <s v="TEC-PH-10002726"/>
    <x v="2"/>
    <x v="7"/>
    <s v="netTALK DUO VoIP Telephone Service"/>
    <x v="68"/>
    <n v="4"/>
    <n v="0.2"/>
    <n v="62.988"/>
  </r>
  <r>
    <n v="70"/>
    <x v="30"/>
    <n v="2013"/>
    <x v="30"/>
    <d v="2013-06-07T00:00:00"/>
    <s v="First Class"/>
    <s v="KD-16270"/>
    <s v="Karen Daniels"/>
    <s v="Consumer"/>
    <s v="United States"/>
    <s v="Springfield"/>
    <x v="17"/>
    <n v="22153"/>
    <s v="South"/>
    <s v="OFF-PA-10000482"/>
    <x v="1"/>
    <x v="10"/>
    <s v="Snap-A-Way Black Print Carbonless Ruled Speed Letter, Triplicate"/>
    <x v="69"/>
    <n v="2"/>
    <n v="0"/>
    <n v="35.663599999999995"/>
  </r>
  <r>
    <n v="71"/>
    <x v="31"/>
    <n v="2013"/>
    <x v="31"/>
    <d v="2013-09-24T00:00:00"/>
    <s v="Standard Class"/>
    <s v="HM-14980"/>
    <s v="Henry MacAllister"/>
    <s v="Consumer"/>
    <s v="United States"/>
    <s v="New York City"/>
    <x v="15"/>
    <n v="10009"/>
    <s v="East"/>
    <s v="OFF-BI-10004654"/>
    <x v="1"/>
    <x v="8"/>
    <s v="Avery Binding System Hidden Tab Executive Style Index Sets"/>
    <x v="70"/>
    <n v="1"/>
    <n v="0.2"/>
    <n v="1.7309999999999999"/>
  </r>
  <r>
    <n v="72"/>
    <x v="32"/>
    <n v="2014"/>
    <x v="32"/>
    <d v="2014-09-18T00:00:00"/>
    <s v="Second Class"/>
    <s v="TB-21520"/>
    <s v="Tracy Blumstein"/>
    <s v="Consumer"/>
    <s v="United States"/>
    <s v="Jackson"/>
    <x v="12"/>
    <n v="49201"/>
    <s v="Central"/>
    <s v="OFF-PA-10004675"/>
    <x v="1"/>
    <x v="10"/>
    <s v="Telephone Message Books with Fax/Mobile Section, 5 1/2&quot; x 3 3/16&quot;"/>
    <x v="71"/>
    <n v="3"/>
    <n v="0"/>
    <n v="8.7629999999999999"/>
  </r>
  <r>
    <n v="73"/>
    <x v="33"/>
    <n v="2012"/>
    <x v="33"/>
    <d v="2012-05-02T00:00:00"/>
    <s v="Standard Class"/>
    <s v="JE-15745"/>
    <s v="Joel Eaton"/>
    <s v="Consumer"/>
    <s v="United States"/>
    <s v="Memphis"/>
    <x v="18"/>
    <n v="38109"/>
    <s v="South"/>
    <s v="FUR-CH-10000513"/>
    <x v="0"/>
    <x v="1"/>
    <s v="High-Back Leather Manager's Chair"/>
    <x v="72"/>
    <n v="8"/>
    <n v="0.2"/>
    <n v="-114.39120000000003"/>
  </r>
  <r>
    <n v="74"/>
    <x v="33"/>
    <n v="2012"/>
    <x v="33"/>
    <d v="2012-05-02T00:00:00"/>
    <s v="Standard Class"/>
    <s v="JE-15745"/>
    <s v="Joel Eaton"/>
    <s v="Consumer"/>
    <s v="United States"/>
    <s v="Memphis"/>
    <x v="18"/>
    <n v="38109"/>
    <s v="South"/>
    <s v="FUR-FU-10003708"/>
    <x v="0"/>
    <x v="5"/>
    <s v="Tenex Traditional Chairmats for Medium Pile Carpet, Standard Lip, 36&quot; x 48&quot;"/>
    <x v="73"/>
    <n v="2"/>
    <n v="0.2"/>
    <n v="1.2129999999999974"/>
  </r>
  <r>
    <n v="75"/>
    <x v="33"/>
    <n v="2012"/>
    <x v="33"/>
    <d v="2012-05-02T00:00:00"/>
    <s v="Standard Class"/>
    <s v="JE-15745"/>
    <s v="Joel Eaton"/>
    <s v="Consumer"/>
    <s v="United States"/>
    <s v="Memphis"/>
    <x v="18"/>
    <n v="38109"/>
    <s v="South"/>
    <s v="OFF-ST-10004123"/>
    <x v="1"/>
    <x v="4"/>
    <s v="Safco Industrial Wire Shelving System"/>
    <x v="74"/>
    <n v="1"/>
    <n v="0.2"/>
    <n v="-18.196000000000002"/>
  </r>
  <r>
    <n v="76"/>
    <x v="34"/>
    <n v="2014"/>
    <x v="34"/>
    <d v="2014-12-12T00:00:00"/>
    <s v="First Class"/>
    <s v="KB-16600"/>
    <s v="Ken Brennan"/>
    <s v="Corporate"/>
    <s v="United States"/>
    <s v="Houston"/>
    <x v="5"/>
    <n v="77041"/>
    <s v="Central"/>
    <s v="OFF-BI-10004182"/>
    <x v="1"/>
    <x v="8"/>
    <s v="Economy Binders"/>
    <x v="75"/>
    <n v="3"/>
    <n v="0.8"/>
    <n v="-1.9344000000000006"/>
  </r>
  <r>
    <n v="77"/>
    <x v="34"/>
    <n v="2014"/>
    <x v="34"/>
    <d v="2014-12-12T00:00:00"/>
    <s v="First Class"/>
    <s v="KB-16600"/>
    <s v="Ken Brennan"/>
    <s v="Corporate"/>
    <s v="United States"/>
    <s v="Houston"/>
    <x v="5"/>
    <n v="77041"/>
    <s v="Central"/>
    <s v="FUR-FU-10000260"/>
    <x v="0"/>
    <x v="5"/>
    <s v="6&quot; Cubicle Wall Clock, Black"/>
    <x v="76"/>
    <n v="3"/>
    <n v="0.6"/>
    <n v="-5.8248000000000015"/>
  </r>
  <r>
    <n v="78"/>
    <x v="34"/>
    <n v="2014"/>
    <x v="34"/>
    <d v="2014-12-12T00:00:00"/>
    <s v="First Class"/>
    <s v="KB-16600"/>
    <s v="Ken Brennan"/>
    <s v="Corporate"/>
    <s v="United States"/>
    <s v="Houston"/>
    <x v="5"/>
    <n v="77041"/>
    <s v="Central"/>
    <s v="OFF-ST-10000615"/>
    <x v="1"/>
    <x v="4"/>
    <s v="SimpliFile Personal File, Black Granite, 15w x 6-15/16d x 11-1/4h"/>
    <x v="77"/>
    <n v="3"/>
    <n v="0.2"/>
    <n v="2.724000000000002"/>
  </r>
  <r>
    <n v="79"/>
    <x v="35"/>
    <n v="2011"/>
    <x v="35"/>
    <d v="2011-12-01T00:00:00"/>
    <s v="Second Class"/>
    <s v="JE-15745"/>
    <s v="Joel Eaton"/>
    <s v="Consumer"/>
    <s v="United States"/>
    <s v="Houston"/>
    <x v="5"/>
    <n v="77070"/>
    <s v="Central"/>
    <s v="FUR-FU-10003194"/>
    <x v="0"/>
    <x v="5"/>
    <s v="Eldon Expressions Desk Accessory, Wood Pencil Holder, Oak"/>
    <x v="78"/>
    <n v="5"/>
    <n v="0.6"/>
    <n v="-14.475000000000001"/>
  </r>
  <r>
    <n v="80"/>
    <x v="36"/>
    <n v="2013"/>
    <x v="1"/>
    <d v="2013-06-16T00:00:00"/>
    <s v="First Class"/>
    <s v="SC-20770"/>
    <s v="Stewart Carmichael"/>
    <s v="Corporate"/>
    <s v="United States"/>
    <s v="Decatur"/>
    <x v="19"/>
    <n v="35601"/>
    <s v="South"/>
    <s v="OFF-AP-10002118"/>
    <x v="1"/>
    <x v="9"/>
    <s v="1.7 Cubic Foot Compact &quot;Cube&quot; Office Refrigerators"/>
    <x v="79"/>
    <n v="1"/>
    <n v="0"/>
    <n v="56.20320000000001"/>
  </r>
  <r>
    <n v="81"/>
    <x v="36"/>
    <n v="2013"/>
    <x v="1"/>
    <d v="2013-06-16T00:00:00"/>
    <s v="First Class"/>
    <s v="SC-20770"/>
    <s v="Stewart Carmichael"/>
    <s v="Corporate"/>
    <s v="United States"/>
    <s v="Decatur"/>
    <x v="19"/>
    <n v="35601"/>
    <s v="South"/>
    <s v="OFF-BI-10002309"/>
    <x v="1"/>
    <x v="8"/>
    <s v="Avery Heavy-Duty EZD  Binder With Locking Rings"/>
    <x v="80"/>
    <n v="3"/>
    <n v="0"/>
    <n v="8.0351999999999997"/>
  </r>
  <r>
    <n v="82"/>
    <x v="37"/>
    <n v="2011"/>
    <x v="36"/>
    <d v="2011-10-16T00:00:00"/>
    <s v="Standard Class"/>
    <s v="DN-13690"/>
    <s v="Duane Noonan"/>
    <s v="Consumer"/>
    <s v="United States"/>
    <s v="San Francisco"/>
    <x v="1"/>
    <n v="94122"/>
    <s v="West"/>
    <s v="OFF-AR-10002053"/>
    <x v="1"/>
    <x v="6"/>
    <s v="Premium Writing Pencils, Soft, #2 by Central Association for the Blind"/>
    <x v="81"/>
    <n v="5"/>
    <n v="0"/>
    <n v="4.1720000000000006"/>
  </r>
  <r>
    <n v="83"/>
    <x v="37"/>
    <n v="2011"/>
    <x v="36"/>
    <d v="2011-10-16T00:00:00"/>
    <s v="Standard Class"/>
    <s v="DN-13690"/>
    <s v="Duane Noonan"/>
    <s v="Consumer"/>
    <s v="United States"/>
    <s v="San Francisco"/>
    <x v="1"/>
    <n v="94122"/>
    <s v="West"/>
    <s v="OFF-ST-10002370"/>
    <x v="1"/>
    <x v="4"/>
    <s v="Sortfiler Multipurpose Personal File Organizer, Black"/>
    <x v="82"/>
    <n v="1"/>
    <n v="0"/>
    <n v="6.2030999999999992"/>
  </r>
  <r>
    <n v="84"/>
    <x v="38"/>
    <n v="2012"/>
    <x v="37"/>
    <d v="2012-09-08T00:00:00"/>
    <s v="Standard Class"/>
    <s v="JC-16105"/>
    <s v="Julie Creighton"/>
    <s v="Corporate"/>
    <s v="United States"/>
    <s v="Durham"/>
    <x v="3"/>
    <n v="27707"/>
    <s v="South"/>
    <s v="OFF-EN-10000927"/>
    <x v="1"/>
    <x v="12"/>
    <s v="Jet-Pak Recycled Peel 'N' Seal Padded Mailers"/>
    <x v="83"/>
    <n v="7"/>
    <n v="0.2"/>
    <n v="62.807499999999976"/>
  </r>
  <r>
    <n v="85"/>
    <x v="39"/>
    <n v="2014"/>
    <x v="38"/>
    <d v="2014-11-17T00:00:00"/>
    <s v="First Class"/>
    <s v="CS-12400"/>
    <s v="Christopher Schild"/>
    <s v="Home Office"/>
    <s v="United States"/>
    <s v="Chicago"/>
    <x v="10"/>
    <n v="60623"/>
    <s v="Central"/>
    <s v="OFF-ST-10003656"/>
    <x v="1"/>
    <x v="4"/>
    <s v="Safco Industrial Wire Shelving"/>
    <x v="84"/>
    <n v="3"/>
    <n v="0.2"/>
    <n v="-48.954900000000002"/>
  </r>
  <r>
    <n v="86"/>
    <x v="40"/>
    <n v="2014"/>
    <x v="39"/>
    <d v="2014-05-31T00:00:00"/>
    <s v="Second Class"/>
    <s v="PO-18865"/>
    <s v="Patrick O'Donnell"/>
    <s v="Consumer"/>
    <s v="United States"/>
    <s v="Columbia"/>
    <x v="20"/>
    <n v="29203"/>
    <s v="South"/>
    <s v="FUR-CH-10000863"/>
    <x v="0"/>
    <x v="1"/>
    <s v="Novimex Swivel Fabric Task Chair"/>
    <x v="85"/>
    <n v="2"/>
    <n v="0"/>
    <n v="33.215599999999995"/>
  </r>
  <r>
    <n v="87"/>
    <x v="41"/>
    <n v="2014"/>
    <x v="40"/>
    <d v="2014-11-03T00:00:00"/>
    <s v="Standard Class"/>
    <s v="PG-18895"/>
    <s v="Paul Gonzalez"/>
    <s v="Consumer"/>
    <s v="United States"/>
    <s v="Rochester"/>
    <x v="11"/>
    <n v="55901"/>
    <s v="Central"/>
    <s v="TEC-AC-10001998"/>
    <x v="2"/>
    <x v="11"/>
    <s v="Logitech LS21 Speaker System - PC Multimedia - 2.1-CH - Wired"/>
    <x v="86"/>
    <n v="1"/>
    <n v="0"/>
    <n v="6.796599999999998"/>
  </r>
  <r>
    <n v="88"/>
    <x v="41"/>
    <n v="2014"/>
    <x v="40"/>
    <d v="2014-11-03T00:00:00"/>
    <s v="Standard Class"/>
    <s v="PG-18895"/>
    <s v="Paul Gonzalez"/>
    <s v="Consumer"/>
    <s v="United States"/>
    <s v="Rochester"/>
    <x v="11"/>
    <n v="55901"/>
    <s v="Central"/>
    <s v="OFF-LA-10000134"/>
    <x v="1"/>
    <x v="2"/>
    <s v="Avery 511"/>
    <x v="51"/>
    <n v="2"/>
    <n v="0"/>
    <n v="2.9567999999999999"/>
  </r>
  <r>
    <n v="89"/>
    <x v="42"/>
    <n v="2013"/>
    <x v="41"/>
    <d v="2013-04-11T00:00:00"/>
    <s v="Second Class"/>
    <s v="GM-14455"/>
    <s v="Gary Mitchum"/>
    <s v="Home Office"/>
    <s v="United States"/>
    <s v="Houston"/>
    <x v="5"/>
    <n v="77095"/>
    <s v="Central"/>
    <s v="OFF-ST-10003442"/>
    <x v="1"/>
    <x v="4"/>
    <s v="Eldon Portable Mobile Manager"/>
    <x v="87"/>
    <n v="7"/>
    <n v="0.2"/>
    <n v="13.857199999999999"/>
  </r>
  <r>
    <n v="90"/>
    <x v="43"/>
    <n v="2013"/>
    <x v="42"/>
    <d v="2013-09-23T00:00:00"/>
    <s v="Standard Class"/>
    <s v="JS-15685"/>
    <s v="Jim Sink"/>
    <s v="Corporate"/>
    <s v="United States"/>
    <s v="Los Angeles"/>
    <x v="1"/>
    <n v="90036"/>
    <s v="West"/>
    <s v="OFF-AR-10004930"/>
    <x v="1"/>
    <x v="6"/>
    <s v="Turquoise Lead Holder with Pocket Clip"/>
    <x v="88"/>
    <n v="3"/>
    <n v="0"/>
    <n v="6.6329999999999982"/>
  </r>
  <r>
    <n v="91"/>
    <x v="43"/>
    <n v="2013"/>
    <x v="42"/>
    <d v="2013-09-23T00:00:00"/>
    <s v="Standard Class"/>
    <s v="JS-15685"/>
    <s v="Jim Sink"/>
    <s v="Corporate"/>
    <s v="United States"/>
    <s v="Los Angeles"/>
    <x v="1"/>
    <n v="90036"/>
    <s v="West"/>
    <s v="TEC-PH-10004093"/>
    <x v="2"/>
    <x v="7"/>
    <s v="Panasonic Kx-TS550"/>
    <x v="89"/>
    <n v="2"/>
    <n v="0.2"/>
    <n v="8.2781999999999982"/>
  </r>
  <r>
    <n v="92"/>
    <x v="43"/>
    <n v="2013"/>
    <x v="42"/>
    <d v="2013-09-23T00:00:00"/>
    <s v="Standard Class"/>
    <s v="JS-15685"/>
    <s v="Jim Sink"/>
    <s v="Corporate"/>
    <s v="United States"/>
    <s v="Los Angeles"/>
    <x v="1"/>
    <n v="90036"/>
    <s v="West"/>
    <s v="OFF-PA-10000304"/>
    <x v="1"/>
    <x v="10"/>
    <s v="Xerox 1995"/>
    <x v="90"/>
    <n v="1"/>
    <n v="0"/>
    <n v="3.1104000000000003"/>
  </r>
  <r>
    <n v="93"/>
    <x v="44"/>
    <n v="2012"/>
    <x v="43"/>
    <d v="2012-02-05T00:00:00"/>
    <s v="Second Class"/>
    <s v="KB-16315"/>
    <s v="Karl Braun"/>
    <s v="Consumer"/>
    <s v="United States"/>
    <s v="Minneapolis"/>
    <x v="11"/>
    <n v="55407"/>
    <s v="Central"/>
    <s v="OFF-PA-10003177"/>
    <x v="1"/>
    <x v="10"/>
    <s v="Xerox 1999"/>
    <x v="91"/>
    <n v="2"/>
    <n v="0"/>
    <n v="6.2208000000000006"/>
  </r>
  <r>
    <n v="94"/>
    <x v="44"/>
    <n v="2012"/>
    <x v="43"/>
    <d v="2012-02-05T00:00:00"/>
    <s v="Second Class"/>
    <s v="KB-16315"/>
    <s v="Karl Braun"/>
    <s v="Consumer"/>
    <s v="United States"/>
    <s v="Minneapolis"/>
    <x v="11"/>
    <n v="55407"/>
    <s v="Central"/>
    <s v="FUR-FU-10003799"/>
    <x v="0"/>
    <x v="5"/>
    <s v="Seth Thomas 13 1/2&quot; Wall Clock"/>
    <x v="92"/>
    <n v="3"/>
    <n v="0"/>
    <n v="16.535399999999996"/>
  </r>
  <r>
    <n v="95"/>
    <x v="44"/>
    <n v="2012"/>
    <x v="43"/>
    <d v="2012-02-05T00:00:00"/>
    <s v="Second Class"/>
    <s v="KB-16315"/>
    <s v="Karl Braun"/>
    <s v="Consumer"/>
    <s v="United States"/>
    <s v="Minneapolis"/>
    <x v="11"/>
    <n v="55407"/>
    <s v="Central"/>
    <s v="OFF-BI-10002852"/>
    <x v="1"/>
    <x v="8"/>
    <s v="Ibico Standard Transparent Covers"/>
    <x v="93"/>
    <n v="2"/>
    <n v="0"/>
    <n v="16.150400000000001"/>
  </r>
  <r>
    <n v="96"/>
    <x v="45"/>
    <n v="2014"/>
    <x v="44"/>
    <d v="2014-11-13T00:00:00"/>
    <s v="Standard Class"/>
    <s v="RB-19705"/>
    <s v="Roger Barcio"/>
    <s v="Home Office"/>
    <s v="United States"/>
    <s v="Portland"/>
    <x v="21"/>
    <n v="97206"/>
    <s v="West"/>
    <s v="OFF-BI-10004738"/>
    <x v="1"/>
    <x v="8"/>
    <s v="Flexible Leather- Look Classic Collection Ring Binder"/>
    <x v="94"/>
    <n v="1"/>
    <n v="0.7"/>
    <n v="-3.7880000000000003"/>
  </r>
  <r>
    <n v="97"/>
    <x v="46"/>
    <n v="2014"/>
    <x v="45"/>
    <d v="2014-11-12T00:00:00"/>
    <s v="Second Class"/>
    <s v="PN-18775"/>
    <s v="Parhena Norris"/>
    <s v="Home Office"/>
    <s v="United States"/>
    <s v="New York City"/>
    <x v="15"/>
    <n v="10009"/>
    <s v="East"/>
    <s v="FUR-FU-10000629"/>
    <x v="0"/>
    <x v="5"/>
    <s v="9-3/4 Diameter Round Wall Clock"/>
    <x v="95"/>
    <n v="7"/>
    <n v="0"/>
    <n v="40.5426"/>
  </r>
  <r>
    <n v="98"/>
    <x v="47"/>
    <n v="2014"/>
    <x v="46"/>
    <d v="2014-06-21T00:00:00"/>
    <s v="First Class"/>
    <s v="KD-16345"/>
    <s v="Katherine Ducich"/>
    <s v="Consumer"/>
    <s v="United States"/>
    <s v="San Francisco"/>
    <x v="1"/>
    <n v="94122"/>
    <s v="West"/>
    <s v="OFF-BI-10001721"/>
    <x v="1"/>
    <x v="8"/>
    <s v="Trimflex Flexible Post Binders"/>
    <x v="96"/>
    <n v="3"/>
    <n v="0.2"/>
    <n v="17.959199999999999"/>
  </r>
  <r>
    <n v="99"/>
    <x v="48"/>
    <n v="2013"/>
    <x v="47"/>
    <d v="2013-09-12T00:00:00"/>
    <s v="Standard Class"/>
    <s v="ER-13855"/>
    <s v="Elpida Rittenbach"/>
    <s v="Corporate"/>
    <s v="United States"/>
    <s v="Saint Paul"/>
    <x v="11"/>
    <n v="55106"/>
    <s v="Central"/>
    <s v="OFF-AP-10000358"/>
    <x v="1"/>
    <x v="9"/>
    <s v="Fellowes Basic Home/Office Series Surge Protectors"/>
    <x v="42"/>
    <n v="6"/>
    <n v="0"/>
    <n v="22.585199999999993"/>
  </r>
  <r>
    <n v="100"/>
    <x v="49"/>
    <n v="2013"/>
    <x v="48"/>
    <d v="2013-09-03T00:00:00"/>
    <s v="Standard Class"/>
    <s v="RB-19465"/>
    <s v="Rick Bensley"/>
    <s v="Home Office"/>
    <s v="United States"/>
    <s v="Chicago"/>
    <x v="10"/>
    <n v="60610"/>
    <s v="Central"/>
    <s v="OFF-PA-10003256"/>
    <x v="1"/>
    <x v="10"/>
    <s v="Avery Personal Creations Heavyweight Cards"/>
    <x v="97"/>
    <n v="7"/>
    <n v="0.2"/>
    <n v="22.618399999999994"/>
  </r>
  <r>
    <n v="101"/>
    <x v="49"/>
    <n v="2013"/>
    <x v="48"/>
    <d v="2013-09-03T00:00:00"/>
    <s v="Standard Class"/>
    <s v="RB-19465"/>
    <s v="Rick Bensley"/>
    <s v="Home Office"/>
    <s v="United States"/>
    <s v="Chicago"/>
    <x v="10"/>
    <n v="60610"/>
    <s v="Central"/>
    <s v="TEC-AC-10001767"/>
    <x v="2"/>
    <x v="11"/>
    <s v="SanDisk Ultra 64 GB MicroSDHC Class 10 Memory Card"/>
    <x v="98"/>
    <n v="3"/>
    <n v="0.2"/>
    <n v="-10.797300000000011"/>
  </r>
  <r>
    <n v="102"/>
    <x v="49"/>
    <n v="2013"/>
    <x v="48"/>
    <d v="2013-09-03T00:00:00"/>
    <s v="Standard Class"/>
    <s v="RB-19465"/>
    <s v="Rick Bensley"/>
    <s v="Home Office"/>
    <s v="United States"/>
    <s v="Chicago"/>
    <x v="10"/>
    <n v="60610"/>
    <s v="Central"/>
    <s v="OFF-BI-10002609"/>
    <x v="1"/>
    <x v="8"/>
    <s v="Avery Hidden Tab Dividers for Binding Systems"/>
    <x v="99"/>
    <n v="3"/>
    <n v="0.8"/>
    <n v="-3.0396000000000001"/>
  </r>
  <r>
    <n v="103"/>
    <x v="50"/>
    <n v="2013"/>
    <x v="49"/>
    <d v="2013-12-05T00:00:00"/>
    <s v="Second Class"/>
    <s v="GZ-14470"/>
    <s v="Gary Zandusky"/>
    <s v="Consumer"/>
    <s v="United States"/>
    <s v="Rochester"/>
    <x v="11"/>
    <n v="55901"/>
    <s v="Central"/>
    <s v="OFF-PA-10004040"/>
    <x v="1"/>
    <x v="10"/>
    <s v="Universal Premium White Copier/Laser Paper (20Lb. and 87 Bright)"/>
    <x v="100"/>
    <n v="4"/>
    <n v="0"/>
    <n v="11.720800000000001"/>
  </r>
  <r>
    <n v="104"/>
    <x v="51"/>
    <n v="2012"/>
    <x v="50"/>
    <d v="2012-11-17T00:00:00"/>
    <s v="Standard Class"/>
    <s v="LC-16870"/>
    <s v="Lena Cacioppo"/>
    <s v="Consumer"/>
    <s v="United States"/>
    <s v="Aurora"/>
    <x v="22"/>
    <n v="80013"/>
    <s v="West"/>
    <s v="TEC-AC-10001552"/>
    <x v="2"/>
    <x v="11"/>
    <s v="Logitech K350 2.4Ghz Wireless Keyboard"/>
    <x v="101"/>
    <n v="6"/>
    <n v="0.2"/>
    <n v="-26.875800000000012"/>
  </r>
  <r>
    <n v="105"/>
    <x v="51"/>
    <n v="2012"/>
    <x v="50"/>
    <d v="2012-11-17T00:00:00"/>
    <s v="Standard Class"/>
    <s v="LC-16870"/>
    <s v="Lena Cacioppo"/>
    <s v="Consumer"/>
    <s v="United States"/>
    <s v="Aurora"/>
    <x v="22"/>
    <n v="80013"/>
    <s v="West"/>
    <s v="FUR-FU-10004006"/>
    <x v="0"/>
    <x v="5"/>
    <s v="Deflect-o DuraMat Lighweight, Studded, Beveled Mat for Low Pile Carpeting"/>
    <x v="102"/>
    <n v="3"/>
    <n v="0.2"/>
    <n v="-3.8385000000000105"/>
  </r>
  <r>
    <n v="106"/>
    <x v="51"/>
    <n v="2012"/>
    <x v="50"/>
    <d v="2012-11-17T00:00:00"/>
    <s v="Standard Class"/>
    <s v="LC-16870"/>
    <s v="Lena Cacioppo"/>
    <s v="Consumer"/>
    <s v="United States"/>
    <s v="Aurora"/>
    <x v="22"/>
    <n v="80013"/>
    <s v="West"/>
    <s v="OFF-BI-10002794"/>
    <x v="1"/>
    <x v="8"/>
    <s v="Avery Trapezoid Ring Binder, 3&quot; Capacity, Black, 1040 sheets"/>
    <x v="103"/>
    <n v="3"/>
    <n v="0.7"/>
    <n v="-25.817399999999999"/>
  </r>
  <r>
    <n v="107"/>
    <x v="52"/>
    <n v="2014"/>
    <x v="51"/>
    <d v="2014-11-29T00:00:00"/>
    <s v="Standard Class"/>
    <s v="JM-15250"/>
    <s v="Janet Martin"/>
    <s v="Consumer"/>
    <s v="United States"/>
    <s v="Charlotte"/>
    <x v="3"/>
    <n v="28205"/>
    <s v="South"/>
    <s v="TEC-AC-10003499"/>
    <x v="2"/>
    <x v="11"/>
    <s v="Memorex Mini Travel Drive 8 GB USB 2.0 Flash Drive"/>
    <x v="104"/>
    <n v="8"/>
    <n v="0.2"/>
    <n v="17.601600000000001"/>
  </r>
  <r>
    <n v="108"/>
    <x v="52"/>
    <n v="2014"/>
    <x v="51"/>
    <d v="2014-11-29T00:00:00"/>
    <s v="Standard Class"/>
    <s v="JM-15250"/>
    <s v="Janet Martin"/>
    <s v="Consumer"/>
    <s v="United States"/>
    <s v="Charlotte"/>
    <x v="3"/>
    <n v="28205"/>
    <s v="South"/>
    <s v="TEC-PH-10002844"/>
    <x v="2"/>
    <x v="7"/>
    <s v="Speck Products Candyshell Flip Case"/>
    <x v="105"/>
    <n v="1"/>
    <n v="0.2"/>
    <n v="2.0993999999999993"/>
  </r>
  <r>
    <n v="109"/>
    <x v="52"/>
    <n v="2014"/>
    <x v="51"/>
    <d v="2014-11-29T00:00:00"/>
    <s v="Standard Class"/>
    <s v="JM-15250"/>
    <s v="Janet Martin"/>
    <s v="Consumer"/>
    <s v="United States"/>
    <s v="Charlotte"/>
    <x v="3"/>
    <n v="28205"/>
    <s v="South"/>
    <s v="OFF-AR-10000390"/>
    <x v="1"/>
    <x v="6"/>
    <s v="Newell Chalk Holder"/>
    <x v="106"/>
    <n v="1"/>
    <n v="0.2"/>
    <n v="1.0737999999999999"/>
  </r>
  <r>
    <n v="110"/>
    <x v="53"/>
    <n v="2012"/>
    <x v="52"/>
    <d v="2012-10-20T00:00:00"/>
    <s v="Standard Class"/>
    <s v="PA-19060"/>
    <s v="Pete Armstrong"/>
    <s v="Home Office"/>
    <s v="United States"/>
    <s v="Orland Park"/>
    <x v="10"/>
    <n v="60462"/>
    <s v="Central"/>
    <s v="TEC-AC-10000844"/>
    <x v="2"/>
    <x v="11"/>
    <s v="Logitech Gaming G510s - Keyboard"/>
    <x v="107"/>
    <n v="5"/>
    <n v="0.2"/>
    <n v="67.991999999999962"/>
  </r>
  <r>
    <n v="111"/>
    <x v="54"/>
    <n v="2014"/>
    <x v="53"/>
    <d v="2014-12-31T00:00:00"/>
    <s v="Standard Class"/>
    <s v="CV-12805"/>
    <s v="Cynthia Voltz"/>
    <s v="Corporate"/>
    <s v="United States"/>
    <s v="New York City"/>
    <x v="15"/>
    <n v="10035"/>
    <s v="East"/>
    <s v="FUR-FU-10001934"/>
    <x v="0"/>
    <x v="5"/>
    <s v="Magnifier Swing Arm Lamp"/>
    <x v="108"/>
    <n v="2"/>
    <n v="0"/>
    <n v="10.909600000000001"/>
  </r>
  <r>
    <n v="112"/>
    <x v="55"/>
    <n v="2013"/>
    <x v="54"/>
    <d v="2013-11-11T00:00:00"/>
    <s v="Standard Class"/>
    <s v="CL-12565"/>
    <s v="Clay Ludtke"/>
    <s v="Consumer"/>
    <s v="United States"/>
    <s v="Urbandale"/>
    <x v="23"/>
    <n v="50322"/>
    <s v="Central"/>
    <s v="OFF-AR-10000380"/>
    <x v="1"/>
    <x v="6"/>
    <s v="Hunt PowerHouse Electric Pencil Sharpener, Blue"/>
    <x v="109"/>
    <n v="2"/>
    <n v="0"/>
    <n v="22.78799999999999"/>
  </r>
  <r>
    <n v="113"/>
    <x v="55"/>
    <n v="2013"/>
    <x v="54"/>
    <d v="2013-11-11T00:00:00"/>
    <s v="Standard Class"/>
    <s v="CL-12565"/>
    <s v="Clay Ludtke"/>
    <s v="Consumer"/>
    <s v="United States"/>
    <s v="Urbandale"/>
    <x v="23"/>
    <n v="50322"/>
    <s v="Central"/>
    <s v="OFF-BI-10003981"/>
    <x v="1"/>
    <x v="8"/>
    <s v="Avery Durable Plastic 1&quot; Binders"/>
    <x v="77"/>
    <n v="6"/>
    <n v="0"/>
    <n v="13.3476"/>
  </r>
  <r>
    <n v="114"/>
    <x v="56"/>
    <n v="2011"/>
    <x v="55"/>
    <d v="2011-08-27T00:00:00"/>
    <s v="Second Class"/>
    <s v="RC-19960"/>
    <s v="Ryan Crowe"/>
    <s v="Consumer"/>
    <s v="United States"/>
    <s v="Columbus"/>
    <x v="24"/>
    <n v="43229"/>
    <s v="East"/>
    <s v="OFF-FA-10000621"/>
    <x v="1"/>
    <x v="13"/>
    <s v="OIC Colored Binder Clips, Assorted Sizes"/>
    <x v="110"/>
    <n v="14"/>
    <n v="0.2"/>
    <n v="14.534799999999997"/>
  </r>
  <r>
    <n v="115"/>
    <x v="56"/>
    <n v="2011"/>
    <x v="55"/>
    <d v="2011-08-27T00:00:00"/>
    <s v="Second Class"/>
    <s v="RC-19960"/>
    <s v="Ryan Crowe"/>
    <s v="Consumer"/>
    <s v="United States"/>
    <s v="Columbus"/>
    <x v="24"/>
    <n v="43229"/>
    <s v="East"/>
    <s v="OFF-EN-10002600"/>
    <x v="1"/>
    <x v="12"/>
    <s v="Redi-Strip #10 Envelopes, 4 1/8 x 9 1/2"/>
    <x v="111"/>
    <n v="2"/>
    <n v="0.2"/>
    <n v="1.6519999999999997"/>
  </r>
  <r>
    <n v="116"/>
    <x v="56"/>
    <n v="2011"/>
    <x v="55"/>
    <d v="2011-08-27T00:00:00"/>
    <s v="Second Class"/>
    <s v="RC-19960"/>
    <s v="Ryan Crowe"/>
    <s v="Consumer"/>
    <s v="United States"/>
    <s v="Columbus"/>
    <x v="24"/>
    <n v="43229"/>
    <s v="East"/>
    <s v="OFF-PA-10004965"/>
    <x v="1"/>
    <x v="10"/>
    <s v="Xerox 1921"/>
    <x v="112"/>
    <n v="3"/>
    <n v="0.2"/>
    <n v="7.4924999999999988"/>
  </r>
  <r>
    <n v="117"/>
    <x v="56"/>
    <n v="2011"/>
    <x v="55"/>
    <d v="2011-08-27T00:00:00"/>
    <s v="Second Class"/>
    <s v="RC-19960"/>
    <s v="Ryan Crowe"/>
    <s v="Consumer"/>
    <s v="United States"/>
    <s v="Columbus"/>
    <x v="24"/>
    <n v="43229"/>
    <s v="East"/>
    <s v="OFF-EN-10002504"/>
    <x v="1"/>
    <x v="12"/>
    <s v="Tyvek  Top-Opening Peel &amp; Seel Envelopes, Plain White"/>
    <x v="113"/>
    <n v="6"/>
    <n v="0.2"/>
    <n v="44.031599999999997"/>
  </r>
  <r>
    <n v="118"/>
    <x v="57"/>
    <n v="2012"/>
    <x v="56"/>
    <d v="2012-03-06T00:00:00"/>
    <s v="Standard Class"/>
    <s v="DK-13090"/>
    <s v="Dave Kipp"/>
    <s v="Consumer"/>
    <s v="United States"/>
    <s v="Seattle"/>
    <x v="4"/>
    <n v="98103"/>
    <s v="West"/>
    <s v="FUR-TA-10001768"/>
    <x v="0"/>
    <x v="3"/>
    <s v="Hon Racetrack Conference Tables"/>
    <x v="114"/>
    <n v="3"/>
    <n v="0"/>
    <n v="165.38129999999995"/>
  </r>
  <r>
    <n v="119"/>
    <x v="58"/>
    <n v="2012"/>
    <x v="57"/>
    <d v="2012-04-10T00:00:00"/>
    <s v="Standard Class"/>
    <s v="GG-14650"/>
    <s v="Greg Guthrie"/>
    <s v="Corporate"/>
    <s v="United States"/>
    <s v="Bristol"/>
    <x v="18"/>
    <n v="37620"/>
    <s v="South"/>
    <s v="OFF-BI-10003650"/>
    <x v="1"/>
    <x v="8"/>
    <s v="GBC DocuBind 300 Electric Binding Machine"/>
    <x v="115"/>
    <n v="1"/>
    <n v="0.7"/>
    <n v="-115.71559999999999"/>
  </r>
  <r>
    <n v="120"/>
    <x v="59"/>
    <n v="2013"/>
    <x v="1"/>
    <d v="2013-06-16T00:00:00"/>
    <s v="First Class"/>
    <s v="SC-20725"/>
    <s v="Steven Cartwright"/>
    <s v="Consumer"/>
    <s v="United States"/>
    <s v="Wilmington"/>
    <x v="13"/>
    <n v="19805"/>
    <s v="East"/>
    <s v="FUR-FU-10002157"/>
    <x v="0"/>
    <x v="5"/>
    <s v="Artistic Insta-Plaque"/>
    <x v="116"/>
    <n v="3"/>
    <n v="0"/>
    <n v="18.345599999999997"/>
  </r>
  <r>
    <n v="121"/>
    <x v="59"/>
    <n v="2013"/>
    <x v="1"/>
    <d v="2013-06-16T00:00:00"/>
    <s v="First Class"/>
    <s v="SC-20725"/>
    <s v="Steven Cartwright"/>
    <s v="Consumer"/>
    <s v="United States"/>
    <s v="Wilmington"/>
    <x v="13"/>
    <n v="19805"/>
    <s v="East"/>
    <s v="OFF-BI-10003910"/>
    <x v="1"/>
    <x v="8"/>
    <s v="DXL Angle-View Binders with Locking Rings by Samsill"/>
    <x v="117"/>
    <n v="4"/>
    <n v="0"/>
    <n v="13.878"/>
  </r>
  <r>
    <n v="122"/>
    <x v="59"/>
    <n v="2013"/>
    <x v="1"/>
    <d v="2013-06-16T00:00:00"/>
    <s v="First Class"/>
    <s v="SC-20725"/>
    <s v="Steven Cartwright"/>
    <s v="Consumer"/>
    <s v="United States"/>
    <s v="Wilmington"/>
    <x v="13"/>
    <n v="19805"/>
    <s v="East"/>
    <s v="OFF-ST-10000777"/>
    <x v="1"/>
    <x v="4"/>
    <s v="Companion Letter/Legal File, Black"/>
    <x v="118"/>
    <n v="6"/>
    <n v="0"/>
    <n v="63.436800000000005"/>
  </r>
  <r>
    <n v="123"/>
    <x v="59"/>
    <n v="2013"/>
    <x v="1"/>
    <d v="2013-06-16T00:00:00"/>
    <s v="First Class"/>
    <s v="SC-20725"/>
    <s v="Steven Cartwright"/>
    <s v="Consumer"/>
    <s v="United States"/>
    <s v="Wilmington"/>
    <x v="13"/>
    <n v="19805"/>
    <s v="East"/>
    <s v="OFF-EN-10002500"/>
    <x v="1"/>
    <x v="12"/>
    <s v="Globe Weis Peel &amp; Seel First Class Envelopes"/>
    <x v="119"/>
    <n v="9"/>
    <n v="0"/>
    <n v="51.758999999999993"/>
  </r>
  <r>
    <n v="124"/>
    <x v="59"/>
    <n v="2013"/>
    <x v="1"/>
    <d v="2013-06-16T00:00:00"/>
    <s v="First Class"/>
    <s v="SC-20725"/>
    <s v="Steven Cartwright"/>
    <s v="Consumer"/>
    <s v="United States"/>
    <s v="Wilmington"/>
    <x v="13"/>
    <n v="19805"/>
    <s v="East"/>
    <s v="TEC-PH-10003875"/>
    <x v="2"/>
    <x v="7"/>
    <s v="KLD Oscar II Style Snap-on Ultra Thin Side Flip Synthetic Leather Cover Case for HTC One HTC M7"/>
    <x v="120"/>
    <n v="7"/>
    <n v="0"/>
    <n v="19.731599999999997"/>
  </r>
  <r>
    <n v="125"/>
    <x v="60"/>
    <n v="2011"/>
    <x v="58"/>
    <d v="2011-12-28T00:00:00"/>
    <s v="Second Class"/>
    <s v="AD-10180"/>
    <s v="Alan Dominguez"/>
    <s v="Home Office"/>
    <s v="United States"/>
    <s v="Houston"/>
    <x v="5"/>
    <n v="77041"/>
    <s v="Central"/>
    <s v="FUR-CH-10004063"/>
    <x v="0"/>
    <x v="1"/>
    <s v="Global Deluxe High-Back Manager's Chair"/>
    <x v="121"/>
    <n v="3"/>
    <n v="0.3"/>
    <n v="-8.5794000000000779"/>
  </r>
  <r>
    <n v="126"/>
    <x v="61"/>
    <n v="2011"/>
    <x v="59"/>
    <d v="2011-09-25T00:00:00"/>
    <s v="Standard Class"/>
    <s v="PF-19165"/>
    <s v="Philip Fox"/>
    <s v="Consumer"/>
    <s v="United States"/>
    <s v="Bloomington"/>
    <x v="10"/>
    <n v="61701"/>
    <s v="Central"/>
    <s v="FUR-TA-10004534"/>
    <x v="0"/>
    <x v="3"/>
    <s v="Bevis 44 x 96 Conference Tables"/>
    <x v="122"/>
    <n v="6"/>
    <n v="0.5"/>
    <n v="-407.68200000000013"/>
  </r>
  <r>
    <n v="127"/>
    <x v="62"/>
    <n v="2014"/>
    <x v="60"/>
    <d v="2014-11-13T00:00:00"/>
    <s v="Standard Class"/>
    <s v="TS-21610"/>
    <s v="Troy Staebel"/>
    <s v="Consumer"/>
    <s v="United States"/>
    <s v="Phoenix"/>
    <x v="16"/>
    <n v="85023"/>
    <s v="West"/>
    <s v="OFF-BI-10003274"/>
    <x v="1"/>
    <x v="8"/>
    <s v="Avery Durable Slant Ring Binders, No Labels"/>
    <x v="123"/>
    <n v="2"/>
    <n v="0.7"/>
    <n v="-1.8308"/>
  </r>
  <r>
    <n v="128"/>
    <x v="62"/>
    <n v="2014"/>
    <x v="60"/>
    <d v="2014-11-13T00:00:00"/>
    <s v="Standard Class"/>
    <s v="TS-21610"/>
    <s v="Troy Staebel"/>
    <s v="Consumer"/>
    <s v="United States"/>
    <s v="Phoenix"/>
    <x v="16"/>
    <n v="85023"/>
    <s v="West"/>
    <s v="OFF-ST-10002974"/>
    <x v="1"/>
    <x v="4"/>
    <s v="Trav-L-File Heavy-Duty Shuttle II, Black"/>
    <x v="124"/>
    <n v="7"/>
    <n v="0.2"/>
    <n v="30.498999999999981"/>
  </r>
  <r>
    <n v="129"/>
    <x v="63"/>
    <n v="2013"/>
    <x v="61"/>
    <d v="2013-11-11T00:00:00"/>
    <s v="Second Class"/>
    <s v="LS-16975"/>
    <s v="Lindsay Shagiari"/>
    <s v="Home Office"/>
    <s v="United States"/>
    <s v="Los Angeles"/>
    <x v="1"/>
    <n v="90004"/>
    <s v="West"/>
    <s v="FUR-CH-10001146"/>
    <x v="0"/>
    <x v="1"/>
    <s v="Global Task Chair, Black"/>
    <x v="125"/>
    <n v="2"/>
    <n v="0.2"/>
    <n v="-9.1601999999999961"/>
  </r>
  <r>
    <n v="130"/>
    <x v="63"/>
    <n v="2013"/>
    <x v="61"/>
    <d v="2013-11-11T00:00:00"/>
    <s v="Second Class"/>
    <s v="LS-16975"/>
    <s v="Lindsay Shagiari"/>
    <s v="Home Office"/>
    <s v="United States"/>
    <s v="Los Angeles"/>
    <x v="1"/>
    <n v="90004"/>
    <s v="West"/>
    <s v="FUR-FU-10003773"/>
    <x v="0"/>
    <x v="5"/>
    <s v="Eldon Cleatmat Plus Chair Mats for High Pile Carpets"/>
    <x v="126"/>
    <n v="3"/>
    <n v="0"/>
    <n v="26.241599999999977"/>
  </r>
  <r>
    <n v="131"/>
    <x v="64"/>
    <n v="2014"/>
    <x v="62"/>
    <d v="2014-02-06T00:00:00"/>
    <s v="First Class"/>
    <s v="DW-13585"/>
    <s v="Dorothy Wardle"/>
    <s v="Corporate"/>
    <s v="United States"/>
    <s v="Columbus"/>
    <x v="24"/>
    <n v="43229"/>
    <s v="East"/>
    <s v="TEC-PH-10002293"/>
    <x v="2"/>
    <x v="7"/>
    <s v="Anker 36W 4-Port USB Wall Charger Travel Power Adapter for iPhone 5s 5c 5"/>
    <x v="127"/>
    <n v="5"/>
    <n v="0.4"/>
    <n v="-11.993999999999993"/>
  </r>
  <r>
    <n v="132"/>
    <x v="64"/>
    <n v="2014"/>
    <x v="62"/>
    <d v="2014-02-06T00:00:00"/>
    <s v="First Class"/>
    <s v="DW-13585"/>
    <s v="Dorothy Wardle"/>
    <s v="Corporate"/>
    <s v="United States"/>
    <s v="Columbus"/>
    <x v="24"/>
    <n v="43229"/>
    <s v="East"/>
    <s v="OFF-PA-10002377"/>
    <x v="1"/>
    <x v="10"/>
    <s v="Xerox 1916"/>
    <x v="128"/>
    <n v="2"/>
    <n v="0.2"/>
    <n v="29.363999999999997"/>
  </r>
  <r>
    <n v="133"/>
    <x v="64"/>
    <n v="2014"/>
    <x v="62"/>
    <d v="2014-02-06T00:00:00"/>
    <s v="First Class"/>
    <s v="DW-13585"/>
    <s v="Dorothy Wardle"/>
    <s v="Corporate"/>
    <s v="United States"/>
    <s v="Columbus"/>
    <x v="24"/>
    <n v="43229"/>
    <s v="East"/>
    <s v="OFF-FA-10002780"/>
    <x v="1"/>
    <x v="13"/>
    <s v="Staples"/>
    <x v="129"/>
    <n v="9"/>
    <n v="0.2"/>
    <n v="6.9731999999999976"/>
  </r>
  <r>
    <n v="134"/>
    <x v="65"/>
    <n v="2013"/>
    <x v="63"/>
    <d v="2013-10-20T00:00:00"/>
    <s v="Standard Class"/>
    <s v="LC-16885"/>
    <s v="Lena Creighton"/>
    <s v="Consumer"/>
    <s v="United States"/>
    <s v="Roseville"/>
    <x v="1"/>
    <n v="95661"/>
    <s v="West"/>
    <s v="OFF-PA-10001804"/>
    <x v="1"/>
    <x v="10"/>
    <s v="Xerox 195"/>
    <x v="130"/>
    <n v="3"/>
    <n v="0"/>
    <n v="9.6191999999999993"/>
  </r>
  <r>
    <n v="135"/>
    <x v="65"/>
    <n v="2013"/>
    <x v="63"/>
    <d v="2013-10-20T00:00:00"/>
    <s v="Standard Class"/>
    <s v="LC-16885"/>
    <s v="Lena Creighton"/>
    <s v="Consumer"/>
    <s v="United States"/>
    <s v="Roseville"/>
    <x v="1"/>
    <n v="95661"/>
    <s v="West"/>
    <s v="OFF-PA-10001736"/>
    <x v="1"/>
    <x v="10"/>
    <s v="Xerox 1880"/>
    <x v="131"/>
    <n v="1"/>
    <n v="0"/>
    <n v="16.656799999999997"/>
  </r>
  <r>
    <n v="136"/>
    <x v="65"/>
    <n v="2013"/>
    <x v="63"/>
    <d v="2013-10-20T00:00:00"/>
    <s v="Standard Class"/>
    <s v="LC-16885"/>
    <s v="Lena Creighton"/>
    <s v="Consumer"/>
    <s v="United States"/>
    <s v="Roseville"/>
    <x v="1"/>
    <n v="95661"/>
    <s v="West"/>
    <s v="OFF-AR-10001149"/>
    <x v="1"/>
    <x v="6"/>
    <s v="Sanford Colorific Colored Pencils, 12/Box"/>
    <x v="132"/>
    <n v="4"/>
    <n v="0"/>
    <n v="3.4559999999999995"/>
  </r>
  <r>
    <n v="137"/>
    <x v="65"/>
    <n v="2013"/>
    <x v="63"/>
    <d v="2013-10-20T00:00:00"/>
    <s v="Standard Class"/>
    <s v="LC-16885"/>
    <s v="Lena Creighton"/>
    <s v="Consumer"/>
    <s v="United States"/>
    <s v="Roseville"/>
    <x v="1"/>
    <n v="95661"/>
    <s v="West"/>
    <s v="OFF-FA-10002988"/>
    <x v="1"/>
    <x v="13"/>
    <s v="Ideal Clamps"/>
    <x v="133"/>
    <n v="2"/>
    <n v="0"/>
    <n v="1.9697999999999998"/>
  </r>
  <r>
    <n v="138"/>
    <x v="65"/>
    <n v="2013"/>
    <x v="63"/>
    <d v="2013-10-20T00:00:00"/>
    <s v="Standard Class"/>
    <s v="LC-16885"/>
    <s v="Lena Creighton"/>
    <s v="Consumer"/>
    <s v="United States"/>
    <s v="Roseville"/>
    <x v="1"/>
    <n v="95661"/>
    <s v="West"/>
    <s v="OFF-BI-10004781"/>
    <x v="1"/>
    <x v="8"/>
    <s v="GBC Wire Binding Strips"/>
    <x v="134"/>
    <n v="3"/>
    <n v="0.2"/>
    <n v="26.661599999999996"/>
  </r>
  <r>
    <n v="139"/>
    <x v="65"/>
    <n v="2013"/>
    <x v="63"/>
    <d v="2013-10-20T00:00:00"/>
    <s v="Standard Class"/>
    <s v="LC-16885"/>
    <s v="Lena Creighton"/>
    <s v="Consumer"/>
    <s v="United States"/>
    <s v="Roseville"/>
    <x v="1"/>
    <n v="95661"/>
    <s v="West"/>
    <s v="OFF-SU-10001218"/>
    <x v="1"/>
    <x v="14"/>
    <s v="Fiskars Softgrip Scissors"/>
    <x v="135"/>
    <n v="6"/>
    <n v="0"/>
    <n v="18.446400000000004"/>
  </r>
  <r>
    <n v="140"/>
    <x v="65"/>
    <n v="2013"/>
    <x v="63"/>
    <d v="2013-10-20T00:00:00"/>
    <s v="Standard Class"/>
    <s v="LC-16885"/>
    <s v="Lena Creighton"/>
    <s v="Consumer"/>
    <s v="United States"/>
    <s v="Roseville"/>
    <x v="1"/>
    <n v="95661"/>
    <s v="West"/>
    <s v="FUR-FU-10001706"/>
    <x v="0"/>
    <x v="5"/>
    <s v="Longer-Life Soft White Bulbs"/>
    <x v="136"/>
    <n v="14"/>
    <n v="0"/>
    <n v="20.697599999999998"/>
  </r>
  <r>
    <n v="141"/>
    <x v="66"/>
    <n v="2013"/>
    <x v="64"/>
    <d v="2013-09-08T00:00:00"/>
    <s v="Second Class"/>
    <s v="JD-15895"/>
    <s v="Jonathan Doherty"/>
    <s v="Corporate"/>
    <s v="United States"/>
    <s v="Philadelphia"/>
    <x v="9"/>
    <n v="19140"/>
    <s v="East"/>
    <s v="FUR-FU-10004848"/>
    <x v="0"/>
    <x v="5"/>
    <s v="Howard Miller 13-3/4&quot; Diameter Brushed Chrome Round Wall Clock"/>
    <x v="137"/>
    <n v="2"/>
    <n v="0.2"/>
    <n v="10.349999999999994"/>
  </r>
  <r>
    <n v="142"/>
    <x v="67"/>
    <n v="2014"/>
    <x v="65"/>
    <d v="2014-09-24T00:00:00"/>
    <s v="Standard Class"/>
    <s v="SH-19975"/>
    <s v="Sally Hughsby"/>
    <s v="Corporate"/>
    <s v="United States"/>
    <s v="San Francisco"/>
    <x v="1"/>
    <n v="94122"/>
    <s v="West"/>
    <s v="OFF-AR-10000940"/>
    <x v="1"/>
    <x v="6"/>
    <s v="Newell 343"/>
    <x v="138"/>
    <n v="3"/>
    <n v="0"/>
    <n v="2.3814000000000002"/>
  </r>
  <r>
    <n v="143"/>
    <x v="67"/>
    <n v="2014"/>
    <x v="65"/>
    <d v="2014-09-24T00:00:00"/>
    <s v="Standard Class"/>
    <s v="SH-19975"/>
    <s v="Sally Hughsby"/>
    <s v="Corporate"/>
    <s v="United States"/>
    <s v="San Francisco"/>
    <x v="1"/>
    <n v="94122"/>
    <s v="West"/>
    <s v="OFF-EN-10004030"/>
    <x v="1"/>
    <x v="12"/>
    <s v="Convenience Packs of Business Envelopes"/>
    <x v="139"/>
    <n v="3"/>
    <n v="0"/>
    <n v="5.1042000000000005"/>
  </r>
  <r>
    <n v="144"/>
    <x v="67"/>
    <n v="2014"/>
    <x v="65"/>
    <d v="2014-09-24T00:00:00"/>
    <s v="Standard Class"/>
    <s v="SH-19975"/>
    <s v="Sally Hughsby"/>
    <s v="Corporate"/>
    <s v="United States"/>
    <s v="San Francisco"/>
    <x v="1"/>
    <n v="94122"/>
    <s v="West"/>
    <s v="OFF-PA-10004327"/>
    <x v="1"/>
    <x v="10"/>
    <s v="Xerox 1911"/>
    <x v="140"/>
    <n v="3"/>
    <n v="0"/>
    <n v="68.975999999999999"/>
  </r>
  <r>
    <n v="145"/>
    <x v="68"/>
    <n v="2014"/>
    <x v="66"/>
    <d v="2014-12-28T00:00:00"/>
    <s v="Standard Class"/>
    <s v="SG-20080"/>
    <s v="Sandra Glassco"/>
    <s v="Consumer"/>
    <s v="United States"/>
    <s v="Independence"/>
    <x v="25"/>
    <n v="64055"/>
    <s v="Central"/>
    <s v="OFF-AP-10001058"/>
    <x v="1"/>
    <x v="9"/>
    <s v="Sanyo 2.5 Cubic Foot Mid-Size Office Refrigerators"/>
    <x v="141"/>
    <n v="3"/>
    <n v="0"/>
    <n v="218.25179999999997"/>
  </r>
  <r>
    <n v="146"/>
    <x v="69"/>
    <n v="2012"/>
    <x v="67"/>
    <d v="2012-09-12T00:00:00"/>
    <s v="Standard Class"/>
    <s v="HA-14920"/>
    <s v="Helen Andreada"/>
    <s v="Consumer"/>
    <s v="United States"/>
    <s v="Pasadena"/>
    <x v="1"/>
    <n v="91104"/>
    <s v="West"/>
    <s v="OFF-ST-10003656"/>
    <x v="1"/>
    <x v="4"/>
    <s v="Safco Industrial Wire Shelving"/>
    <x v="142"/>
    <n v="7"/>
    <n v="0"/>
    <n v="20.157899999999998"/>
  </r>
  <r>
    <n v="147"/>
    <x v="70"/>
    <n v="2011"/>
    <x v="68"/>
    <d v="2011-10-28T00:00:00"/>
    <s v="Standard Class"/>
    <s v="MG-17680"/>
    <s v="Maureen Gastineau"/>
    <s v="Home Office"/>
    <s v="United States"/>
    <s v="Newark"/>
    <x v="24"/>
    <n v="43055"/>
    <s v="East"/>
    <s v="FUR-FU-10000521"/>
    <x v="0"/>
    <x v="5"/>
    <s v="Seth Thomas 14&quot; Putty-Colored Wall Clock"/>
    <x v="143"/>
    <n v="4"/>
    <n v="0.2"/>
    <n v="12.90959999999999"/>
  </r>
  <r>
    <n v="148"/>
    <x v="71"/>
    <n v="2013"/>
    <x v="5"/>
    <d v="2013-12-10T00:00:00"/>
    <s v="Standard Class"/>
    <s v="JE-16165"/>
    <s v="Justin Ellison"/>
    <s v="Corporate"/>
    <s v="United States"/>
    <s v="Franklin"/>
    <x v="6"/>
    <n v="53132"/>
    <s v="Central"/>
    <s v="TEC-PH-10000215"/>
    <x v="2"/>
    <x v="7"/>
    <s v="Plantronics Cordless Phone Headset with In-line Volume - M214C"/>
    <x v="144"/>
    <n v="11"/>
    <n v="0"/>
    <n v="103.80150000000003"/>
  </r>
  <r>
    <n v="149"/>
    <x v="71"/>
    <n v="2013"/>
    <x v="5"/>
    <d v="2013-12-10T00:00:00"/>
    <s v="Standard Class"/>
    <s v="JE-16165"/>
    <s v="Justin Ellison"/>
    <s v="Corporate"/>
    <s v="United States"/>
    <s v="Franklin"/>
    <x v="6"/>
    <n v="53132"/>
    <s v="Central"/>
    <s v="TEC-PH-10001448"/>
    <x v="2"/>
    <x v="7"/>
    <s v="Anker Astro 15000mAh USB Portable Charger"/>
    <x v="145"/>
    <n v="3"/>
    <n v="0"/>
    <n v="5.9987999999999815"/>
  </r>
  <r>
    <n v="150"/>
    <x v="71"/>
    <n v="2013"/>
    <x v="5"/>
    <d v="2013-12-10T00:00:00"/>
    <s v="Standard Class"/>
    <s v="JE-16165"/>
    <s v="Justin Ellison"/>
    <s v="Corporate"/>
    <s v="United States"/>
    <s v="Franklin"/>
    <x v="6"/>
    <n v="53132"/>
    <s v="Central"/>
    <s v="FUR-CH-10000454"/>
    <x v="0"/>
    <x v="1"/>
    <s v="Hon Deluxe Fabric Upholstered Stacking Chairs, Rounded Back"/>
    <x v="146"/>
    <n v="8"/>
    <n v="0"/>
    <n v="585.55199999999991"/>
  </r>
  <r>
    <n v="151"/>
    <x v="71"/>
    <n v="2013"/>
    <x v="5"/>
    <d v="2013-12-10T00:00:00"/>
    <s v="Standard Class"/>
    <s v="JE-16165"/>
    <s v="Justin Ellison"/>
    <s v="Corporate"/>
    <s v="United States"/>
    <s v="Franklin"/>
    <x v="6"/>
    <n v="53132"/>
    <s v="Central"/>
    <s v="OFF-BI-10002735"/>
    <x v="1"/>
    <x v="8"/>
    <s v="GBC Prestige Therm-A-Bind Covers"/>
    <x v="147"/>
    <n v="5"/>
    <n v="0"/>
    <n v="80.628500000000003"/>
  </r>
  <r>
    <n v="152"/>
    <x v="72"/>
    <n v="2013"/>
    <x v="69"/>
    <d v="2013-03-17T00:00:00"/>
    <s v="First Class"/>
    <s v="TW-21025"/>
    <s v="Tamara Willingham"/>
    <s v="Home Office"/>
    <s v="United States"/>
    <s v="Scottsdale"/>
    <x v="16"/>
    <n v="85254"/>
    <s v="West"/>
    <s v="OFF-AP-10000326"/>
    <x v="1"/>
    <x v="9"/>
    <s v="Belkin 7 Outlet SurgeMaster Surge Protector with Phone Protection"/>
    <x v="148"/>
    <n v="5"/>
    <n v="0.2"/>
    <n v="17.765999999999991"/>
  </r>
  <r>
    <n v="153"/>
    <x v="72"/>
    <n v="2013"/>
    <x v="69"/>
    <d v="2013-03-17T00:00:00"/>
    <s v="First Class"/>
    <s v="TW-21025"/>
    <s v="Tamara Willingham"/>
    <s v="Home Office"/>
    <s v="United States"/>
    <s v="Scottsdale"/>
    <x v="16"/>
    <n v="85254"/>
    <s v="West"/>
    <s v="TEC-PH-10001254"/>
    <x v="2"/>
    <x v="7"/>
    <s v="Jabra BIZ 2300 Duo QD Duo Corded Headset"/>
    <x v="149"/>
    <n v="2"/>
    <n v="0.2"/>
    <n v="15.238799999999991"/>
  </r>
  <r>
    <n v="154"/>
    <x v="73"/>
    <n v="2012"/>
    <x v="70"/>
    <d v="2012-06-02T00:00:00"/>
    <s v="First Class"/>
    <s v="SP-20650"/>
    <s v="Stephanie Phelps"/>
    <s v="Corporate"/>
    <s v="United States"/>
    <s v="San Jose"/>
    <x v="1"/>
    <n v="95123"/>
    <s v="West"/>
    <s v="OFF-PA-10001950"/>
    <x v="1"/>
    <x v="10"/>
    <s v="Southworth 25% Cotton Antique Laid Paper &amp; Envelopes"/>
    <x v="150"/>
    <n v="7"/>
    <n v="0"/>
    <n v="26.270999999999994"/>
  </r>
  <r>
    <n v="155"/>
    <x v="73"/>
    <n v="2012"/>
    <x v="70"/>
    <d v="2012-06-02T00:00:00"/>
    <s v="First Class"/>
    <s v="SP-20650"/>
    <s v="Stephanie Phelps"/>
    <s v="Corporate"/>
    <s v="United States"/>
    <s v="San Jose"/>
    <x v="1"/>
    <n v="95123"/>
    <s v="West"/>
    <s v="OFF-PA-10002254"/>
    <x v="1"/>
    <x v="10"/>
    <s v="Xerox 1883"/>
    <x v="151"/>
    <n v="4"/>
    <n v="0"/>
    <n v="48.539199999999994"/>
  </r>
  <r>
    <n v="156"/>
    <x v="73"/>
    <n v="2012"/>
    <x v="70"/>
    <d v="2012-06-02T00:00:00"/>
    <s v="First Class"/>
    <s v="SP-20650"/>
    <s v="Stephanie Phelps"/>
    <s v="Corporate"/>
    <s v="United States"/>
    <s v="San Jose"/>
    <x v="1"/>
    <n v="95123"/>
    <s v="West"/>
    <s v="OFF-ST-10001590"/>
    <x v="1"/>
    <x v="4"/>
    <s v="Tenex Personal Project File with Scoop Front Design, Black"/>
    <x v="152"/>
    <n v="6"/>
    <n v="0"/>
    <n v="21.028799999999997"/>
  </r>
  <r>
    <n v="157"/>
    <x v="74"/>
    <n v="2012"/>
    <x v="71"/>
    <d v="2012-06-03T00:00:00"/>
    <s v="Standard Class"/>
    <s v="NK-18490"/>
    <s v="Neil Knudson"/>
    <s v="Home Office"/>
    <s v="United States"/>
    <s v="Seattle"/>
    <x v="4"/>
    <n v="98105"/>
    <s v="West"/>
    <s v="OFF-AR-10001547"/>
    <x v="1"/>
    <x v="6"/>
    <s v="Newell 311"/>
    <x v="153"/>
    <n v="3"/>
    <n v="0"/>
    <n v="1.7901"/>
  </r>
  <r>
    <n v="158"/>
    <x v="75"/>
    <n v="2011"/>
    <x v="72"/>
    <d v="2011-03-06T00:00:00"/>
    <s v="Second Class"/>
    <s v="DB-13060"/>
    <s v="Dave Brooks"/>
    <s v="Consumer"/>
    <s v="United States"/>
    <s v="Seattle"/>
    <x v="4"/>
    <n v="98115"/>
    <s v="West"/>
    <s v="FUR-CH-10004063"/>
    <x v="0"/>
    <x v="1"/>
    <s v="Global Deluxe High-Back Manager's Chair"/>
    <x v="154"/>
    <n v="2"/>
    <n v="0.2"/>
    <n v="51.476399999999941"/>
  </r>
  <r>
    <n v="159"/>
    <x v="76"/>
    <n v="2013"/>
    <x v="73"/>
    <d v="2013-11-25T00:00:00"/>
    <s v="Standard Class"/>
    <s v="NP-18670"/>
    <s v="Nora Paige"/>
    <s v="Consumer"/>
    <s v="United States"/>
    <s v="Edmond"/>
    <x v="26"/>
    <n v="73034"/>
    <s v="Central"/>
    <s v="OFF-LA-10002475"/>
    <x v="1"/>
    <x v="2"/>
    <s v="Avery 519"/>
    <x v="2"/>
    <n v="2"/>
    <n v="0"/>
    <n v="6.8713999999999995"/>
  </r>
  <r>
    <n v="160"/>
    <x v="76"/>
    <n v="2013"/>
    <x v="73"/>
    <d v="2013-11-25T00:00:00"/>
    <s v="Standard Class"/>
    <s v="NP-18670"/>
    <s v="Nora Paige"/>
    <s v="Consumer"/>
    <s v="United States"/>
    <s v="Edmond"/>
    <x v="26"/>
    <n v="73034"/>
    <s v="Central"/>
    <s v="TEC-PH-10004536"/>
    <x v="2"/>
    <x v="7"/>
    <s v="Avaya 5420 Digital phone"/>
    <x v="155"/>
    <n v="7"/>
    <n v="0"/>
    <n v="236.23250000000002"/>
  </r>
  <r>
    <n v="161"/>
    <x v="77"/>
    <n v="2013"/>
    <x v="74"/>
    <d v="2013-05-13T00:00:00"/>
    <s v="First Class"/>
    <s v="TT-21070"/>
    <s v="Ted Trevino"/>
    <s v="Consumer"/>
    <s v="United States"/>
    <s v="Los Angeles"/>
    <x v="1"/>
    <n v="90045"/>
    <s v="West"/>
    <s v="OFF-PA-10002751"/>
    <x v="1"/>
    <x v="10"/>
    <s v="Xerox 1920"/>
    <x v="156"/>
    <n v="1"/>
    <n v="0"/>
    <n v="2.6909999999999998"/>
  </r>
  <r>
    <n v="162"/>
    <x v="78"/>
    <n v="2012"/>
    <x v="75"/>
    <d v="2012-12-31T00:00:00"/>
    <s v="Second Class"/>
    <s v="EM-13960"/>
    <s v="Eric Murdock"/>
    <s v="Consumer"/>
    <s v="United States"/>
    <s v="Philadelphia"/>
    <x v="9"/>
    <n v="19134"/>
    <s v="East"/>
    <s v="TEC-AC-10003657"/>
    <x v="2"/>
    <x v="11"/>
    <s v="Lenovo 17-Key USB Numeric Keypad"/>
    <x v="157"/>
    <n v="2"/>
    <n v="0.2"/>
    <n v="1.359599999999995"/>
  </r>
  <r>
    <n v="163"/>
    <x v="79"/>
    <n v="2013"/>
    <x v="76"/>
    <d v="2013-11-21T00:00:00"/>
    <s v="Standard Class"/>
    <s v="RD-19900"/>
    <s v="Ruben Dartt"/>
    <s v="Consumer"/>
    <s v="United States"/>
    <s v="Carlsbad"/>
    <x v="27"/>
    <n v="88220"/>
    <s v="West"/>
    <s v="OFF-EN-10001990"/>
    <x v="1"/>
    <x v="12"/>
    <s v="Staples"/>
    <x v="158"/>
    <n v="5"/>
    <n v="0"/>
    <n v="13.347999999999997"/>
  </r>
  <r>
    <n v="164"/>
    <x v="80"/>
    <n v="2013"/>
    <x v="77"/>
    <d v="2013-11-12T00:00:00"/>
    <s v="Standard Class"/>
    <s v="MJ-17740"/>
    <s v="Max Jones"/>
    <s v="Consumer"/>
    <s v="United States"/>
    <s v="Seattle"/>
    <x v="4"/>
    <n v="98115"/>
    <s v="West"/>
    <s v="OFF-BI-10004002"/>
    <x v="1"/>
    <x v="8"/>
    <s v="Wilson Jones International Size A4 Ring Binders"/>
    <x v="159"/>
    <n v="2"/>
    <n v="0.2"/>
    <n v="9.6879999999999988"/>
  </r>
  <r>
    <n v="165"/>
    <x v="81"/>
    <n v="2011"/>
    <x v="78"/>
    <d v="2011-09-12T00:00:00"/>
    <s v="Standard Class"/>
    <s v="BM-11140"/>
    <s v="Becky Martin"/>
    <s v="Consumer"/>
    <s v="United States"/>
    <s v="San Antonio"/>
    <x v="5"/>
    <n v="78207"/>
    <s v="Central"/>
    <s v="OFF-AR-10004441"/>
    <x v="1"/>
    <x v="6"/>
    <s v="BIC Brite Liner Highlighters"/>
    <x v="160"/>
    <n v="3"/>
    <n v="0.2"/>
    <n v="2.7324000000000002"/>
  </r>
  <r>
    <n v="166"/>
    <x v="81"/>
    <n v="2011"/>
    <x v="78"/>
    <d v="2011-09-12T00:00:00"/>
    <s v="Standard Class"/>
    <s v="BM-11140"/>
    <s v="Becky Martin"/>
    <s v="Consumer"/>
    <s v="United States"/>
    <s v="San Antonio"/>
    <x v="5"/>
    <n v="78207"/>
    <s v="Central"/>
    <s v="TEC-MA-10000822"/>
    <x v="2"/>
    <x v="15"/>
    <s v="Lexmark MX611dhe Monochrome Laser Printer"/>
    <x v="161"/>
    <n v="8"/>
    <n v="0.4"/>
    <n v="-1359.992000000002"/>
  </r>
  <r>
    <n v="167"/>
    <x v="81"/>
    <n v="2011"/>
    <x v="78"/>
    <d v="2011-09-12T00:00:00"/>
    <s v="Standard Class"/>
    <s v="BM-11140"/>
    <s v="Becky Martin"/>
    <s v="Consumer"/>
    <s v="United States"/>
    <s v="San Antonio"/>
    <x v="5"/>
    <n v="78207"/>
    <s v="Central"/>
    <s v="OFF-ST-10000991"/>
    <x v="1"/>
    <x v="4"/>
    <s v="Space Solutions HD Industrial Steel Shelving."/>
    <x v="162"/>
    <n v="3"/>
    <n v="0.2"/>
    <n v="-58.634699999999995"/>
  </r>
  <r>
    <n v="168"/>
    <x v="81"/>
    <n v="2011"/>
    <x v="78"/>
    <d v="2011-09-12T00:00:00"/>
    <s v="Standard Class"/>
    <s v="BM-11140"/>
    <s v="Becky Martin"/>
    <s v="Consumer"/>
    <s v="United States"/>
    <s v="San Antonio"/>
    <x v="5"/>
    <n v="78207"/>
    <s v="Central"/>
    <s v="FUR-CH-10004287"/>
    <x v="0"/>
    <x v="1"/>
    <s v="SAFCO Arco Folding Chair"/>
    <x v="163"/>
    <n v="9"/>
    <n v="0.3"/>
    <n v="-24.858000000000175"/>
  </r>
  <r>
    <n v="169"/>
    <x v="81"/>
    <n v="2011"/>
    <x v="78"/>
    <d v="2011-09-12T00:00:00"/>
    <s v="Standard Class"/>
    <s v="BM-11140"/>
    <s v="Becky Martin"/>
    <s v="Consumer"/>
    <s v="United States"/>
    <s v="San Antonio"/>
    <x v="5"/>
    <n v="78207"/>
    <s v="Central"/>
    <s v="OFF-AR-10002656"/>
    <x v="1"/>
    <x v="6"/>
    <s v="Sanford Liquid Accent Highlighters"/>
    <x v="164"/>
    <n v="6"/>
    <n v="0.2"/>
    <n v="6.8135999999999974"/>
  </r>
  <r>
    <n v="170"/>
    <x v="81"/>
    <n v="2011"/>
    <x v="78"/>
    <d v="2011-09-12T00:00:00"/>
    <s v="Standard Class"/>
    <s v="BM-11140"/>
    <s v="Becky Martin"/>
    <s v="Consumer"/>
    <s v="United States"/>
    <s v="San Antonio"/>
    <x v="5"/>
    <n v="78207"/>
    <s v="Central"/>
    <s v="OFF-AP-10002518"/>
    <x v="1"/>
    <x v="9"/>
    <s v="Kensington 7 Outlet MasterPiece Power Center"/>
    <x v="165"/>
    <n v="5"/>
    <n v="0.8"/>
    <n v="-453.84900000000005"/>
  </r>
  <r>
    <n v="171"/>
    <x v="81"/>
    <n v="2011"/>
    <x v="78"/>
    <d v="2011-09-12T00:00:00"/>
    <s v="Standard Class"/>
    <s v="BM-11140"/>
    <s v="Becky Martin"/>
    <s v="Consumer"/>
    <s v="United States"/>
    <s v="San Antonio"/>
    <x v="5"/>
    <n v="78207"/>
    <s v="Central"/>
    <s v="TEC-PH-10003931"/>
    <x v="2"/>
    <x v="7"/>
    <s v="JBL Micro Wireless Portable Bluetooth Speaker"/>
    <x v="166"/>
    <n v="3"/>
    <n v="0.2"/>
    <n v="8.998500000000007"/>
  </r>
  <r>
    <n v="172"/>
    <x v="82"/>
    <n v="2011"/>
    <x v="79"/>
    <d v="2011-08-09T00:00:00"/>
    <s v="Standard Class"/>
    <s v="CS-12130"/>
    <s v="Chad Sievert"/>
    <s v="Consumer"/>
    <s v="United States"/>
    <s v="Los Angeles"/>
    <x v="1"/>
    <n v="90004"/>
    <s v="West"/>
    <s v="OFF-PA-10000659"/>
    <x v="1"/>
    <x v="10"/>
    <s v="Adams Phone Message Book, Professional, 400 Message Capacity, 5 3/6” x 11”"/>
    <x v="167"/>
    <n v="3"/>
    <n v="0"/>
    <n v="9.841800000000001"/>
  </r>
  <r>
    <n v="173"/>
    <x v="82"/>
    <n v="2011"/>
    <x v="79"/>
    <d v="2011-08-09T00:00:00"/>
    <s v="Standard Class"/>
    <s v="CS-12130"/>
    <s v="Chad Sievert"/>
    <s v="Consumer"/>
    <s v="United States"/>
    <s v="Los Angeles"/>
    <x v="1"/>
    <n v="90004"/>
    <s v="West"/>
    <s v="OFF-PA-10001144"/>
    <x v="1"/>
    <x v="10"/>
    <s v="Xerox 1913"/>
    <x v="168"/>
    <n v="2"/>
    <n v="0"/>
    <n v="53.260799999999996"/>
  </r>
  <r>
    <n v="174"/>
    <x v="82"/>
    <n v="2011"/>
    <x v="79"/>
    <d v="2011-08-09T00:00:00"/>
    <s v="Standard Class"/>
    <s v="CS-12130"/>
    <s v="Chad Sievert"/>
    <s v="Consumer"/>
    <s v="United States"/>
    <s v="Los Angeles"/>
    <x v="1"/>
    <n v="90004"/>
    <s v="West"/>
    <s v="FUR-CH-10003817"/>
    <x v="0"/>
    <x v="1"/>
    <s v="Global Value Steno Chair, Gray"/>
    <x v="169"/>
    <n v="7"/>
    <n v="0.2"/>
    <n v="21.259"/>
  </r>
  <r>
    <n v="175"/>
    <x v="83"/>
    <n v="2011"/>
    <x v="80"/>
    <d v="2011-09-19T00:00:00"/>
    <s v="Standard Class"/>
    <s v="JB-15400"/>
    <s v="Jennifer Braxton"/>
    <s v="Corporate"/>
    <s v="United States"/>
    <s v="Chicago"/>
    <x v="10"/>
    <n v="60623"/>
    <s v="Central"/>
    <s v="OFF-AP-10000891"/>
    <x v="1"/>
    <x v="9"/>
    <s v="Kensington 7 Outlet MasterPiece HOMEOFFICE Power Control Center"/>
    <x v="170"/>
    <n v="2"/>
    <n v="0.8"/>
    <n v="-131.12000000000003"/>
  </r>
  <r>
    <n v="176"/>
    <x v="83"/>
    <n v="2011"/>
    <x v="80"/>
    <d v="2011-09-19T00:00:00"/>
    <s v="Standard Class"/>
    <s v="JB-15400"/>
    <s v="Jennifer Braxton"/>
    <s v="Corporate"/>
    <s v="United States"/>
    <s v="Chicago"/>
    <x v="10"/>
    <n v="60623"/>
    <s v="Central"/>
    <s v="OFF-LA-10003148"/>
    <x v="1"/>
    <x v="2"/>
    <s v="Avery 51"/>
    <x v="171"/>
    <n v="4"/>
    <n v="0.2"/>
    <n v="6.5519999999999987"/>
  </r>
  <r>
    <n v="177"/>
    <x v="84"/>
    <n v="2014"/>
    <x v="81"/>
    <d v="2014-04-26T00:00:00"/>
    <s v="Second Class"/>
    <s v="SJ-20500"/>
    <s v="Shirley Jackson"/>
    <s v="Consumer"/>
    <s v="United States"/>
    <s v="Houston"/>
    <x v="5"/>
    <n v="77036"/>
    <s v="Central"/>
    <s v="OFF-AP-10002684"/>
    <x v="1"/>
    <x v="9"/>
    <s v="Acco 7-Outlet Masterpiece Power Center, Wihtout Fax/Phone Line Protection"/>
    <x v="172"/>
    <n v="4"/>
    <n v="0.8"/>
    <n v="-243.16000000000008"/>
  </r>
  <r>
    <n v="178"/>
    <x v="85"/>
    <n v="2012"/>
    <x v="82"/>
    <d v="2012-11-23T00:00:00"/>
    <s v="Second Class"/>
    <s v="JE-15745"/>
    <s v="Joel Eaton"/>
    <s v="Consumer"/>
    <s v="United States"/>
    <s v="Newark"/>
    <x v="24"/>
    <n v="43055"/>
    <s v="East"/>
    <s v="FUR-CH-10004698"/>
    <x v="0"/>
    <x v="1"/>
    <s v="Padded Folding Chairs, Black, 4/Carton"/>
    <x v="173"/>
    <n v="7"/>
    <n v="0.3"/>
    <n v="-11.337199999999939"/>
  </r>
  <r>
    <n v="179"/>
    <x v="85"/>
    <n v="2012"/>
    <x v="82"/>
    <d v="2012-11-23T00:00:00"/>
    <s v="Second Class"/>
    <s v="JE-15745"/>
    <s v="Joel Eaton"/>
    <s v="Consumer"/>
    <s v="United States"/>
    <s v="Newark"/>
    <x v="24"/>
    <n v="43055"/>
    <s v="East"/>
    <s v="OFF-SU-10002189"/>
    <x v="1"/>
    <x v="14"/>
    <s v="Acme Rosewood Handle Letter Opener"/>
    <x v="174"/>
    <n v="5"/>
    <n v="0.2"/>
    <n v="-3.771500000000001"/>
  </r>
  <r>
    <n v="180"/>
    <x v="86"/>
    <n v="2012"/>
    <x v="83"/>
    <d v="2012-12-19T00:00:00"/>
    <s v="Standard Class"/>
    <s v="JK-15640"/>
    <s v="Jim Kriz"/>
    <s v="Home Office"/>
    <s v="United States"/>
    <s v="New York City"/>
    <x v="15"/>
    <n v="10009"/>
    <s v="East"/>
    <s v="OFF-AR-10001940"/>
    <x v="1"/>
    <x v="6"/>
    <s v="Sanford Colorific Eraseable Coloring Pencils, 12 Count"/>
    <x v="175"/>
    <n v="1"/>
    <n v="0"/>
    <n v="1.4104000000000001"/>
  </r>
  <r>
    <n v="181"/>
    <x v="87"/>
    <n v="2011"/>
    <x v="29"/>
    <d v="2011-12-09T00:00:00"/>
    <s v="Second Class"/>
    <s v="DK-13150"/>
    <s v="David Kendrick"/>
    <s v="Corporate"/>
    <s v="United States"/>
    <s v="Decatur"/>
    <x v="10"/>
    <n v="62521"/>
    <s v="Central"/>
    <s v="OFF-ST-10003455"/>
    <x v="1"/>
    <x v="4"/>
    <s v="Tenex File Box, Personal Filing Tote with Lid, Black"/>
    <x v="176"/>
    <n v="2"/>
    <n v="0.2"/>
    <n v="1.8612000000000002"/>
  </r>
  <r>
    <n v="182"/>
    <x v="87"/>
    <n v="2011"/>
    <x v="29"/>
    <d v="2011-12-09T00:00:00"/>
    <s v="Second Class"/>
    <s v="DK-13150"/>
    <s v="David Kendrick"/>
    <s v="Corporate"/>
    <s v="United States"/>
    <s v="Decatur"/>
    <x v="10"/>
    <n v="62521"/>
    <s v="Central"/>
    <s v="TEC-AC-10004659"/>
    <x v="2"/>
    <x v="11"/>
    <s v="Imation Secure+ Hardware Encrypted USB 2.0 Flash Drive; 16GB"/>
    <x v="177"/>
    <n v="7"/>
    <n v="0.2"/>
    <n v="76.639499999999984"/>
  </r>
  <r>
    <n v="183"/>
    <x v="88"/>
    <n v="2011"/>
    <x v="84"/>
    <d v="2011-11-24T00:00:00"/>
    <s v="Second Class"/>
    <s v="RM-19675"/>
    <s v="Robert Marley"/>
    <s v="Home Office"/>
    <s v="United States"/>
    <s v="Monroe"/>
    <x v="28"/>
    <n v="71203"/>
    <s v="South"/>
    <s v="TEC-PH-10003273"/>
    <x v="2"/>
    <x v="7"/>
    <s v="AT&amp;T TR1909W"/>
    <x v="178"/>
    <n v="4"/>
    <n v="0"/>
    <n v="131.02960000000002"/>
  </r>
  <r>
    <n v="184"/>
    <x v="88"/>
    <n v="2011"/>
    <x v="84"/>
    <d v="2011-11-24T00:00:00"/>
    <s v="Second Class"/>
    <s v="RM-19675"/>
    <s v="Robert Marley"/>
    <s v="Home Office"/>
    <s v="United States"/>
    <s v="Monroe"/>
    <x v="28"/>
    <n v="71203"/>
    <s v="South"/>
    <s v="TEC-PH-10004896"/>
    <x v="2"/>
    <x v="7"/>
    <s v="Nokia Lumia 521 (T-Mobile)"/>
    <x v="179"/>
    <n v="5"/>
    <n v="0"/>
    <n v="41.986000000000004"/>
  </r>
  <r>
    <n v="185"/>
    <x v="88"/>
    <n v="2011"/>
    <x v="84"/>
    <d v="2011-11-24T00:00:00"/>
    <s v="Second Class"/>
    <s v="RM-19675"/>
    <s v="Robert Marley"/>
    <s v="Home Office"/>
    <s v="United States"/>
    <s v="Monroe"/>
    <x v="28"/>
    <n v="71203"/>
    <s v="South"/>
    <s v="TEC-AC-10002345"/>
    <x v="2"/>
    <x v="11"/>
    <s v="HP Standard 104 key PS/2 Keyboard"/>
    <x v="180"/>
    <n v="2"/>
    <n v="0"/>
    <n v="7.25"/>
  </r>
  <r>
    <n v="186"/>
    <x v="89"/>
    <n v="2013"/>
    <x v="85"/>
    <d v="2013-12-03T00:00:00"/>
    <s v="Standard Class"/>
    <s v="SK-19990"/>
    <s v="Sally Knutson"/>
    <s v="Consumer"/>
    <s v="United States"/>
    <s v="Fairfield"/>
    <x v="29"/>
    <n v="6824"/>
    <s v="East"/>
    <s v="OFF-BI-10001890"/>
    <x v="1"/>
    <x v="8"/>
    <s v="Avery Poly Binder Pockets"/>
    <x v="181"/>
    <n v="2"/>
    <n v="0"/>
    <n v="3.4367999999999999"/>
  </r>
  <r>
    <n v="187"/>
    <x v="90"/>
    <n v="2011"/>
    <x v="86"/>
    <d v="2011-08-30T00:00:00"/>
    <s v="Standard Class"/>
    <s v="FM-14290"/>
    <s v="Frank Merwin"/>
    <s v="Home Office"/>
    <s v="United States"/>
    <s v="Los Angeles"/>
    <x v="1"/>
    <n v="90032"/>
    <s v="West"/>
    <s v="TEC-AC-10002323"/>
    <x v="2"/>
    <x v="11"/>
    <s v="SanDisk Ultra 32 GB MicroSDHC Class 10 Memory Card"/>
    <x v="182"/>
    <n v="8"/>
    <n v="0"/>
    <n v="22.984000000000009"/>
  </r>
  <r>
    <n v="188"/>
    <x v="91"/>
    <n v="2013"/>
    <x v="87"/>
    <d v="2013-07-23T00:00:00"/>
    <s v="Standard Class"/>
    <s v="AM-10360"/>
    <s v="Alice McCarthy"/>
    <s v="Corporate"/>
    <s v="United States"/>
    <s v="Grand Prairie"/>
    <x v="5"/>
    <n v="75051"/>
    <s v="Central"/>
    <s v="OFF-ST-10001328"/>
    <x v="1"/>
    <x v="4"/>
    <s v="Personal Filing Tote with Lid, Black/Gray"/>
    <x v="183"/>
    <n v="3"/>
    <n v="0.2"/>
    <n v="3.7224000000000004"/>
  </r>
  <r>
    <n v="189"/>
    <x v="91"/>
    <n v="2013"/>
    <x v="87"/>
    <d v="2013-07-23T00:00:00"/>
    <s v="Standard Class"/>
    <s v="AM-10360"/>
    <s v="Alice McCarthy"/>
    <s v="Corporate"/>
    <s v="United States"/>
    <s v="Grand Prairie"/>
    <x v="5"/>
    <n v="75051"/>
    <s v="Central"/>
    <s v="OFF-PA-10001950"/>
    <x v="1"/>
    <x v="10"/>
    <s v="Southworth 25% Cotton Antique Laid Paper &amp; Envelopes"/>
    <x v="184"/>
    <n v="3"/>
    <n v="0.2"/>
    <n v="6.2549999999999963"/>
  </r>
  <r>
    <n v="190"/>
    <x v="92"/>
    <n v="2012"/>
    <x v="88"/>
    <d v="2012-10-14T00:00:00"/>
    <s v="First Class"/>
    <s v="MP-17470"/>
    <s v="Mark Packer"/>
    <s v="Home Office"/>
    <s v="United States"/>
    <s v="New York City"/>
    <x v="15"/>
    <n v="10035"/>
    <s v="East"/>
    <s v="FUR-BO-10002613"/>
    <x v="0"/>
    <x v="0"/>
    <s v="Atlantic Metals Mobile 4-Shelf Bookcases, Custom Colors"/>
    <x v="185"/>
    <n v="4"/>
    <n v="0.2"/>
    <n v="112.39199999999991"/>
  </r>
  <r>
    <n v="191"/>
    <x v="92"/>
    <n v="2012"/>
    <x v="88"/>
    <d v="2012-10-14T00:00:00"/>
    <s v="First Class"/>
    <s v="MP-17470"/>
    <s v="Mark Packer"/>
    <s v="Home Office"/>
    <s v="United States"/>
    <s v="New York City"/>
    <x v="15"/>
    <n v="10035"/>
    <s v="East"/>
    <s v="TEC-PH-10001552"/>
    <x v="2"/>
    <x v="7"/>
    <s v="I Need's 3d Hello Kitty Hybrid Silicone Case Cover for HTC One X 4g with 3d Hello Kitty Stylus Pen Green/pink"/>
    <x v="186"/>
    <n v="6"/>
    <n v="0"/>
    <n v="20.092800000000004"/>
  </r>
  <r>
    <n v="192"/>
    <x v="92"/>
    <n v="2012"/>
    <x v="88"/>
    <d v="2012-10-14T00:00:00"/>
    <s v="First Class"/>
    <s v="MP-17470"/>
    <s v="Mark Packer"/>
    <s v="Home Office"/>
    <s v="United States"/>
    <s v="New York City"/>
    <x v="15"/>
    <n v="10035"/>
    <s v="East"/>
    <s v="OFF-PA-10000061"/>
    <x v="1"/>
    <x v="10"/>
    <s v="Xerox 205"/>
    <x v="187"/>
    <n v="8"/>
    <n v="0"/>
    <n v="24.883200000000002"/>
  </r>
  <r>
    <n v="193"/>
    <x v="92"/>
    <n v="2012"/>
    <x v="88"/>
    <d v="2012-10-14T00:00:00"/>
    <s v="First Class"/>
    <s v="MP-17470"/>
    <s v="Mark Packer"/>
    <s v="Home Office"/>
    <s v="United States"/>
    <s v="New York City"/>
    <x v="15"/>
    <n v="10035"/>
    <s v="East"/>
    <s v="FUR-BO-10002545"/>
    <x v="0"/>
    <x v="0"/>
    <s v="Atlantic Metals Mobile 3-Shelf Bookcases, Custom Colors"/>
    <x v="188"/>
    <n v="3"/>
    <n v="0.2"/>
    <n v="46.976400000000012"/>
  </r>
  <r>
    <n v="194"/>
    <x v="92"/>
    <n v="2012"/>
    <x v="88"/>
    <d v="2012-10-14T00:00:00"/>
    <s v="First Class"/>
    <s v="MP-17470"/>
    <s v="Mark Packer"/>
    <s v="Home Office"/>
    <s v="United States"/>
    <s v="New York City"/>
    <x v="15"/>
    <n v="10035"/>
    <s v="East"/>
    <s v="OFF-AR-10003514"/>
    <x v="1"/>
    <x v="6"/>
    <s v="4009 Highlighters by Sanford"/>
    <x v="189"/>
    <n v="5"/>
    <n v="0"/>
    <n v="6.5669999999999984"/>
  </r>
  <r>
    <n v="195"/>
    <x v="93"/>
    <n v="2012"/>
    <x v="89"/>
    <d v="2012-11-06T00:00:00"/>
    <s v="Standard Class"/>
    <s v="MZ-17515"/>
    <s v="Mary Zewe"/>
    <s v="Corporate"/>
    <s v="United States"/>
    <s v="Redlands"/>
    <x v="1"/>
    <n v="92374"/>
    <s v="West"/>
    <s v="OFF-EN-10001509"/>
    <x v="1"/>
    <x v="12"/>
    <s v="Poly String Tie Envelopes"/>
    <x v="190"/>
    <n v="7"/>
    <n v="0"/>
    <n v="6.7115999999999989"/>
  </r>
  <r>
    <n v="196"/>
    <x v="94"/>
    <n v="2011"/>
    <x v="90"/>
    <d v="2011-03-25T00:00:00"/>
    <s v="Standard Class"/>
    <s v="CB-12025"/>
    <s v="Cassandra Brandow"/>
    <s v="Consumer"/>
    <s v="United States"/>
    <s v="Hamilton"/>
    <x v="24"/>
    <n v="45011"/>
    <s v="East"/>
    <s v="OFF-AR-10004685"/>
    <x v="1"/>
    <x v="6"/>
    <s v="Binney &amp; Smith Crayola Metallic Colored Pencils, 8-Color Set"/>
    <x v="191"/>
    <n v="2"/>
    <n v="0.2"/>
    <n v="1.2037999999999995"/>
  </r>
  <r>
    <n v="197"/>
    <x v="94"/>
    <n v="2011"/>
    <x v="90"/>
    <d v="2011-03-25T00:00:00"/>
    <s v="Standard Class"/>
    <s v="CB-12025"/>
    <s v="Cassandra Brandow"/>
    <s v="Consumer"/>
    <s v="United States"/>
    <s v="Hamilton"/>
    <x v="24"/>
    <n v="45011"/>
    <s v="East"/>
    <s v="OFF-AR-10004027"/>
    <x v="1"/>
    <x v="6"/>
    <s v="Binney &amp; Smith inkTank Erasable Desk Highlighter, Chisel Tip, Yellow, 12/Box"/>
    <x v="192"/>
    <n v="3"/>
    <n v="0.2"/>
    <n v="1.5876000000000006"/>
  </r>
  <r>
    <n v="198"/>
    <x v="95"/>
    <n v="2014"/>
    <x v="44"/>
    <d v="2014-11-14T00:00:00"/>
    <s v="Standard Class"/>
    <s v="VM-21685"/>
    <s v="Valerie Mitchum"/>
    <s v="Home Office"/>
    <s v="United States"/>
    <s v="Westfield"/>
    <x v="30"/>
    <n v="7090"/>
    <s v="East"/>
    <s v="OFF-ST-10001414"/>
    <x v="1"/>
    <x v="4"/>
    <s v="Decoflex Hanging Personal Folder File"/>
    <x v="193"/>
    <n v="3"/>
    <n v="0"/>
    <n v="12.0276"/>
  </r>
  <r>
    <n v="199"/>
    <x v="96"/>
    <n v="2014"/>
    <x v="91"/>
    <d v="2014-07-14T00:00:00"/>
    <s v="Standard Class"/>
    <s v="FH-14365"/>
    <s v="Fred Hopkins"/>
    <s v="Corporate"/>
    <s v="United States"/>
    <s v="Philadelphia"/>
    <x v="9"/>
    <n v="19120"/>
    <s v="East"/>
    <s v="OFF-BI-10000343"/>
    <x v="1"/>
    <x v="8"/>
    <s v="Pressboard Covers with Storage Hooks, 9 1/2&quot; x 11&quot;, Light Blue"/>
    <x v="194"/>
    <n v="2"/>
    <n v="0.7"/>
    <n v="-2.2585999999999995"/>
  </r>
  <r>
    <n v="200"/>
    <x v="96"/>
    <n v="2014"/>
    <x v="91"/>
    <d v="2014-07-14T00:00:00"/>
    <s v="Standard Class"/>
    <s v="FH-14365"/>
    <s v="Fred Hopkins"/>
    <s v="Corporate"/>
    <s v="United States"/>
    <s v="Philadelphia"/>
    <x v="9"/>
    <n v="19120"/>
    <s v="East"/>
    <s v="OFF-PA-10002749"/>
    <x v="1"/>
    <x v="10"/>
    <s v="Wirebound Message Books, 5-1/2 x 4 Forms, 2 or 4 Forms per Page"/>
    <x v="195"/>
    <n v="3"/>
    <n v="0.2"/>
    <n v="5.8203000000000005"/>
  </r>
  <r>
    <n v="201"/>
    <x v="97"/>
    <n v="2014"/>
    <x v="92"/>
    <d v="2014-06-30T00:00:00"/>
    <s v="Standard Class"/>
    <s v="MB-17305"/>
    <s v="Maria Bertelson"/>
    <s v="Consumer"/>
    <s v="United States"/>
    <s v="Akron"/>
    <x v="24"/>
    <n v="44312"/>
    <s v="East"/>
    <s v="OFF-PA-10002666"/>
    <x v="1"/>
    <x v="10"/>
    <s v="Southworth 25% Cotton Linen-Finish Paper &amp; Envelopes"/>
    <x v="196"/>
    <n v="3"/>
    <n v="0.2"/>
    <n v="6.794999999999999"/>
  </r>
  <r>
    <n v="202"/>
    <x v="98"/>
    <n v="2011"/>
    <x v="93"/>
    <d v="2011-08-05T00:00:00"/>
    <s v="First Class"/>
    <s v="BS-11755"/>
    <s v="Bruce Stewart"/>
    <s v="Consumer"/>
    <s v="United States"/>
    <s v="Denver"/>
    <x v="22"/>
    <n v="80219"/>
    <s v="West"/>
    <s v="FUR-TA-10004289"/>
    <x v="0"/>
    <x v="3"/>
    <s v="BoxOffice By Design Rectangular and Half-Moon Meeting Room Tables"/>
    <x v="197"/>
    <n v="2"/>
    <n v="0.5"/>
    <n v="-161.875"/>
  </r>
  <r>
    <n v="203"/>
    <x v="98"/>
    <n v="2011"/>
    <x v="93"/>
    <d v="2011-08-05T00:00:00"/>
    <s v="First Class"/>
    <s v="BS-11755"/>
    <s v="Bruce Stewart"/>
    <s v="Consumer"/>
    <s v="United States"/>
    <s v="Denver"/>
    <x v="22"/>
    <n v="80219"/>
    <s v="West"/>
    <s v="OFF-AP-10003622"/>
    <x v="1"/>
    <x v="9"/>
    <s v="Bravo II Megaboss 12-Amp Hard Body Upright, Replacement Belts, 2 Belts per Pack"/>
    <x v="198"/>
    <n v="1"/>
    <n v="0.2"/>
    <n v="0.29249999999999987"/>
  </r>
  <r>
    <n v="204"/>
    <x v="99"/>
    <n v="2014"/>
    <x v="94"/>
    <d v="2014-12-22T00:00:00"/>
    <s v="Second Class"/>
    <s v="LC-17140"/>
    <s v="Logan Currie"/>
    <s v="Consumer"/>
    <s v="United States"/>
    <s v="Dallas"/>
    <x v="5"/>
    <n v="75220"/>
    <s v="Central"/>
    <s v="OFF-AP-10003217"/>
    <x v="1"/>
    <x v="9"/>
    <s v="Eureka Sanitaire  Commercial Upright"/>
    <x v="199"/>
    <n v="2"/>
    <n v="0.8"/>
    <n v="-178.96680000000001"/>
  </r>
  <r>
    <n v="205"/>
    <x v="100"/>
    <n v="2014"/>
    <x v="95"/>
    <d v="2014-06-08T00:00:00"/>
    <s v="Standard Class"/>
    <s v="HK-14890"/>
    <s v="Heather Kirkland"/>
    <s v="Corporate"/>
    <s v="United States"/>
    <s v="Franklin"/>
    <x v="18"/>
    <n v="37064"/>
    <s v="South"/>
    <s v="FUR-FU-10002960"/>
    <x v="0"/>
    <x v="5"/>
    <s v="Eldon 200 Class Desk Accessories, Burgundy"/>
    <x v="200"/>
    <n v="7"/>
    <n v="0.2"/>
    <n v="9.6712000000000025"/>
  </r>
  <r>
    <n v="206"/>
    <x v="101"/>
    <n v="2014"/>
    <x v="34"/>
    <d v="2014-12-15T00:00:00"/>
    <s v="Standard Class"/>
    <s v="LE-16810"/>
    <s v="Laurel Elliston"/>
    <s v="Consumer"/>
    <s v="United States"/>
    <s v="Whittier"/>
    <x v="1"/>
    <n v="90604"/>
    <s v="West"/>
    <s v="TEC-PH-10001918"/>
    <x v="2"/>
    <x v="7"/>
    <s v="Nortel Business Series Terminal T7208 Digital phone"/>
    <x v="201"/>
    <n v="4"/>
    <n v="0.2"/>
    <n v="44.476800000000026"/>
  </r>
  <r>
    <n v="207"/>
    <x v="102"/>
    <n v="2014"/>
    <x v="96"/>
    <d v="2014-12-08T00:00:00"/>
    <s v="Standard Class"/>
    <s v="JH-15985"/>
    <s v="Joseph Holt"/>
    <s v="Consumer"/>
    <s v="United States"/>
    <s v="Saginaw"/>
    <x v="12"/>
    <n v="48601"/>
    <s v="Central"/>
    <s v="OFF-ST-10000642"/>
    <x v="1"/>
    <x v="4"/>
    <s v="Tennsco Lockers, Gray"/>
    <x v="202"/>
    <n v="4"/>
    <n v="0"/>
    <n v="5.8743999999999943"/>
  </r>
  <r>
    <n v="208"/>
    <x v="102"/>
    <n v="2014"/>
    <x v="96"/>
    <d v="2014-12-08T00:00:00"/>
    <s v="Standard Class"/>
    <s v="JH-15985"/>
    <s v="Joseph Holt"/>
    <s v="Consumer"/>
    <s v="United States"/>
    <s v="Saginaw"/>
    <x v="12"/>
    <n v="48601"/>
    <s v="Central"/>
    <s v="TEC-PH-10001700"/>
    <x v="2"/>
    <x v="7"/>
    <s v="Panasonic KX-TG6844B Expandable Digital Cordless Telephone"/>
    <x v="203"/>
    <n v="2"/>
    <n v="0"/>
    <n v="35.634600000000006"/>
  </r>
  <r>
    <n v="209"/>
    <x v="102"/>
    <n v="2014"/>
    <x v="96"/>
    <d v="2014-12-08T00:00:00"/>
    <s v="Standard Class"/>
    <s v="JH-15985"/>
    <s v="Joseph Holt"/>
    <s v="Consumer"/>
    <s v="United States"/>
    <s v="Saginaw"/>
    <x v="12"/>
    <n v="48601"/>
    <s v="Central"/>
    <s v="OFF-BI-10003274"/>
    <x v="1"/>
    <x v="8"/>
    <s v="Avery Durable Slant Ring Binders, No Labels"/>
    <x v="204"/>
    <n v="4"/>
    <n v="0"/>
    <n v="7.4824000000000002"/>
  </r>
  <r>
    <n v="210"/>
    <x v="102"/>
    <n v="2014"/>
    <x v="96"/>
    <d v="2014-12-08T00:00:00"/>
    <s v="Standard Class"/>
    <s v="JH-15985"/>
    <s v="Joseph Holt"/>
    <s v="Consumer"/>
    <s v="United States"/>
    <s v="Saginaw"/>
    <x v="12"/>
    <n v="48601"/>
    <s v="Central"/>
    <s v="OFF-FA-10000134"/>
    <x v="1"/>
    <x v="13"/>
    <s v="Advantus Push Pins, Aluminum Head"/>
    <x v="205"/>
    <n v="9"/>
    <n v="0"/>
    <n v="16.209899999999998"/>
  </r>
  <r>
    <n v="211"/>
    <x v="102"/>
    <n v="2014"/>
    <x v="96"/>
    <d v="2014-12-08T00:00:00"/>
    <s v="Standard Class"/>
    <s v="JH-15985"/>
    <s v="Joseph Holt"/>
    <s v="Consumer"/>
    <s v="United States"/>
    <s v="Saginaw"/>
    <x v="12"/>
    <n v="48601"/>
    <s v="Central"/>
    <s v="OFF-ST-10001522"/>
    <x v="1"/>
    <x v="4"/>
    <s v="Gould Plastics 18-Pocket Panel Bin, 34w x 5-1/4d x 20-1/2h"/>
    <x v="206"/>
    <n v="1"/>
    <n v="0"/>
    <n v="3.6795999999999935"/>
  </r>
  <r>
    <n v="212"/>
    <x v="103"/>
    <n v="2012"/>
    <x v="97"/>
    <d v="2012-02-13T00:00:00"/>
    <s v="Second Class"/>
    <s v="MS-17980"/>
    <s v="Michael Stewart"/>
    <s v="Corporate"/>
    <s v="United States"/>
    <s v="Dallas"/>
    <x v="5"/>
    <n v="75220"/>
    <s v="Central"/>
    <s v="TEC-AC-10001266"/>
    <x v="2"/>
    <x v="11"/>
    <s v="Memorex Micro Travel Drive 8 GB"/>
    <x v="207"/>
    <n v="2"/>
    <n v="0.2"/>
    <n v="6.4999999999999991"/>
  </r>
  <r>
    <n v="213"/>
    <x v="104"/>
    <n v="2012"/>
    <x v="98"/>
    <d v="2012-01-09T00:00:00"/>
    <s v="Standard Class"/>
    <s v="VW-21775"/>
    <s v="Victoria Wilson"/>
    <s v="Corporate"/>
    <s v="United States"/>
    <s v="Medina"/>
    <x v="24"/>
    <n v="44256"/>
    <s v="East"/>
    <s v="OFF-LA-10004544"/>
    <x v="1"/>
    <x v="2"/>
    <s v="Avery 505"/>
    <x v="208"/>
    <n v="2"/>
    <n v="0.2"/>
    <n v="8.879999999999999"/>
  </r>
  <r>
    <n v="214"/>
    <x v="104"/>
    <n v="2012"/>
    <x v="98"/>
    <d v="2012-01-09T00:00:00"/>
    <s v="Standard Class"/>
    <s v="VW-21775"/>
    <s v="Victoria Wilson"/>
    <s v="Corporate"/>
    <s v="United States"/>
    <s v="Medina"/>
    <x v="24"/>
    <n v="44256"/>
    <s v="East"/>
    <s v="FUR-BO-10004695"/>
    <x v="0"/>
    <x v="0"/>
    <s v="O'Sullivan 2-Door Barrister Bookcase in Odessa Pine"/>
    <x v="209"/>
    <n v="5"/>
    <n v="0.5"/>
    <n v="-244.32300000000006"/>
  </r>
  <r>
    <n v="215"/>
    <x v="104"/>
    <n v="2012"/>
    <x v="98"/>
    <d v="2012-01-09T00:00:00"/>
    <s v="Standard Class"/>
    <s v="VW-21775"/>
    <s v="Victoria Wilson"/>
    <s v="Corporate"/>
    <s v="United States"/>
    <s v="Medina"/>
    <x v="24"/>
    <n v="44256"/>
    <s v="East"/>
    <s v="TEC-PH-10002844"/>
    <x v="2"/>
    <x v="7"/>
    <s v="Speck Products Candyshell Flip Case"/>
    <x v="210"/>
    <n v="3"/>
    <n v="0.4"/>
    <n v="-14.695800000000006"/>
  </r>
  <r>
    <n v="216"/>
    <x v="104"/>
    <n v="2012"/>
    <x v="98"/>
    <d v="2012-01-09T00:00:00"/>
    <s v="Standard Class"/>
    <s v="VW-21775"/>
    <s v="Victoria Wilson"/>
    <s v="Corporate"/>
    <s v="United States"/>
    <s v="Medina"/>
    <x v="24"/>
    <n v="44256"/>
    <s v="East"/>
    <s v="TEC-MA-10000864"/>
    <x v="2"/>
    <x v="15"/>
    <s v="Cisco 9971 IP Video Phone Charcoal"/>
    <x v="211"/>
    <n v="9"/>
    <n v="0.7"/>
    <n v="-950.40000000000009"/>
  </r>
  <r>
    <n v="217"/>
    <x v="104"/>
    <n v="2012"/>
    <x v="98"/>
    <d v="2012-01-09T00:00:00"/>
    <s v="Standard Class"/>
    <s v="VW-21775"/>
    <s v="Victoria Wilson"/>
    <s v="Corporate"/>
    <s v="United States"/>
    <s v="Medina"/>
    <x v="24"/>
    <n v="44256"/>
    <s v="East"/>
    <s v="TEC-AC-10000109"/>
    <x v="2"/>
    <x v="11"/>
    <s v="Sony Micro Vault Click 16 GB USB 2.0 Flash Drive"/>
    <x v="212"/>
    <n v="2"/>
    <n v="0.2"/>
    <n v="4.4792000000000058"/>
  </r>
  <r>
    <n v="218"/>
    <x v="105"/>
    <n v="2013"/>
    <x v="99"/>
    <d v="2013-11-02T00:00:00"/>
    <s v="Standard Class"/>
    <s v="JH-15910"/>
    <s v="Jonathan Howell"/>
    <s v="Consumer"/>
    <s v="United States"/>
    <s v="Los Angeles"/>
    <x v="1"/>
    <n v="90032"/>
    <s v="West"/>
    <s v="OFF-ST-10001328"/>
    <x v="1"/>
    <x v="4"/>
    <s v="Personal Filing Tote with Lid, Black/Gray"/>
    <x v="213"/>
    <n v="6"/>
    <n v="0"/>
    <n v="26.056800000000003"/>
  </r>
  <r>
    <n v="219"/>
    <x v="105"/>
    <n v="2013"/>
    <x v="99"/>
    <d v="2013-11-02T00:00:00"/>
    <s v="Standard Class"/>
    <s v="JH-15910"/>
    <s v="Jonathan Howell"/>
    <s v="Consumer"/>
    <s v="United States"/>
    <s v="Los Angeles"/>
    <x v="1"/>
    <n v="90032"/>
    <s v="West"/>
    <s v="TEC-PH-10002563"/>
    <x v="2"/>
    <x v="7"/>
    <s v="Adtran 1202752G1"/>
    <x v="214"/>
    <n v="3"/>
    <n v="0.2"/>
    <n v="22.678200000000018"/>
  </r>
  <r>
    <n v="220"/>
    <x v="106"/>
    <n v="2012"/>
    <x v="100"/>
    <d v="2012-12-27T00:00:00"/>
    <s v="First Class"/>
    <s v="JB-15925"/>
    <s v="Joni Blumstein"/>
    <s v="Consumer"/>
    <s v="United States"/>
    <s v="Dublin"/>
    <x v="24"/>
    <n v="43017"/>
    <s v="East"/>
    <s v="OFF-FA-10000585"/>
    <x v="1"/>
    <x v="13"/>
    <s v="OIC Bulk Pack Metal Binder Clips"/>
    <x v="215"/>
    <n v="2"/>
    <n v="0.2"/>
    <n v="1.8147999999999997"/>
  </r>
  <r>
    <n v="221"/>
    <x v="106"/>
    <n v="2012"/>
    <x v="100"/>
    <d v="2012-12-27T00:00:00"/>
    <s v="First Class"/>
    <s v="JB-15925"/>
    <s v="Joni Blumstein"/>
    <s v="Consumer"/>
    <s v="United States"/>
    <s v="Dublin"/>
    <x v="24"/>
    <n v="43017"/>
    <s v="East"/>
    <s v="OFF-PA-10004000"/>
    <x v="1"/>
    <x v="10"/>
    <s v="While You Were Out Pads, 50 per Pad, 4 x 5 1/4, Green Cycle"/>
    <x v="216"/>
    <n v="6"/>
    <n v="0.2"/>
    <n v="8.2302"/>
  </r>
  <r>
    <n v="222"/>
    <x v="106"/>
    <n v="2012"/>
    <x v="100"/>
    <d v="2012-12-27T00:00:00"/>
    <s v="First Class"/>
    <s v="JB-15925"/>
    <s v="Joni Blumstein"/>
    <s v="Consumer"/>
    <s v="United States"/>
    <s v="Dublin"/>
    <x v="24"/>
    <n v="43017"/>
    <s v="East"/>
    <s v="OFF-BI-10002852"/>
    <x v="1"/>
    <x v="8"/>
    <s v="Ibico Standard Transparent Covers"/>
    <x v="217"/>
    <n v="4"/>
    <n v="0.7"/>
    <n v="-13.843199999999996"/>
  </r>
  <r>
    <n v="223"/>
    <x v="106"/>
    <n v="2012"/>
    <x v="100"/>
    <d v="2012-12-27T00:00:00"/>
    <s v="First Class"/>
    <s v="JB-15925"/>
    <s v="Joni Blumstein"/>
    <s v="Consumer"/>
    <s v="United States"/>
    <s v="Dublin"/>
    <x v="24"/>
    <n v="43017"/>
    <s v="East"/>
    <s v="FUR-FU-10000087"/>
    <x v="0"/>
    <x v="5"/>
    <s v="Executive Impressions 14&quot; Two-Color Numerals Wall Clock"/>
    <x v="218"/>
    <n v="4"/>
    <n v="0.2"/>
    <n v="19.084800000000005"/>
  </r>
  <r>
    <n v="224"/>
    <x v="106"/>
    <n v="2012"/>
    <x v="100"/>
    <d v="2012-12-27T00:00:00"/>
    <s v="First Class"/>
    <s v="JB-15925"/>
    <s v="Joni Blumstein"/>
    <s v="Consumer"/>
    <s v="United States"/>
    <s v="Dublin"/>
    <x v="24"/>
    <n v="43017"/>
    <s v="East"/>
    <s v="TEC-MA-10001148"/>
    <x v="2"/>
    <x v="15"/>
    <s v="Swingline SM12-08 MicroCut Jam Free Shredder"/>
    <x v="219"/>
    <n v="4"/>
    <n v="0.7"/>
    <n v="-383.99040000000002"/>
  </r>
  <r>
    <n v="225"/>
    <x v="106"/>
    <n v="2012"/>
    <x v="100"/>
    <d v="2012-12-27T00:00:00"/>
    <s v="First Class"/>
    <s v="JB-15925"/>
    <s v="Joni Blumstein"/>
    <s v="Consumer"/>
    <s v="United States"/>
    <s v="Dublin"/>
    <x v="24"/>
    <n v="43017"/>
    <s v="East"/>
    <s v="OFF-AR-10001958"/>
    <x v="1"/>
    <x v="6"/>
    <s v="Stanley Bostitch Contemporary Electric Pencil Sharpeners"/>
    <x v="220"/>
    <n v="2"/>
    <n v="0.2"/>
    <n v="2.7168000000000001"/>
  </r>
  <r>
    <n v="226"/>
    <x v="107"/>
    <n v="2012"/>
    <x v="101"/>
    <d v="2012-08-16T00:00:00"/>
    <s v="Standard Class"/>
    <s v="DS-13180"/>
    <s v="David Smith"/>
    <s v="Corporate"/>
    <s v="United States"/>
    <s v="Detroit"/>
    <x v="12"/>
    <n v="48227"/>
    <s v="Central"/>
    <s v="OFF-AR-10001026"/>
    <x v="1"/>
    <x v="6"/>
    <s v="Sanford Uni-Blazer View Highlighters, Chisel Tip, Yellow"/>
    <x v="221"/>
    <n v="1"/>
    <n v="0"/>
    <n v="0.96800000000000019"/>
  </r>
  <r>
    <n v="227"/>
    <x v="107"/>
    <n v="2012"/>
    <x v="101"/>
    <d v="2012-08-16T00:00:00"/>
    <s v="Standard Class"/>
    <s v="DS-13180"/>
    <s v="David Smith"/>
    <s v="Corporate"/>
    <s v="United States"/>
    <s v="Detroit"/>
    <x v="12"/>
    <n v="48227"/>
    <s v="Central"/>
    <s v="FUR-TA-10003748"/>
    <x v="0"/>
    <x v="3"/>
    <s v="Bevis 36 x 72 Conference Tables"/>
    <x v="222"/>
    <n v="5"/>
    <n v="0"/>
    <n v="136.93899999999999"/>
  </r>
  <r>
    <n v="228"/>
    <x v="107"/>
    <n v="2012"/>
    <x v="101"/>
    <d v="2012-08-16T00:00:00"/>
    <s v="Standard Class"/>
    <s v="DS-13180"/>
    <s v="David Smith"/>
    <s v="Corporate"/>
    <s v="United States"/>
    <s v="Detroit"/>
    <x v="12"/>
    <n v="48227"/>
    <s v="Central"/>
    <s v="OFF-ST-10002485"/>
    <x v="1"/>
    <x v="4"/>
    <s v="Rogers Deluxe File Chest"/>
    <x v="223"/>
    <n v="1"/>
    <n v="0"/>
    <n v="0.21979999999999933"/>
  </r>
  <r>
    <n v="229"/>
    <x v="108"/>
    <n v="2012"/>
    <x v="102"/>
    <d v="2012-03-04T00:00:00"/>
    <s v="Standard Class"/>
    <s v="VD-21670"/>
    <s v="Valerie Dominguez"/>
    <s v="Consumer"/>
    <s v="United States"/>
    <s v="Columbia"/>
    <x v="18"/>
    <n v="38401"/>
    <s v="South"/>
    <s v="FUR-CH-10004860"/>
    <x v="0"/>
    <x v="1"/>
    <s v="Global Low Back Tilter Chair"/>
    <x v="224"/>
    <n v="2"/>
    <n v="0.2"/>
    <n v="-28.274400000000021"/>
  </r>
  <r>
    <n v="230"/>
    <x v="108"/>
    <n v="2012"/>
    <x v="102"/>
    <d v="2012-03-04T00:00:00"/>
    <s v="Standard Class"/>
    <s v="VD-21670"/>
    <s v="Valerie Dominguez"/>
    <s v="Consumer"/>
    <s v="United States"/>
    <s v="Columbia"/>
    <x v="18"/>
    <n v="38401"/>
    <s v="South"/>
    <s v="FUR-CH-10004477"/>
    <x v="0"/>
    <x v="1"/>
    <s v="Global Push Button Manager's Chair, Indigo"/>
    <x v="225"/>
    <n v="8"/>
    <n v="0.2"/>
    <n v="43.840799999999973"/>
  </r>
  <r>
    <n v="231"/>
    <x v="109"/>
    <n v="2011"/>
    <x v="103"/>
    <d v="2011-09-17T00:00:00"/>
    <s v="Standard Class"/>
    <s v="EA-14035"/>
    <s v="Erin Ashbrook"/>
    <s v="Corporate"/>
    <s v="United States"/>
    <s v="Charlotte"/>
    <x v="3"/>
    <n v="28205"/>
    <s v="South"/>
    <s v="OFF-BI-10001679"/>
    <x v="1"/>
    <x v="8"/>
    <s v="GBC Instant Index System for Binding Systems"/>
    <x v="226"/>
    <n v="7"/>
    <n v="0.7"/>
    <n v="-12.431999999999999"/>
  </r>
  <r>
    <n v="232"/>
    <x v="110"/>
    <n v="2014"/>
    <x v="104"/>
    <d v="2014-04-13T00:00:00"/>
    <s v="Standard Class"/>
    <s v="CS-12400"/>
    <s v="Christopher Schild"/>
    <s v="Home Office"/>
    <s v="United States"/>
    <s v="Tampa"/>
    <x v="2"/>
    <n v="33614"/>
    <s v="South"/>
    <s v="FUR-TA-10001705"/>
    <x v="0"/>
    <x v="3"/>
    <s v="Bush Advantage Collection Round Conference Table"/>
    <x v="227"/>
    <n v="2"/>
    <n v="0.45"/>
    <n v="-102.04800000000003"/>
  </r>
  <r>
    <n v="233"/>
    <x v="110"/>
    <n v="2014"/>
    <x v="104"/>
    <d v="2014-04-13T00:00:00"/>
    <s v="Standard Class"/>
    <s v="CS-12400"/>
    <s v="Christopher Schild"/>
    <s v="Home Office"/>
    <s v="United States"/>
    <s v="Tampa"/>
    <x v="2"/>
    <n v="33614"/>
    <s v="South"/>
    <s v="FUR-TA-10003473"/>
    <x v="0"/>
    <x v="3"/>
    <s v="Bretford Rectangular Conference Table Tops"/>
    <x v="228"/>
    <n v="3"/>
    <n v="0.45"/>
    <n v="-248.24579999999992"/>
  </r>
  <r>
    <n v="234"/>
    <x v="110"/>
    <n v="2014"/>
    <x v="104"/>
    <d v="2014-04-13T00:00:00"/>
    <s v="Standard Class"/>
    <s v="CS-12400"/>
    <s v="Christopher Schild"/>
    <s v="Home Office"/>
    <s v="United States"/>
    <s v="Tampa"/>
    <x v="2"/>
    <n v="33614"/>
    <s v="South"/>
    <s v="OFF-BI-10001679"/>
    <x v="1"/>
    <x v="8"/>
    <s v="GBC Instant Index System for Binding Systems"/>
    <x v="229"/>
    <n v="2"/>
    <n v="0.7"/>
    <n v="-3.5519999999999996"/>
  </r>
  <r>
    <n v="235"/>
    <x v="110"/>
    <n v="2014"/>
    <x v="104"/>
    <d v="2014-04-13T00:00:00"/>
    <s v="Standard Class"/>
    <s v="CS-12400"/>
    <s v="Christopher Schild"/>
    <s v="Home Office"/>
    <s v="United States"/>
    <s v="Tampa"/>
    <x v="2"/>
    <n v="33614"/>
    <s v="South"/>
    <s v="FUR-FU-10004017"/>
    <x v="0"/>
    <x v="5"/>
    <s v="Tenex Contemporary Contur Chairmats for Low and Medium Pile Carpet, Computer, 39&quot; x 49&quot;"/>
    <x v="230"/>
    <n v="3"/>
    <n v="0.2"/>
    <n v="0"/>
  </r>
  <r>
    <n v="236"/>
    <x v="110"/>
    <n v="2014"/>
    <x v="104"/>
    <d v="2014-04-13T00:00:00"/>
    <s v="Standard Class"/>
    <s v="CS-12400"/>
    <s v="Christopher Schild"/>
    <s v="Home Office"/>
    <s v="United States"/>
    <s v="Tampa"/>
    <x v="2"/>
    <n v="33614"/>
    <s v="South"/>
    <s v="TEC-AC-10003832"/>
    <x v="2"/>
    <x v="11"/>
    <s v="Logitech P710e Mobile Speakerphone"/>
    <x v="231"/>
    <n v="3"/>
    <n v="0.2"/>
    <n v="-7.724700000000098"/>
  </r>
  <r>
    <n v="237"/>
    <x v="111"/>
    <n v="2014"/>
    <x v="105"/>
    <d v="2014-11-17T00:00:00"/>
    <s v="Standard Class"/>
    <s v="DB-13120"/>
    <s v="David Bremer"/>
    <s v="Corporate"/>
    <s v="United States"/>
    <s v="Santa Clara"/>
    <x v="1"/>
    <n v="95051"/>
    <s v="West"/>
    <s v="OFF-PA-10002479"/>
    <x v="1"/>
    <x v="10"/>
    <s v="Xerox 4200 Series MultiUse Premium Copy Paper (20Lb. and 84 Bright)"/>
    <x v="232"/>
    <n v="2"/>
    <n v="0"/>
    <n v="4.7519999999999998"/>
  </r>
  <r>
    <n v="238"/>
    <x v="112"/>
    <n v="2013"/>
    <x v="30"/>
    <d v="2013-06-10T00:00:00"/>
    <s v="Second Class"/>
    <s v="KL-16645"/>
    <s v="Ken Lonsdale"/>
    <s v="Consumer"/>
    <s v="United States"/>
    <s v="Chicago"/>
    <x v="10"/>
    <n v="60610"/>
    <s v="Central"/>
    <s v="OFF-PA-10003349"/>
    <x v="1"/>
    <x v="10"/>
    <s v="Xerox 1957"/>
    <x v="233"/>
    <n v="5"/>
    <n v="0.2"/>
    <n v="9.3960000000000008"/>
  </r>
  <r>
    <n v="239"/>
    <x v="112"/>
    <n v="2013"/>
    <x v="30"/>
    <d v="2013-06-10T00:00:00"/>
    <s v="Second Class"/>
    <s v="KL-16645"/>
    <s v="Ken Lonsdale"/>
    <s v="Consumer"/>
    <s v="United States"/>
    <s v="Chicago"/>
    <x v="10"/>
    <n v="60610"/>
    <s v="Central"/>
    <s v="FUR-FU-10000576"/>
    <x v="0"/>
    <x v="5"/>
    <s v="Luxo Professional Fluorescent Magnifier Lamp with Clamp-Mount Base"/>
    <x v="234"/>
    <n v="5"/>
    <n v="0.6"/>
    <n v="-356.72799999999995"/>
  </r>
  <r>
    <n v="240"/>
    <x v="112"/>
    <n v="2013"/>
    <x v="30"/>
    <d v="2013-06-10T00:00:00"/>
    <s v="Second Class"/>
    <s v="KL-16645"/>
    <s v="Ken Lonsdale"/>
    <s v="Consumer"/>
    <s v="United States"/>
    <s v="Chicago"/>
    <x v="10"/>
    <n v="60610"/>
    <s v="Central"/>
    <s v="FUR-FU-10004351"/>
    <x v="0"/>
    <x v="5"/>
    <s v="Staples"/>
    <x v="235"/>
    <n v="3"/>
    <n v="0.6"/>
    <n v="-4.6751999999999985"/>
  </r>
  <r>
    <n v="241"/>
    <x v="112"/>
    <n v="2013"/>
    <x v="30"/>
    <d v="2013-06-10T00:00:00"/>
    <s v="Second Class"/>
    <s v="KL-16645"/>
    <s v="Ken Lonsdale"/>
    <s v="Consumer"/>
    <s v="United States"/>
    <s v="Chicago"/>
    <x v="10"/>
    <n v="60610"/>
    <s v="Central"/>
    <s v="TEC-PH-10000011"/>
    <x v="2"/>
    <x v="7"/>
    <s v="PureGear Roll-On Screen Protector"/>
    <x v="236"/>
    <n v="2"/>
    <n v="0.2"/>
    <n v="11.194399999999998"/>
  </r>
  <r>
    <n v="242"/>
    <x v="112"/>
    <n v="2013"/>
    <x v="30"/>
    <d v="2013-06-10T00:00:00"/>
    <s v="Second Class"/>
    <s v="KL-16645"/>
    <s v="Ken Lonsdale"/>
    <s v="Consumer"/>
    <s v="United States"/>
    <s v="Chicago"/>
    <x v="10"/>
    <n v="60610"/>
    <s v="Central"/>
    <s v="FUR-TA-10002607"/>
    <x v="0"/>
    <x v="3"/>
    <s v="KI Conference Tables"/>
    <x v="237"/>
    <n v="5"/>
    <n v="0.5"/>
    <n v="-120.51299999999998"/>
  </r>
  <r>
    <n v="243"/>
    <x v="112"/>
    <n v="2013"/>
    <x v="30"/>
    <d v="2013-06-10T00:00:00"/>
    <s v="Second Class"/>
    <s v="KL-16645"/>
    <s v="Ken Lonsdale"/>
    <s v="Consumer"/>
    <s v="United States"/>
    <s v="Chicago"/>
    <x v="10"/>
    <n v="60610"/>
    <s v="Central"/>
    <s v="FUR-FU-10002505"/>
    <x v="0"/>
    <x v="5"/>
    <s v="Eldon 100 Class Desk Accessories"/>
    <x v="238"/>
    <n v="3"/>
    <n v="0.6"/>
    <n v="-2.8307999999999995"/>
  </r>
  <r>
    <n v="244"/>
    <x v="112"/>
    <n v="2013"/>
    <x v="30"/>
    <d v="2013-06-10T00:00:00"/>
    <s v="Second Class"/>
    <s v="KL-16645"/>
    <s v="Ken Lonsdale"/>
    <s v="Consumer"/>
    <s v="United States"/>
    <s v="Chicago"/>
    <x v="10"/>
    <n v="60610"/>
    <s v="Central"/>
    <s v="OFF-AR-10004685"/>
    <x v="1"/>
    <x v="6"/>
    <s v="Binney &amp; Smith Crayola Metallic Colored Pencils, 8-Color Set"/>
    <x v="191"/>
    <n v="2"/>
    <n v="0.2"/>
    <n v="1.2037999999999995"/>
  </r>
  <r>
    <n v="245"/>
    <x v="113"/>
    <n v="2011"/>
    <x v="106"/>
    <d v="2011-06-06T00:00:00"/>
    <s v="Second Class"/>
    <s v="DW-13480"/>
    <s v="Dianna Wilson"/>
    <s v="Home Office"/>
    <s v="United States"/>
    <s v="Lakeville"/>
    <x v="11"/>
    <n v="55044"/>
    <s v="Central"/>
    <s v="FUR-CH-10004063"/>
    <x v="0"/>
    <x v="1"/>
    <s v="Global Deluxe High-Back Manager's Chair"/>
    <x v="239"/>
    <n v="7"/>
    <n v="0"/>
    <n v="580.53939999999989"/>
  </r>
  <r>
    <n v="246"/>
    <x v="113"/>
    <n v="2011"/>
    <x v="106"/>
    <d v="2011-06-06T00:00:00"/>
    <s v="Second Class"/>
    <s v="DW-13480"/>
    <s v="Dianna Wilson"/>
    <s v="Home Office"/>
    <s v="United States"/>
    <s v="Lakeville"/>
    <x v="11"/>
    <n v="55044"/>
    <s v="Central"/>
    <s v="OFF-ST-10002276"/>
    <x v="1"/>
    <x v="4"/>
    <s v="Safco Steel Mobile File Cart"/>
    <x v="240"/>
    <n v="2"/>
    <n v="0"/>
    <n v="41.680000000000007"/>
  </r>
  <r>
    <n v="247"/>
    <x v="113"/>
    <n v="2011"/>
    <x v="106"/>
    <d v="2011-06-06T00:00:00"/>
    <s v="Second Class"/>
    <s v="DW-13480"/>
    <s v="Dianna Wilson"/>
    <s v="Home Office"/>
    <s v="United States"/>
    <s v="Lakeville"/>
    <x v="11"/>
    <n v="55044"/>
    <s v="Central"/>
    <s v="OFF-PA-10004082"/>
    <x v="1"/>
    <x v="10"/>
    <s v="Adams Telephone Message Book w/Frequently-Called Numbers Space, 400 Messages per Book"/>
    <x v="241"/>
    <n v="6"/>
    <n v="0"/>
    <n v="23.94"/>
  </r>
  <r>
    <n v="248"/>
    <x v="113"/>
    <n v="2011"/>
    <x v="106"/>
    <d v="2011-06-06T00:00:00"/>
    <s v="Second Class"/>
    <s v="DW-13480"/>
    <s v="Dianna Wilson"/>
    <s v="Home Office"/>
    <s v="United States"/>
    <s v="Lakeville"/>
    <x v="11"/>
    <n v="55044"/>
    <s v="Central"/>
    <s v="OFF-AP-10002945"/>
    <x v="1"/>
    <x v="9"/>
    <s v="Honeywell Enviracaire Portable HEPA Air Cleaner for 17' x 22' Room"/>
    <x v="242"/>
    <n v="5"/>
    <n v="0"/>
    <n v="496.07249999999993"/>
  </r>
  <r>
    <n v="249"/>
    <x v="113"/>
    <n v="2011"/>
    <x v="106"/>
    <d v="2011-06-06T00:00:00"/>
    <s v="Second Class"/>
    <s v="DW-13480"/>
    <s v="Dianna Wilson"/>
    <s v="Home Office"/>
    <s v="United States"/>
    <s v="Lakeville"/>
    <x v="11"/>
    <n v="55044"/>
    <s v="Central"/>
    <s v="OFF-PA-10000061"/>
    <x v="1"/>
    <x v="10"/>
    <s v="Xerox 205"/>
    <x v="243"/>
    <n v="4"/>
    <n v="0"/>
    <n v="12.441600000000001"/>
  </r>
  <r>
    <n v="250"/>
    <x v="114"/>
    <n v="2013"/>
    <x v="107"/>
    <d v="2013-12-16T00:00:00"/>
    <s v="Second Class"/>
    <s v="LH-17155"/>
    <s v="Logan Haushalter"/>
    <s v="Consumer"/>
    <s v="United States"/>
    <s v="San Francisco"/>
    <x v="1"/>
    <n v="94109"/>
    <s v="West"/>
    <s v="FUR-CH-10002965"/>
    <x v="0"/>
    <x v="1"/>
    <s v="Global Leather Highback Executive Chair with Pneumatic Height Adjustment, Black"/>
    <x v="244"/>
    <n v="2"/>
    <n v="0.2"/>
    <n v="28.137200000000007"/>
  </r>
  <r>
    <n v="251"/>
    <x v="115"/>
    <n v="2013"/>
    <x v="108"/>
    <d v="2013-09-18T00:00:00"/>
    <s v="Standard Class"/>
    <s v="KC-16540"/>
    <s v="Kelly Collister"/>
    <s v="Consumer"/>
    <s v="United States"/>
    <s v="San Diego"/>
    <x v="1"/>
    <n v="92037"/>
    <s v="West"/>
    <s v="OFF-PA-10004569"/>
    <x v="1"/>
    <x v="10"/>
    <s v="Wirebound Message Books, Two 4 1/4&quot; x 5&quot; Forms per Page"/>
    <x v="245"/>
    <n v="1"/>
    <n v="0"/>
    <n v="3.5766999999999998"/>
  </r>
  <r>
    <n v="252"/>
    <x v="115"/>
    <n v="2013"/>
    <x v="108"/>
    <d v="2013-09-18T00:00:00"/>
    <s v="Standard Class"/>
    <s v="KC-16540"/>
    <s v="Kelly Collister"/>
    <s v="Consumer"/>
    <s v="United States"/>
    <s v="San Diego"/>
    <x v="1"/>
    <n v="92037"/>
    <s v="West"/>
    <s v="TEC-AC-10003832"/>
    <x v="2"/>
    <x v="11"/>
    <s v="Logitech P710e Mobile Speakerphone"/>
    <x v="246"/>
    <n v="13"/>
    <n v="0"/>
    <n v="636.0002999999997"/>
  </r>
  <r>
    <n v="253"/>
    <x v="116"/>
    <n v="2013"/>
    <x v="107"/>
    <d v="2013-12-14T00:00:00"/>
    <s v="First Class"/>
    <s v="DL-13315"/>
    <s v="Delfina Latchford"/>
    <s v="Consumer"/>
    <s v="United States"/>
    <s v="New York City"/>
    <x v="15"/>
    <n v="10024"/>
    <s v="East"/>
    <s v="OFF-ST-10001228"/>
    <x v="1"/>
    <x v="4"/>
    <s v="Fellowes Personal Hanging Folder Files, Navy"/>
    <x v="247"/>
    <n v="6"/>
    <n v="0"/>
    <n v="22.562400000000004"/>
  </r>
  <r>
    <n v="254"/>
    <x v="116"/>
    <n v="2013"/>
    <x v="107"/>
    <d v="2013-12-14T00:00:00"/>
    <s v="First Class"/>
    <s v="DL-13315"/>
    <s v="Delfina Latchford"/>
    <s v="Consumer"/>
    <s v="United States"/>
    <s v="New York City"/>
    <x v="15"/>
    <n v="10024"/>
    <s v="East"/>
    <s v="OFF-EN-10003296"/>
    <x v="1"/>
    <x v="12"/>
    <s v="Tyvek Side-Opening Peel &amp; Seel Expanding Envelopes"/>
    <x v="248"/>
    <n v="4"/>
    <n v="0"/>
    <n v="162.864"/>
  </r>
  <r>
    <n v="255"/>
    <x v="117"/>
    <n v="2012"/>
    <x v="109"/>
    <d v="2012-12-04T00:00:00"/>
    <s v="Standard Class"/>
    <s v="DR-12880"/>
    <s v="Dan Reichenbach"/>
    <s v="Corporate"/>
    <s v="United States"/>
    <s v="Chicago"/>
    <x v="10"/>
    <n v="60623"/>
    <s v="Central"/>
    <s v="FUR-FU-10002505"/>
    <x v="0"/>
    <x v="5"/>
    <s v="Eldon 100 Class Desk Accessories"/>
    <x v="249"/>
    <n v="9"/>
    <n v="0.6"/>
    <n v="-8.4923999999999982"/>
  </r>
  <r>
    <n v="256"/>
    <x v="117"/>
    <n v="2012"/>
    <x v="109"/>
    <d v="2012-12-04T00:00:00"/>
    <s v="Standard Class"/>
    <s v="DR-12880"/>
    <s v="Dan Reichenbach"/>
    <s v="Corporate"/>
    <s v="United States"/>
    <s v="Chicago"/>
    <x v="10"/>
    <n v="60623"/>
    <s v="Central"/>
    <s v="OFF-ST-10004804"/>
    <x v="1"/>
    <x v="4"/>
    <s v="Belkin 19&quot; Vented Equipment Shelf, Black"/>
    <x v="250"/>
    <n v="2"/>
    <n v="0.2"/>
    <n v="-19.562399999999997"/>
  </r>
  <r>
    <n v="257"/>
    <x v="117"/>
    <n v="2012"/>
    <x v="109"/>
    <d v="2012-12-04T00:00:00"/>
    <s v="Standard Class"/>
    <s v="DR-12880"/>
    <s v="Dan Reichenbach"/>
    <s v="Corporate"/>
    <s v="United States"/>
    <s v="Chicago"/>
    <x v="10"/>
    <n v="60623"/>
    <s v="Central"/>
    <s v="OFF-ST-10001590"/>
    <x v="1"/>
    <x v="4"/>
    <s v="Tenex Personal Project File with Scoop Front Design, Black"/>
    <x v="251"/>
    <n v="5"/>
    <n v="0.2"/>
    <n v="4.0439999999999969"/>
  </r>
  <r>
    <n v="258"/>
    <x v="117"/>
    <n v="2012"/>
    <x v="109"/>
    <d v="2012-12-04T00:00:00"/>
    <s v="Standard Class"/>
    <s v="DR-12880"/>
    <s v="Dan Reichenbach"/>
    <s v="Corporate"/>
    <s v="United States"/>
    <s v="Chicago"/>
    <x v="10"/>
    <n v="60623"/>
    <s v="Central"/>
    <s v="TEC-PH-10001580"/>
    <x v="2"/>
    <x v="7"/>
    <s v="Logitech Mobile Speakerphone P710e - speaker phone"/>
    <x v="252"/>
    <n v="6"/>
    <n v="0.2"/>
    <n v="56.691599999999966"/>
  </r>
  <r>
    <n v="259"/>
    <x v="118"/>
    <n v="2014"/>
    <x v="96"/>
    <d v="2014-12-04T00:00:00"/>
    <s v="Second Class"/>
    <s v="CC-12670"/>
    <s v="Craig Carreira"/>
    <s v="Consumer"/>
    <s v="United States"/>
    <s v="New York City"/>
    <x v="15"/>
    <n v="10009"/>
    <s v="East"/>
    <s v="TEC-AC-10000290"/>
    <x v="2"/>
    <x v="11"/>
    <s v="Sabrent 4-Port USB 2.0 Hub"/>
    <x v="253"/>
    <n v="3"/>
    <n v="0"/>
    <n v="6.9258000000000006"/>
  </r>
  <r>
    <n v="260"/>
    <x v="118"/>
    <n v="2014"/>
    <x v="96"/>
    <d v="2014-12-04T00:00:00"/>
    <s v="Second Class"/>
    <s v="CC-12670"/>
    <s v="Craig Carreira"/>
    <s v="Consumer"/>
    <s v="United States"/>
    <s v="New York City"/>
    <x v="15"/>
    <n v="10009"/>
    <s v="East"/>
    <s v="OFF-ST-10002790"/>
    <x v="1"/>
    <x v="4"/>
    <s v="Safco Industrial Shelving"/>
    <x v="254"/>
    <n v="3"/>
    <n v="0"/>
    <n v="6.6465000000000174"/>
  </r>
  <r>
    <n v="261"/>
    <x v="118"/>
    <n v="2014"/>
    <x v="96"/>
    <d v="2014-12-04T00:00:00"/>
    <s v="Second Class"/>
    <s v="CC-12670"/>
    <s v="Craig Carreira"/>
    <s v="Consumer"/>
    <s v="United States"/>
    <s v="New York City"/>
    <x v="15"/>
    <n v="10009"/>
    <s v="East"/>
    <s v="OFF-BI-10003460"/>
    <x v="1"/>
    <x v="8"/>
    <s v="Acco 3-Hole Punch"/>
    <x v="255"/>
    <n v="5"/>
    <n v="0.2"/>
    <n v="6.1319999999999988"/>
  </r>
  <r>
    <n v="262"/>
    <x v="119"/>
    <n v="2014"/>
    <x v="110"/>
    <d v="2014-06-13T00:00:00"/>
    <s v="Standard Class"/>
    <s v="Dl-13600"/>
    <s v="Dorris liebe"/>
    <s v="Corporate"/>
    <s v="United States"/>
    <s v="Pasadena"/>
    <x v="5"/>
    <n v="77506"/>
    <s v="Central"/>
    <s v="OFF-AP-10002203"/>
    <x v="1"/>
    <x v="9"/>
    <s v="Eureka Disposable Bags for Sanitaire Vibra Groomer I Upright Vac"/>
    <x v="256"/>
    <n v="2"/>
    <n v="0.8"/>
    <n v="-4.4660000000000002"/>
  </r>
  <r>
    <n v="263"/>
    <x v="120"/>
    <n v="2011"/>
    <x v="111"/>
    <d v="2011-09-21T00:00:00"/>
    <s v="Second Class"/>
    <s v="SB-20290"/>
    <s v="Sean Braxton"/>
    <s v="Corporate"/>
    <s v="United States"/>
    <s v="Houston"/>
    <x v="5"/>
    <n v="77036"/>
    <s v="Central"/>
    <s v="TEC-MA-10000822"/>
    <x v="2"/>
    <x v="15"/>
    <s v="Lexmark MX611dhe Monochrome Laser Printer"/>
    <x v="257"/>
    <n v="3"/>
    <n v="0.4"/>
    <n v="-509.99700000000075"/>
  </r>
  <r>
    <n v="264"/>
    <x v="120"/>
    <n v="2011"/>
    <x v="111"/>
    <d v="2011-09-21T00:00:00"/>
    <s v="Second Class"/>
    <s v="SB-20290"/>
    <s v="Sean Braxton"/>
    <s v="Corporate"/>
    <s v="United States"/>
    <s v="Houston"/>
    <x v="5"/>
    <n v="77036"/>
    <s v="Central"/>
    <s v="TEC-MA-10003353"/>
    <x v="2"/>
    <x v="15"/>
    <s v="Xerox WorkCentre 6505DN Laser Multifunction Printer"/>
    <x v="258"/>
    <n v="7"/>
    <n v="0.4"/>
    <n v="-251.99579999999992"/>
  </r>
  <r>
    <n v="265"/>
    <x v="121"/>
    <n v="2013"/>
    <x v="112"/>
    <d v="2013-06-14T00:00:00"/>
    <s v="Standard Class"/>
    <s v="RC-19825"/>
    <s v="Roy Collins"/>
    <s v="Consumer"/>
    <s v="United States"/>
    <s v="Chicago"/>
    <x v="10"/>
    <n v="60610"/>
    <s v="Central"/>
    <s v="TEC-PH-10001433"/>
    <x v="2"/>
    <x v="7"/>
    <s v="Cisco Small Business SPA 502G VoIP phone"/>
    <x v="259"/>
    <n v="4"/>
    <n v="0.2"/>
    <n v="28.7196"/>
  </r>
  <r>
    <n v="266"/>
    <x v="122"/>
    <n v="2012"/>
    <x v="113"/>
    <d v="2012-11-15T00:00:00"/>
    <s v="Standard Class"/>
    <s v="AH-10210"/>
    <s v="Alan Hwang"/>
    <s v="Consumer"/>
    <s v="United States"/>
    <s v="Brentwood"/>
    <x v="1"/>
    <n v="94513"/>
    <s v="West"/>
    <s v="TEC-AC-10004469"/>
    <x v="2"/>
    <x v="11"/>
    <s v="Microsoft Sculpt Comfort Mouse"/>
    <x v="260"/>
    <n v="2"/>
    <n v="0"/>
    <n v="35.156000000000006"/>
  </r>
  <r>
    <n v="267"/>
    <x v="123"/>
    <n v="2014"/>
    <x v="114"/>
    <d v="2014-06-21T00:00:00"/>
    <s v="Standard Class"/>
    <s v="CB-12535"/>
    <s v="Claudia Bergmann"/>
    <s v="Corporate"/>
    <s v="United States"/>
    <s v="Chapel Hill"/>
    <x v="3"/>
    <n v="27514"/>
    <s v="South"/>
    <s v="OFF-AR-10003602"/>
    <x v="1"/>
    <x v="6"/>
    <s v="Quartet Omega Colored Chalk, 12/Pack"/>
    <x v="261"/>
    <n v="3"/>
    <n v="0.2"/>
    <n v="4.7303999999999995"/>
  </r>
  <r>
    <n v="268"/>
    <x v="124"/>
    <n v="2013"/>
    <x v="115"/>
    <d v="2013-01-28T00:00:00"/>
    <s v="Standard Class"/>
    <s v="PG-18895"/>
    <s v="Paul Gonzalez"/>
    <s v="Consumer"/>
    <s v="United States"/>
    <s v="Morristown"/>
    <x v="30"/>
    <n v="7960"/>
    <s v="East"/>
    <s v="OFF-FA-10003472"/>
    <x v="1"/>
    <x v="13"/>
    <s v="Bagged Rubber Bands"/>
    <x v="262"/>
    <n v="6"/>
    <n v="0"/>
    <n v="0.3024"/>
  </r>
  <r>
    <n v="269"/>
    <x v="125"/>
    <n v="2014"/>
    <x v="34"/>
    <d v="2014-12-14T00:00:00"/>
    <s v="Standard Class"/>
    <s v="CA-12310"/>
    <s v="Christine Abelman"/>
    <s v="Corporate"/>
    <s v="United States"/>
    <s v="Cincinnati"/>
    <x v="24"/>
    <n v="45231"/>
    <s v="East"/>
    <s v="OFF-ST-10004180"/>
    <x v="1"/>
    <x v="4"/>
    <s v="Safco Commercial Shelving"/>
    <x v="263"/>
    <n v="1"/>
    <n v="0.2"/>
    <n v="-7.4416000000000011"/>
  </r>
  <r>
    <n v="270"/>
    <x v="125"/>
    <n v="2014"/>
    <x v="34"/>
    <d v="2014-12-14T00:00:00"/>
    <s v="Standard Class"/>
    <s v="CA-12310"/>
    <s v="Christine Abelman"/>
    <s v="Corporate"/>
    <s v="United States"/>
    <s v="Cincinnati"/>
    <x v="24"/>
    <n v="45231"/>
    <s v="East"/>
    <s v="OFF-EN-10004386"/>
    <x v="1"/>
    <x v="12"/>
    <s v="Recycled Interoffice Envelopes with String and Button Closure, 10 x 13"/>
    <x v="264"/>
    <n v="3"/>
    <n v="0.2"/>
    <n v="21.591000000000001"/>
  </r>
  <r>
    <n v="271"/>
    <x v="126"/>
    <n v="2014"/>
    <x v="116"/>
    <d v="2015-01-03T00:00:00"/>
    <s v="Second Class"/>
    <s v="KH-16690"/>
    <s v="Kristen Hastings"/>
    <s v="Corporate"/>
    <s v="United States"/>
    <s v="San Francisco"/>
    <x v="1"/>
    <n v="94110"/>
    <s v="West"/>
    <s v="OFF-ST-10003208"/>
    <x v="1"/>
    <x v="4"/>
    <s v="Adjustable Depth Letter/Legal Cart"/>
    <x v="265"/>
    <n v="4"/>
    <n v="0"/>
    <n v="210.4935999999999"/>
  </r>
  <r>
    <n v="272"/>
    <x v="127"/>
    <n v="2012"/>
    <x v="117"/>
    <d v="2012-07-31T00:00:00"/>
    <s v="First Class"/>
    <s v="HA-14920"/>
    <s v="Helen Andreada"/>
    <s v="Consumer"/>
    <s v="United States"/>
    <s v="San Francisco"/>
    <x v="1"/>
    <n v="94109"/>
    <s v="West"/>
    <s v="TEC-AC-10003628"/>
    <x v="2"/>
    <x v="11"/>
    <s v="Logitech 910-002974 M325 Wireless Mouse for Web Scrolling"/>
    <x v="266"/>
    <n v="7"/>
    <n v="0"/>
    <n v="92.369200000000021"/>
  </r>
  <r>
    <n v="273"/>
    <x v="127"/>
    <n v="2012"/>
    <x v="117"/>
    <d v="2012-07-31T00:00:00"/>
    <s v="First Class"/>
    <s v="HA-14920"/>
    <s v="Helen Andreada"/>
    <s v="Consumer"/>
    <s v="United States"/>
    <s v="San Francisco"/>
    <x v="1"/>
    <n v="94109"/>
    <s v="West"/>
    <s v="FUR-FU-10003274"/>
    <x v="0"/>
    <x v="5"/>
    <s v="Regeneration Desk Collection"/>
    <x v="267"/>
    <n v="3"/>
    <n v="0"/>
    <n v="2.3232000000000004"/>
  </r>
  <r>
    <n v="274"/>
    <x v="127"/>
    <n v="2012"/>
    <x v="117"/>
    <d v="2012-07-31T00:00:00"/>
    <s v="First Class"/>
    <s v="HA-14920"/>
    <s v="Helen Andreada"/>
    <s v="Consumer"/>
    <s v="United States"/>
    <s v="San Francisco"/>
    <x v="1"/>
    <n v="94109"/>
    <s v="West"/>
    <s v="OFF-BI-10002557"/>
    <x v="1"/>
    <x v="8"/>
    <s v="Presstex Flexible Ring Binders"/>
    <x v="268"/>
    <n v="3"/>
    <n v="0.2"/>
    <n v="4.0949999999999989"/>
  </r>
  <r>
    <n v="275"/>
    <x v="128"/>
    <n v="2014"/>
    <x v="118"/>
    <d v="2014-09-18T00:00:00"/>
    <s v="First Class"/>
    <s v="BB-10990"/>
    <s v="Barry Blumstein"/>
    <s v="Corporate"/>
    <s v="United States"/>
    <s v="Inglewood"/>
    <x v="1"/>
    <n v="90301"/>
    <s v="West"/>
    <s v="OFF-PA-10002615"/>
    <x v="1"/>
    <x v="10"/>
    <s v="Ampad Gold Fibre Wirebound Steno Books, 6&quot; x 9&quot;, Gregg Ruled"/>
    <x v="138"/>
    <n v="2"/>
    <n v="0"/>
    <n v="4.0571999999999999"/>
  </r>
  <r>
    <n v="276"/>
    <x v="128"/>
    <n v="2014"/>
    <x v="118"/>
    <d v="2014-09-18T00:00:00"/>
    <s v="First Class"/>
    <s v="BB-10990"/>
    <s v="Barry Blumstein"/>
    <s v="Corporate"/>
    <s v="United States"/>
    <s v="Inglewood"/>
    <x v="1"/>
    <n v="90301"/>
    <s v="West"/>
    <s v="OFF-AR-10001427"/>
    <x v="1"/>
    <x v="6"/>
    <s v="Newell 330"/>
    <x v="156"/>
    <n v="1"/>
    <n v="0"/>
    <n v="1.5548000000000002"/>
  </r>
  <r>
    <n v="277"/>
    <x v="129"/>
    <n v="2014"/>
    <x v="119"/>
    <d v="2014-10-18T00:00:00"/>
    <s v="Standard Class"/>
    <s v="AG-10495"/>
    <s v="Andrew Gjertsen"/>
    <s v="Corporate"/>
    <s v="United States"/>
    <s v="Philadelphia"/>
    <x v="9"/>
    <n v="19140"/>
    <s v="East"/>
    <s v="OFF-PA-10000673"/>
    <x v="1"/>
    <x v="10"/>
    <s v="Post-it “Important Message” Note Pad, Neon Colors, 50 Sheets/Pad"/>
    <x v="25"/>
    <n v="2"/>
    <n v="0.2"/>
    <n v="4.0768000000000004"/>
  </r>
  <r>
    <n v="278"/>
    <x v="129"/>
    <n v="2014"/>
    <x v="119"/>
    <d v="2014-10-18T00:00:00"/>
    <s v="Standard Class"/>
    <s v="AG-10495"/>
    <s v="Andrew Gjertsen"/>
    <s v="Corporate"/>
    <s v="United States"/>
    <s v="Philadelphia"/>
    <x v="9"/>
    <n v="19140"/>
    <s v="East"/>
    <s v="OFF-PA-10004470"/>
    <x v="1"/>
    <x v="10"/>
    <s v="Adams Write n' Stick Phone Message Book, 11&quot; X 5 1/4&quot;, 200 Messages"/>
    <x v="269"/>
    <n v="4"/>
    <n v="0.2"/>
    <n v="5.9071999999999987"/>
  </r>
  <r>
    <n v="279"/>
    <x v="129"/>
    <n v="2014"/>
    <x v="119"/>
    <d v="2014-10-18T00:00:00"/>
    <s v="Standard Class"/>
    <s v="AG-10495"/>
    <s v="Andrew Gjertsen"/>
    <s v="Corporate"/>
    <s v="United States"/>
    <s v="Philadelphia"/>
    <x v="9"/>
    <n v="19140"/>
    <s v="East"/>
    <s v="OFF-ST-10000876"/>
    <x v="1"/>
    <x v="4"/>
    <s v="Eldon Simplefile Box Office"/>
    <x v="270"/>
    <n v="6"/>
    <n v="0.2"/>
    <n v="5.9711999999999996"/>
  </r>
  <r>
    <n v="280"/>
    <x v="129"/>
    <n v="2014"/>
    <x v="119"/>
    <d v="2014-10-18T00:00:00"/>
    <s v="Standard Class"/>
    <s v="AG-10495"/>
    <s v="Andrew Gjertsen"/>
    <s v="Corporate"/>
    <s v="United States"/>
    <s v="Philadelphia"/>
    <x v="9"/>
    <n v="19140"/>
    <s v="East"/>
    <s v="OFF-LA-10002043"/>
    <x v="1"/>
    <x v="2"/>
    <s v="Avery 489"/>
    <x v="271"/>
    <n v="3"/>
    <n v="0.2"/>
    <n v="8.6940000000000008"/>
  </r>
  <r>
    <n v="281"/>
    <x v="130"/>
    <n v="2012"/>
    <x v="120"/>
    <d v="2012-09-28T00:00:00"/>
    <s v="Second Class"/>
    <s v="SC-20725"/>
    <s v="Steven Cartwright"/>
    <s v="Consumer"/>
    <s v="United States"/>
    <s v="Houston"/>
    <x v="5"/>
    <n v="77070"/>
    <s v="Central"/>
    <s v="OFF-BI-10004967"/>
    <x v="1"/>
    <x v="8"/>
    <s v="Round Ring Binders"/>
    <x v="272"/>
    <n v="5"/>
    <n v="0.8"/>
    <n v="-3.4320000000000004"/>
  </r>
  <r>
    <n v="282"/>
    <x v="130"/>
    <n v="2012"/>
    <x v="120"/>
    <d v="2012-09-28T00:00:00"/>
    <s v="Second Class"/>
    <s v="SC-20725"/>
    <s v="Steven Cartwright"/>
    <s v="Consumer"/>
    <s v="United States"/>
    <s v="Houston"/>
    <x v="5"/>
    <n v="77070"/>
    <s v="Central"/>
    <s v="TEC-PH-10001760"/>
    <x v="2"/>
    <x v="7"/>
    <s v="Bose SoundLink Bluetooth Speaker"/>
    <x v="273"/>
    <n v="7"/>
    <n v="0.2"/>
    <n v="376.11"/>
  </r>
  <r>
    <n v="283"/>
    <x v="131"/>
    <n v="2012"/>
    <x v="121"/>
    <d v="2012-11-06T00:00:00"/>
    <s v="Standard Class"/>
    <s v="JO-15280"/>
    <s v="Jas O'Carroll"/>
    <s v="Consumer"/>
    <s v="United States"/>
    <s v="Los Angeles"/>
    <x v="1"/>
    <n v="90004"/>
    <s v="West"/>
    <s v="FUR-TA-10002903"/>
    <x v="0"/>
    <x v="3"/>
    <s v="Bevis Round Bullnose 29&quot; High Table Top"/>
    <x v="274"/>
    <n v="5"/>
    <n v="0.2"/>
    <n v="51.942000000000007"/>
  </r>
  <r>
    <n v="284"/>
    <x v="132"/>
    <n v="2012"/>
    <x v="120"/>
    <d v="2012-10-02T00:00:00"/>
    <s v="Standard Class"/>
    <s v="TB-21520"/>
    <s v="Tracy Blumstein"/>
    <s v="Consumer"/>
    <s v="United States"/>
    <s v="Portland"/>
    <x v="21"/>
    <n v="97206"/>
    <s v="West"/>
    <s v="OFF-PA-10000474"/>
    <x v="1"/>
    <x v="10"/>
    <s v="Staples"/>
    <x v="275"/>
    <n v="5"/>
    <n v="0.2"/>
    <n v="47.843999999999994"/>
  </r>
  <r>
    <n v="285"/>
    <x v="132"/>
    <n v="2012"/>
    <x v="120"/>
    <d v="2012-10-02T00:00:00"/>
    <s v="Standard Class"/>
    <s v="TB-21520"/>
    <s v="Tracy Blumstein"/>
    <s v="Consumer"/>
    <s v="United States"/>
    <s v="Portland"/>
    <x v="21"/>
    <n v="97206"/>
    <s v="West"/>
    <s v="TEC-AC-10001956"/>
    <x v="2"/>
    <x v="11"/>
    <s v="Microsoft Arc Touch Mouse"/>
    <x v="276"/>
    <n v="5"/>
    <n v="0.2"/>
    <n v="47.959999999999987"/>
  </r>
  <r>
    <n v="286"/>
    <x v="132"/>
    <n v="2012"/>
    <x v="120"/>
    <d v="2012-10-02T00:00:00"/>
    <s v="Standard Class"/>
    <s v="TB-21520"/>
    <s v="Tracy Blumstein"/>
    <s v="Consumer"/>
    <s v="United States"/>
    <s v="Portland"/>
    <x v="21"/>
    <n v="97206"/>
    <s v="West"/>
    <s v="OFF-PA-10004100"/>
    <x v="1"/>
    <x v="10"/>
    <s v="Xerox 216"/>
    <x v="277"/>
    <n v="6"/>
    <n v="0.2"/>
    <n v="10.8864"/>
  </r>
  <r>
    <n v="287"/>
    <x v="133"/>
    <n v="2013"/>
    <x v="122"/>
    <d v="2013-12-21T00:00:00"/>
    <s v="Second Class"/>
    <s v="AH-10195"/>
    <s v="Alan Haines"/>
    <s v="Corporate"/>
    <s v="United States"/>
    <s v="Tamarac"/>
    <x v="2"/>
    <n v="33319"/>
    <s v="South"/>
    <s v="OFF-BI-10000778"/>
    <x v="1"/>
    <x v="8"/>
    <s v="GBC VeloBinder Electric Binding Machine"/>
    <x v="278"/>
    <n v="7"/>
    <n v="0.7"/>
    <n v="-169.3719999999999"/>
  </r>
  <r>
    <n v="288"/>
    <x v="133"/>
    <n v="2013"/>
    <x v="122"/>
    <d v="2013-12-21T00:00:00"/>
    <s v="Second Class"/>
    <s v="AH-10195"/>
    <s v="Alan Haines"/>
    <s v="Corporate"/>
    <s v="United States"/>
    <s v="Tamarac"/>
    <x v="2"/>
    <n v="33319"/>
    <s v="South"/>
    <s v="OFF-AP-10002684"/>
    <x v="1"/>
    <x v="9"/>
    <s v="Acco 7-Outlet Masterpiece Power Center, Wihtout Fax/Phone Line Protection"/>
    <x v="279"/>
    <n v="2"/>
    <n v="0.2"/>
    <n v="24.315999999999974"/>
  </r>
  <r>
    <n v="289"/>
    <x v="133"/>
    <n v="2013"/>
    <x v="122"/>
    <d v="2013-12-21T00:00:00"/>
    <s v="Second Class"/>
    <s v="AH-10195"/>
    <s v="Alan Haines"/>
    <s v="Corporate"/>
    <s v="United States"/>
    <s v="Tamarac"/>
    <x v="2"/>
    <n v="33319"/>
    <s v="South"/>
    <s v="OFF-SU-10000646"/>
    <x v="1"/>
    <x v="14"/>
    <s v="Premier Automatic Letter Opener"/>
    <x v="280"/>
    <n v="5"/>
    <n v="0.2"/>
    <n v="-204.31449999999995"/>
  </r>
  <r>
    <n v="290"/>
    <x v="134"/>
    <n v="2013"/>
    <x v="73"/>
    <d v="2013-11-25T00:00:00"/>
    <s v="Second Class"/>
    <s v="NZ-18565"/>
    <s v="Nick Zandusky"/>
    <s v="Home Office"/>
    <s v="United States"/>
    <s v="Columbus"/>
    <x v="24"/>
    <n v="43229"/>
    <s v="East"/>
    <s v="OFF-FA-10002983"/>
    <x v="1"/>
    <x v="13"/>
    <s v="Advantus SlideClip Paper Clips"/>
    <x v="281"/>
    <n v="7"/>
    <n v="0.2"/>
    <n v="6.6835999999999993"/>
  </r>
  <r>
    <n v="291"/>
    <x v="134"/>
    <n v="2013"/>
    <x v="73"/>
    <d v="2013-11-25T00:00:00"/>
    <s v="Second Class"/>
    <s v="NZ-18565"/>
    <s v="Nick Zandusky"/>
    <s v="Home Office"/>
    <s v="United States"/>
    <s v="Columbus"/>
    <x v="24"/>
    <n v="43229"/>
    <s v="East"/>
    <s v="OFF-LA-10004689"/>
    <x v="1"/>
    <x v="2"/>
    <s v="Avery 512"/>
    <x v="282"/>
    <n v="8"/>
    <n v="0.2"/>
    <n v="6.2423999999999999"/>
  </r>
  <r>
    <n v="292"/>
    <x v="134"/>
    <n v="2013"/>
    <x v="73"/>
    <d v="2013-11-25T00:00:00"/>
    <s v="Second Class"/>
    <s v="NZ-18565"/>
    <s v="Nick Zandusky"/>
    <s v="Home Office"/>
    <s v="United States"/>
    <s v="Columbus"/>
    <x v="24"/>
    <n v="43229"/>
    <s v="East"/>
    <s v="TEC-AC-10002001"/>
    <x v="2"/>
    <x v="11"/>
    <s v="Logitech Wireless Gaming Headset G930"/>
    <x v="283"/>
    <n v="2"/>
    <n v="0.2"/>
    <n v="54.396600000000007"/>
  </r>
  <r>
    <n v="293"/>
    <x v="134"/>
    <n v="2013"/>
    <x v="73"/>
    <d v="2013-11-25T00:00:00"/>
    <s v="Second Class"/>
    <s v="NZ-18565"/>
    <s v="Nick Zandusky"/>
    <s v="Home Office"/>
    <s v="United States"/>
    <s v="Columbus"/>
    <x v="24"/>
    <n v="43229"/>
    <s v="East"/>
    <s v="FUR-BO-10004709"/>
    <x v="0"/>
    <x v="0"/>
    <s v="Bush Westfield Collection Bookcases, Medium Cherry Finish"/>
    <x v="284"/>
    <n v="3"/>
    <n v="0.5"/>
    <n v="-48.703199999999995"/>
  </r>
  <r>
    <n v="294"/>
    <x v="135"/>
    <n v="2011"/>
    <x v="58"/>
    <d v="2011-12-28T00:00:00"/>
    <s v="First Class"/>
    <s v="KL-16555"/>
    <s v="Kelly Lampkin"/>
    <s v="Corporate"/>
    <s v="United States"/>
    <s v="Colorado Springs"/>
    <x v="22"/>
    <n v="80906"/>
    <s v="West"/>
    <s v="FUR-FU-10004091"/>
    <x v="0"/>
    <x v="5"/>
    <s v="Howard Miller 13&quot; Diameter Goldtone Round Wall Clock"/>
    <x v="285"/>
    <n v="8"/>
    <n v="0.2"/>
    <n v="78.859200000000001"/>
  </r>
  <r>
    <n v="295"/>
    <x v="135"/>
    <n v="2011"/>
    <x v="58"/>
    <d v="2011-12-28T00:00:00"/>
    <s v="First Class"/>
    <s v="KL-16555"/>
    <s v="Kelly Lampkin"/>
    <s v="Corporate"/>
    <s v="United States"/>
    <s v="Colorado Springs"/>
    <x v="22"/>
    <n v="80906"/>
    <s v="West"/>
    <s v="FUR-CH-10001891"/>
    <x v="0"/>
    <x v="1"/>
    <s v="Global Deluxe Office Fabric Chairs"/>
    <x v="286"/>
    <n v="3"/>
    <n v="0.2"/>
    <n v="20.155800000000013"/>
  </r>
  <r>
    <n v="296"/>
    <x v="135"/>
    <n v="2011"/>
    <x v="58"/>
    <d v="2011-12-28T00:00:00"/>
    <s v="First Class"/>
    <s v="KL-16555"/>
    <s v="Kelly Lampkin"/>
    <s v="Corporate"/>
    <s v="United States"/>
    <s v="Colorado Springs"/>
    <x v="22"/>
    <n v="80906"/>
    <s v="West"/>
    <s v="FUR-FU-10002918"/>
    <x v="0"/>
    <x v="5"/>
    <s v="Eldon ClusterMat Chair Mat with Cordless Antistatic Protection"/>
    <x v="287"/>
    <n v="3"/>
    <n v="0.2"/>
    <n v="-24.564599999999999"/>
  </r>
  <r>
    <n v="297"/>
    <x v="135"/>
    <n v="2011"/>
    <x v="58"/>
    <d v="2011-12-28T00:00:00"/>
    <s v="First Class"/>
    <s v="KL-16555"/>
    <s v="Kelly Lampkin"/>
    <s v="Corporate"/>
    <s v="United States"/>
    <s v="Colorado Springs"/>
    <x v="22"/>
    <n v="80906"/>
    <s v="West"/>
    <s v="OFF-BI-10004593"/>
    <x v="1"/>
    <x v="8"/>
    <s v="Ibico Laser Imprintable Binding System Covers"/>
    <x v="288"/>
    <n v="5"/>
    <n v="0.7"/>
    <n v="-62.88000000000001"/>
  </r>
  <r>
    <n v="298"/>
    <x v="135"/>
    <n v="2011"/>
    <x v="58"/>
    <d v="2011-12-28T00:00:00"/>
    <s v="First Class"/>
    <s v="KL-16555"/>
    <s v="Kelly Lampkin"/>
    <s v="Corporate"/>
    <s v="United States"/>
    <s v="Colorado Springs"/>
    <x v="22"/>
    <n v="80906"/>
    <s v="West"/>
    <s v="OFF-FA-10004854"/>
    <x v="1"/>
    <x v="13"/>
    <s v="Vinyl Coated Wire Paper Clips in Organizer Box, 800/Box"/>
    <x v="289"/>
    <n v="3"/>
    <n v="0.2"/>
    <n v="9.2987999999999964"/>
  </r>
  <r>
    <n v="299"/>
    <x v="136"/>
    <n v="2013"/>
    <x v="99"/>
    <d v="2013-11-04T00:00:00"/>
    <s v="Standard Class"/>
    <s v="JD-15895"/>
    <s v="Jonathan Doherty"/>
    <s v="Corporate"/>
    <s v="United States"/>
    <s v="Belleville"/>
    <x v="30"/>
    <n v="7109"/>
    <s v="East"/>
    <s v="OFF-PA-10002105"/>
    <x v="1"/>
    <x v="10"/>
    <s v="Xerox 223"/>
    <x v="56"/>
    <n v="5"/>
    <n v="0"/>
    <n v="15.552000000000001"/>
  </r>
  <r>
    <n v="300"/>
    <x v="136"/>
    <n v="2013"/>
    <x v="99"/>
    <d v="2013-11-04T00:00:00"/>
    <s v="Standard Class"/>
    <s v="JD-15895"/>
    <s v="Jonathan Doherty"/>
    <s v="Corporate"/>
    <s v="United States"/>
    <s v="Belleville"/>
    <x v="30"/>
    <n v="7109"/>
    <s v="East"/>
    <s v="OFF-ST-10002756"/>
    <x v="1"/>
    <x v="4"/>
    <s v="Tennsco Stur-D-Stor Boltless Shelving, 5 Shelves, 24&quot; Deep, Sand"/>
    <x v="290"/>
    <n v="8"/>
    <n v="0"/>
    <n v="10.824800000000096"/>
  </r>
  <r>
    <n v="301"/>
    <x v="136"/>
    <n v="2013"/>
    <x v="99"/>
    <d v="2013-11-04T00:00:00"/>
    <s v="Standard Class"/>
    <s v="JD-15895"/>
    <s v="Jonathan Doherty"/>
    <s v="Corporate"/>
    <s v="United States"/>
    <s v="Belleville"/>
    <x v="30"/>
    <n v="7109"/>
    <s v="East"/>
    <s v="OFF-PA-10004243"/>
    <x v="1"/>
    <x v="10"/>
    <s v="Xerox 1939"/>
    <x v="291"/>
    <n v="3"/>
    <n v="0"/>
    <n v="27.316799999999997"/>
  </r>
  <r>
    <n v="302"/>
    <x v="136"/>
    <n v="2013"/>
    <x v="99"/>
    <d v="2013-11-04T00:00:00"/>
    <s v="Standard Class"/>
    <s v="JD-15895"/>
    <s v="Jonathan Doherty"/>
    <s v="Corporate"/>
    <s v="United States"/>
    <s v="Belleville"/>
    <x v="30"/>
    <n v="7109"/>
    <s v="East"/>
    <s v="FUR-FU-10001861"/>
    <x v="0"/>
    <x v="5"/>
    <s v="Floodlight Indoor Halogen Bulbs, 1 Bulb per Pack, 60 Watts"/>
    <x v="292"/>
    <n v="4"/>
    <n v="0"/>
    <n v="38.023999999999994"/>
  </r>
  <r>
    <n v="303"/>
    <x v="136"/>
    <n v="2013"/>
    <x v="99"/>
    <d v="2013-11-04T00:00:00"/>
    <s v="Standard Class"/>
    <s v="JD-15895"/>
    <s v="Jonathan Doherty"/>
    <s v="Corporate"/>
    <s v="United States"/>
    <s v="Belleville"/>
    <x v="30"/>
    <n v="7109"/>
    <s v="East"/>
    <s v="OFF-BI-10002706"/>
    <x v="1"/>
    <x v="8"/>
    <s v="Avery Premier Heavy-Duty Binder with Round Locking Rings"/>
    <x v="293"/>
    <n v="1"/>
    <n v="0"/>
    <n v="6.5687999999999995"/>
  </r>
  <r>
    <n v="304"/>
    <x v="137"/>
    <n v="2014"/>
    <x v="123"/>
    <d v="2014-11-24T00:00:00"/>
    <s v="Standard Class"/>
    <s v="JH-15910"/>
    <s v="Jonathan Howell"/>
    <s v="Consumer"/>
    <s v="United States"/>
    <s v="Chicago"/>
    <x v="10"/>
    <n v="60623"/>
    <s v="Central"/>
    <s v="FUR-TA-10002533"/>
    <x v="0"/>
    <x v="3"/>
    <s v="BPI Conference Tables"/>
    <x v="294"/>
    <n v="3"/>
    <n v="0.5"/>
    <n v="-131.44500000000005"/>
  </r>
  <r>
    <n v="305"/>
    <x v="138"/>
    <n v="2012"/>
    <x v="124"/>
    <d v="2012-05-09T00:00:00"/>
    <s v="Second Class"/>
    <s v="AS-10225"/>
    <s v="Alan Schoenberger"/>
    <s v="Corporate"/>
    <s v="United States"/>
    <s v="New York City"/>
    <x v="15"/>
    <n v="10024"/>
    <s v="East"/>
    <s v="FUR-FU-10002671"/>
    <x v="0"/>
    <x v="5"/>
    <s v="Electrix 20W Halogen Replacement Bulb for Zoom-In Desk Lamp"/>
    <x v="295"/>
    <n v="2"/>
    <n v="0"/>
    <n v="12.863999999999999"/>
  </r>
  <r>
    <n v="306"/>
    <x v="139"/>
    <n v="2011"/>
    <x v="125"/>
    <d v="2012-01-04T00:00:00"/>
    <s v="Standard Class"/>
    <s v="KB-16600"/>
    <s v="Ken Brennan"/>
    <s v="Corporate"/>
    <s v="United States"/>
    <s v="Taylor"/>
    <x v="12"/>
    <n v="48180"/>
    <s v="Central"/>
    <s v="OFF-AR-10003651"/>
    <x v="1"/>
    <x v="6"/>
    <s v="Newell 350"/>
    <x v="296"/>
    <n v="3"/>
    <n v="0"/>
    <n v="2.8535999999999988"/>
  </r>
  <r>
    <n v="307"/>
    <x v="140"/>
    <n v="2011"/>
    <x v="106"/>
    <d v="2011-06-06T00:00:00"/>
    <s v="Standard Class"/>
    <s v="CR-12625"/>
    <s v="Corey Roper"/>
    <s v="Home Office"/>
    <s v="United States"/>
    <s v="Lakewood"/>
    <x v="30"/>
    <n v="8701"/>
    <s v="East"/>
    <s v="OFF-BI-10001072"/>
    <x v="1"/>
    <x v="8"/>
    <s v="GBC Clear Cover, 8-1/2 x 11, unpunched, 25 covers per pack"/>
    <x v="297"/>
    <n v="3"/>
    <n v="0"/>
    <n v="20.9208"/>
  </r>
  <r>
    <n v="308"/>
    <x v="140"/>
    <n v="2011"/>
    <x v="106"/>
    <d v="2011-06-06T00:00:00"/>
    <s v="Standard Class"/>
    <s v="CR-12625"/>
    <s v="Corey Roper"/>
    <s v="Home Office"/>
    <s v="United States"/>
    <s v="Lakewood"/>
    <x v="30"/>
    <n v="8701"/>
    <s v="East"/>
    <s v="OFF-AR-10002135"/>
    <x v="1"/>
    <x v="6"/>
    <s v="Boston Heavy-Duty Trimline Electric Pencil Sharpeners"/>
    <x v="298"/>
    <n v="6"/>
    <n v="0"/>
    <n v="83.867999999999967"/>
  </r>
  <r>
    <n v="309"/>
    <x v="141"/>
    <n v="2014"/>
    <x v="4"/>
    <d v="2014-04-18T00:00:00"/>
    <s v="First Class"/>
    <s v="SH-20395"/>
    <s v="Shahid Hopkins"/>
    <s v="Consumer"/>
    <s v="United States"/>
    <s v="Arlington"/>
    <x v="17"/>
    <n v="22204"/>
    <s v="South"/>
    <s v="OFF-AR-10002804"/>
    <x v="1"/>
    <x v="6"/>
    <s v="Faber Castell Col-Erase Pencils"/>
    <x v="299"/>
    <n v="1"/>
    <n v="0"/>
    <n v="2.0049000000000001"/>
  </r>
  <r>
    <n v="310"/>
    <x v="142"/>
    <n v="2013"/>
    <x v="126"/>
    <d v="2013-09-15T00:00:00"/>
    <s v="Second Class"/>
    <s v="BP-11185"/>
    <s v="Ben Peterman"/>
    <s v="Corporate"/>
    <s v="United States"/>
    <s v="Arvada"/>
    <x v="22"/>
    <n v="80004"/>
    <s v="West"/>
    <s v="FUR-FU-10001918"/>
    <x v="0"/>
    <x v="5"/>
    <s v="C-Line Cubicle Keepers Polyproplyene Holder With Velcro Backings"/>
    <x v="300"/>
    <n v="4"/>
    <n v="0.2"/>
    <n v="3.5948000000000011"/>
  </r>
  <r>
    <n v="311"/>
    <x v="142"/>
    <n v="2013"/>
    <x v="126"/>
    <d v="2013-09-15T00:00:00"/>
    <s v="Second Class"/>
    <s v="BP-11185"/>
    <s v="Ben Peterman"/>
    <s v="Corporate"/>
    <s v="United States"/>
    <s v="Arvada"/>
    <x v="22"/>
    <n v="80004"/>
    <s v="West"/>
    <s v="FUR-CH-10004086"/>
    <x v="0"/>
    <x v="1"/>
    <s v="Hon 4070 Series Pagoda Armless Upholstered Stacking Chairs"/>
    <x v="301"/>
    <n v="2"/>
    <n v="0.2"/>
    <n v="52.511399999999981"/>
  </r>
  <r>
    <n v="312"/>
    <x v="142"/>
    <n v="2013"/>
    <x v="126"/>
    <d v="2013-09-15T00:00:00"/>
    <s v="Second Class"/>
    <s v="BP-11185"/>
    <s v="Ben Peterman"/>
    <s v="Corporate"/>
    <s v="United States"/>
    <s v="Arvada"/>
    <x v="22"/>
    <n v="80004"/>
    <s v="West"/>
    <s v="FUR-FU-10001756"/>
    <x v="0"/>
    <x v="5"/>
    <s v="Eldon Expressions Desk Accessory, Wood Photo Frame, Mahogany"/>
    <x v="302"/>
    <n v="1"/>
    <n v="0.2"/>
    <n v="1.7135999999999978"/>
  </r>
  <r>
    <n v="313"/>
    <x v="142"/>
    <n v="2013"/>
    <x v="126"/>
    <d v="2013-09-15T00:00:00"/>
    <s v="Second Class"/>
    <s v="BP-11185"/>
    <s v="Ben Peterman"/>
    <s v="Corporate"/>
    <s v="United States"/>
    <s v="Arvada"/>
    <x v="22"/>
    <n v="80004"/>
    <s v="West"/>
    <s v="OFF-LA-10000634"/>
    <x v="1"/>
    <x v="2"/>
    <s v="Avery 509"/>
    <x v="303"/>
    <n v="3"/>
    <n v="0.2"/>
    <n v="2.0358000000000001"/>
  </r>
  <r>
    <n v="314"/>
    <x v="143"/>
    <n v="2011"/>
    <x v="127"/>
    <d v="2011-10-03T00:00:00"/>
    <s v="Standard Class"/>
    <s v="TS-21205"/>
    <s v="Thomas Seio"/>
    <s v="Corporate"/>
    <s v="United States"/>
    <s v="Hackensack"/>
    <x v="30"/>
    <n v="7601"/>
    <s v="East"/>
    <s v="FUR-FU-10001588"/>
    <x v="0"/>
    <x v="5"/>
    <s v="Deflect-o SuperTray Unbreakable Stackable Tray, Letter, Black"/>
    <x v="304"/>
    <n v="3"/>
    <n v="0"/>
    <n v="37.642200000000003"/>
  </r>
  <r>
    <n v="315"/>
    <x v="144"/>
    <n v="2011"/>
    <x v="128"/>
    <d v="2011-08-16T00:00:00"/>
    <s v="Standard Class"/>
    <s v="AG-10525"/>
    <s v="Andy Gerbode"/>
    <s v="Corporate"/>
    <s v="United States"/>
    <s v="Saint Petersburg"/>
    <x v="2"/>
    <n v="33710"/>
    <s v="South"/>
    <s v="TEC-PH-10002398"/>
    <x v="2"/>
    <x v="7"/>
    <s v="AT&amp;T 1070 Corded Phone"/>
    <x v="305"/>
    <n v="2"/>
    <n v="0.2"/>
    <n v="22.297999999999973"/>
  </r>
  <r>
    <n v="316"/>
    <x v="144"/>
    <n v="2011"/>
    <x v="128"/>
    <d v="2011-08-16T00:00:00"/>
    <s v="Standard Class"/>
    <s v="AG-10525"/>
    <s v="Andy Gerbode"/>
    <s v="Corporate"/>
    <s v="United States"/>
    <s v="Saint Petersburg"/>
    <x v="2"/>
    <n v="33710"/>
    <s v="South"/>
    <s v="OFF-PA-10001937"/>
    <x v="1"/>
    <x v="10"/>
    <s v="Xerox 21"/>
    <x v="12"/>
    <n v="3"/>
    <n v="0.2"/>
    <n v="5.4432"/>
  </r>
  <r>
    <n v="317"/>
    <x v="145"/>
    <n v="2011"/>
    <x v="129"/>
    <d v="2011-12-30T00:00:00"/>
    <s v="First Class"/>
    <s v="SP-20860"/>
    <s v="Sung Pak"/>
    <s v="Corporate"/>
    <s v="United States"/>
    <s v="Philadelphia"/>
    <x v="9"/>
    <n v="19143"/>
    <s v="East"/>
    <s v="OFF-AR-10003373"/>
    <x v="1"/>
    <x v="6"/>
    <s v="Boston School Pro Electric Pencil Sharpener, 1670"/>
    <x v="306"/>
    <n v="4"/>
    <n v="0.2"/>
    <n v="8.674399999999995"/>
  </r>
  <r>
    <n v="318"/>
    <x v="146"/>
    <n v="2011"/>
    <x v="130"/>
    <d v="2011-11-09T00:00:00"/>
    <s v="Standard Class"/>
    <s v="NM-18445"/>
    <s v="Nathan Mautz"/>
    <s v="Home Office"/>
    <s v="United States"/>
    <s v="New York City"/>
    <x v="15"/>
    <n v="10024"/>
    <s v="East"/>
    <s v="FUR-CH-10002602"/>
    <x v="0"/>
    <x v="1"/>
    <s v="DMI Arturo Collection Mission-style Design Wood Chair"/>
    <x v="307"/>
    <n v="1"/>
    <n v="0.1"/>
    <n v="24.156800000000004"/>
  </r>
  <r>
    <n v="319"/>
    <x v="146"/>
    <n v="2011"/>
    <x v="130"/>
    <d v="2011-11-09T00:00:00"/>
    <s v="Standard Class"/>
    <s v="NM-18445"/>
    <s v="Nathan Mautz"/>
    <s v="Home Office"/>
    <s v="United States"/>
    <s v="New York City"/>
    <x v="15"/>
    <n v="10024"/>
    <s v="East"/>
    <s v="TEC-MA-10002927"/>
    <x v="2"/>
    <x v="15"/>
    <s v="Canon imageCLASS MF7460 Monochrome Digital Laser Multifunction Copier"/>
    <x v="308"/>
    <n v="2"/>
    <n v="0"/>
    <n v="1995.99"/>
  </r>
  <r>
    <n v="320"/>
    <x v="146"/>
    <n v="2011"/>
    <x v="130"/>
    <d v="2011-11-09T00:00:00"/>
    <s v="Standard Class"/>
    <s v="NM-18445"/>
    <s v="Nathan Mautz"/>
    <s v="Home Office"/>
    <s v="United States"/>
    <s v="New York City"/>
    <x v="15"/>
    <n v="10024"/>
    <s v="East"/>
    <s v="TEC-PH-10004093"/>
    <x v="2"/>
    <x v="7"/>
    <s v="Panasonic Kx-TS550"/>
    <x v="309"/>
    <n v="6"/>
    <n v="0"/>
    <n v="80.022599999999997"/>
  </r>
  <r>
    <n v="321"/>
    <x v="146"/>
    <n v="2011"/>
    <x v="130"/>
    <d v="2011-11-09T00:00:00"/>
    <s v="Standard Class"/>
    <s v="NM-18445"/>
    <s v="Nathan Mautz"/>
    <s v="Home Office"/>
    <s v="United States"/>
    <s v="New York City"/>
    <x v="15"/>
    <n v="10024"/>
    <s v="East"/>
    <s v="TEC-AC-10000892"/>
    <x v="2"/>
    <x v="11"/>
    <s v="NETGEAR N750 Dual Band Wi-Fi Gigabit Router"/>
    <x v="310"/>
    <n v="4"/>
    <n v="0"/>
    <n v="129.6"/>
  </r>
  <r>
    <n v="322"/>
    <x v="146"/>
    <n v="2011"/>
    <x v="130"/>
    <d v="2011-11-09T00:00:00"/>
    <s v="Standard Class"/>
    <s v="NM-18445"/>
    <s v="Nathan Mautz"/>
    <s v="Home Office"/>
    <s v="United States"/>
    <s v="New York City"/>
    <x v="15"/>
    <n v="10024"/>
    <s v="East"/>
    <s v="OFF-ST-10002974"/>
    <x v="1"/>
    <x v="4"/>
    <s v="Trav-L-File Heavy-Duty Shuttle II, Black"/>
    <x v="311"/>
    <n v="1"/>
    <n v="0"/>
    <n v="13.070999999999998"/>
  </r>
  <r>
    <n v="323"/>
    <x v="147"/>
    <n v="2011"/>
    <x v="111"/>
    <d v="2011-09-24T00:00:00"/>
    <s v="Standard Class"/>
    <s v="FA-14230"/>
    <s v="Frank Atkinson"/>
    <s v="Corporate"/>
    <s v="United States"/>
    <s v="Long Beach"/>
    <x v="1"/>
    <n v="90805"/>
    <s v="West"/>
    <s v="OFF-FA-10000624"/>
    <x v="1"/>
    <x v="13"/>
    <s v="OIC Binder Clips"/>
    <x v="181"/>
    <n v="2"/>
    <n v="0"/>
    <n v="3.58"/>
  </r>
  <r>
    <n v="324"/>
    <x v="148"/>
    <n v="2013"/>
    <x v="131"/>
    <d v="2013-04-28T00:00:00"/>
    <s v="Standard Class"/>
    <s v="GK-14620"/>
    <s v="Grace Kelly"/>
    <s v="Corporate"/>
    <s v="United States"/>
    <s v="Hesperia"/>
    <x v="1"/>
    <n v="92345"/>
    <s v="West"/>
    <s v="OFF-BI-10004593"/>
    <x v="1"/>
    <x v="8"/>
    <s v="Ibico Laser Imprintable Binding System Covers"/>
    <x v="312"/>
    <n v="6"/>
    <n v="0.2"/>
    <n v="81.744"/>
  </r>
  <r>
    <n v="325"/>
    <x v="148"/>
    <n v="2013"/>
    <x v="131"/>
    <d v="2013-04-28T00:00:00"/>
    <s v="Standard Class"/>
    <s v="GK-14620"/>
    <s v="Grace Kelly"/>
    <s v="Corporate"/>
    <s v="United States"/>
    <s v="Hesperia"/>
    <x v="1"/>
    <n v="92345"/>
    <s v="West"/>
    <s v="TEC-AC-10001908"/>
    <x v="2"/>
    <x v="11"/>
    <s v="Logitech Wireless Headset h800"/>
    <x v="313"/>
    <n v="1"/>
    <n v="0"/>
    <n v="34.996499999999997"/>
  </r>
  <r>
    <n v="326"/>
    <x v="149"/>
    <n v="2014"/>
    <x v="132"/>
    <d v="2014-11-06T00:00:00"/>
    <s v="Second Class"/>
    <s v="DJ-13510"/>
    <s v="Don Jones"/>
    <s v="Corporate"/>
    <s v="United States"/>
    <s v="Murfreesboro"/>
    <x v="18"/>
    <n v="37130"/>
    <s v="South"/>
    <s v="FUR-FU-10001967"/>
    <x v="0"/>
    <x v="5"/>
    <s v="Telescoping Adjustable Floor Lamp"/>
    <x v="314"/>
    <n v="1"/>
    <n v="0.2"/>
    <n v="0.99949999999999894"/>
  </r>
  <r>
    <n v="327"/>
    <x v="150"/>
    <n v="2013"/>
    <x v="133"/>
    <d v="2013-09-02T00:00:00"/>
    <s v="First Class"/>
    <s v="PO-18850"/>
    <s v="Patrick O'Brill"/>
    <s v="Consumer"/>
    <s v="United States"/>
    <s v="Philadelphia"/>
    <x v="9"/>
    <n v="19143"/>
    <s v="East"/>
    <s v="TEC-PH-10003645"/>
    <x v="2"/>
    <x v="7"/>
    <s v="Aastra 57i VoIP phone"/>
    <x v="315"/>
    <n v="3"/>
    <n v="0.4"/>
    <n v="-67.876199999999997"/>
  </r>
  <r>
    <n v="328"/>
    <x v="150"/>
    <n v="2013"/>
    <x v="133"/>
    <d v="2013-09-02T00:00:00"/>
    <s v="First Class"/>
    <s v="PO-18850"/>
    <s v="Patrick O'Brill"/>
    <s v="Consumer"/>
    <s v="United States"/>
    <s v="Philadelphia"/>
    <x v="9"/>
    <n v="19143"/>
    <s v="East"/>
    <s v="OFF-ST-10000675"/>
    <x v="1"/>
    <x v="4"/>
    <s v="File Shuttle II and Handi-File, Black"/>
    <x v="316"/>
    <n v="2"/>
    <n v="0.2"/>
    <n v="3.3889999999999993"/>
  </r>
  <r>
    <n v="329"/>
    <x v="150"/>
    <n v="2013"/>
    <x v="133"/>
    <d v="2013-09-02T00:00:00"/>
    <s v="First Class"/>
    <s v="PO-18850"/>
    <s v="Patrick O'Brill"/>
    <s v="Consumer"/>
    <s v="United States"/>
    <s v="Philadelphia"/>
    <x v="9"/>
    <n v="19143"/>
    <s v="East"/>
    <s v="FUR-CH-10003312"/>
    <x v="0"/>
    <x v="1"/>
    <s v="Hon 2090 “Pillow Soft” Series Mid Back Swivel/Tilt Chairs"/>
    <x v="317"/>
    <n v="4"/>
    <n v="0.3"/>
    <n v="-258.50160000000011"/>
  </r>
  <r>
    <n v="330"/>
    <x v="150"/>
    <n v="2013"/>
    <x v="133"/>
    <d v="2013-09-02T00:00:00"/>
    <s v="First Class"/>
    <s v="PO-18850"/>
    <s v="Patrick O'Brill"/>
    <s v="Consumer"/>
    <s v="United States"/>
    <s v="Philadelphia"/>
    <x v="9"/>
    <n v="19143"/>
    <s v="East"/>
    <s v="OFF-LA-10001074"/>
    <x v="1"/>
    <x v="2"/>
    <s v="Round Specialty Laser Printer Labels"/>
    <x v="318"/>
    <n v="10"/>
    <n v="0.2"/>
    <n v="33.830999999999989"/>
  </r>
  <r>
    <n v="331"/>
    <x v="150"/>
    <n v="2013"/>
    <x v="133"/>
    <d v="2013-09-02T00:00:00"/>
    <s v="First Class"/>
    <s v="PO-18850"/>
    <s v="Patrick O'Brill"/>
    <s v="Consumer"/>
    <s v="United States"/>
    <s v="Philadelphia"/>
    <x v="9"/>
    <n v="19143"/>
    <s v="East"/>
    <s v="OFF-BI-10001524"/>
    <x v="1"/>
    <x v="8"/>
    <s v="GBC Premium Transparent Covers with Diagonal Lined Pattern"/>
    <x v="319"/>
    <n v="6"/>
    <n v="0.7"/>
    <n v="-27.693600000000004"/>
  </r>
  <r>
    <n v="332"/>
    <x v="151"/>
    <n v="2013"/>
    <x v="134"/>
    <d v="2013-04-30T00:00:00"/>
    <s v="Second Class"/>
    <s v="JL-15850"/>
    <s v="John Lucas"/>
    <s v="Consumer"/>
    <s v="United States"/>
    <s v="Philadelphia"/>
    <x v="9"/>
    <n v="19134"/>
    <s v="East"/>
    <s v="TEC-PH-10004614"/>
    <x v="2"/>
    <x v="7"/>
    <s v="AT&amp;T 841000 Phone"/>
    <x v="320"/>
    <n v="2"/>
    <n v="0.4"/>
    <n v="-20.700000000000003"/>
  </r>
  <r>
    <n v="333"/>
    <x v="151"/>
    <n v="2013"/>
    <x v="134"/>
    <d v="2013-04-30T00:00:00"/>
    <s v="Second Class"/>
    <s v="JL-15850"/>
    <s v="John Lucas"/>
    <s v="Consumer"/>
    <s v="United States"/>
    <s v="Philadelphia"/>
    <x v="9"/>
    <n v="19134"/>
    <s v="East"/>
    <s v="OFF-BI-10001153"/>
    <x v="1"/>
    <x v="8"/>
    <s v="Ibico Recycled Grain-Textured Covers"/>
    <x v="321"/>
    <n v="2"/>
    <n v="0.7"/>
    <n v="-13.815999999999995"/>
  </r>
  <r>
    <n v="334"/>
    <x v="151"/>
    <n v="2013"/>
    <x v="134"/>
    <d v="2013-04-30T00:00:00"/>
    <s v="Second Class"/>
    <s v="JL-15850"/>
    <s v="John Lucas"/>
    <s v="Consumer"/>
    <s v="United States"/>
    <s v="Philadelphia"/>
    <x v="9"/>
    <n v="19134"/>
    <s v="East"/>
    <s v="OFF-BI-10001982"/>
    <x v="1"/>
    <x v="8"/>
    <s v="Wilson Jones Custom Binder Spines &amp; Labels"/>
    <x v="322"/>
    <n v="3"/>
    <n v="0.7"/>
    <n v="-3.4271999999999991"/>
  </r>
  <r>
    <n v="335"/>
    <x v="152"/>
    <n v="2012"/>
    <x v="135"/>
    <d v="2012-09-04T00:00:00"/>
    <s v="Second Class"/>
    <s v="DB-13615"/>
    <s v="Doug Bickford"/>
    <s v="Consumer"/>
    <s v="United States"/>
    <s v="Los Angeles"/>
    <x v="1"/>
    <n v="90045"/>
    <s v="West"/>
    <s v="OFF-BI-10001922"/>
    <x v="1"/>
    <x v="8"/>
    <s v="Storex Dura Pro Binders"/>
    <x v="323"/>
    <n v="1"/>
    <n v="0.2"/>
    <n v="1.6037999999999997"/>
  </r>
  <r>
    <n v="336"/>
    <x v="152"/>
    <n v="2012"/>
    <x v="135"/>
    <d v="2012-09-04T00:00:00"/>
    <s v="Second Class"/>
    <s v="DB-13615"/>
    <s v="Doug Bickford"/>
    <s v="Consumer"/>
    <s v="United States"/>
    <s v="Los Angeles"/>
    <x v="1"/>
    <n v="90045"/>
    <s v="West"/>
    <s v="TEC-CO-10001449"/>
    <x v="2"/>
    <x v="16"/>
    <s v="Hewlett Packard LaserJet 3310 Copier"/>
    <x v="324"/>
    <n v="2"/>
    <n v="0.2"/>
    <n v="335.99440000000004"/>
  </r>
  <r>
    <n v="337"/>
    <x v="152"/>
    <n v="2012"/>
    <x v="135"/>
    <d v="2012-09-04T00:00:00"/>
    <s v="Second Class"/>
    <s v="DB-13615"/>
    <s v="Doug Bickford"/>
    <s v="Consumer"/>
    <s v="United States"/>
    <s v="Los Angeles"/>
    <x v="1"/>
    <n v="90045"/>
    <s v="West"/>
    <s v="OFF-BI-10004140"/>
    <x v="1"/>
    <x v="8"/>
    <s v="Avery Non-Stick Binders"/>
    <x v="325"/>
    <n v="4"/>
    <n v="0.2"/>
    <n v="4.4899999999999984"/>
  </r>
  <r>
    <n v="338"/>
    <x v="153"/>
    <n v="2011"/>
    <x v="136"/>
    <d v="2011-07-17T00:00:00"/>
    <s v="Standard Class"/>
    <s v="AC-10420"/>
    <s v="Alyssa Crouse"/>
    <s v="Corporate"/>
    <s v="United States"/>
    <s v="San Francisco"/>
    <x v="1"/>
    <n v="94122"/>
    <s v="West"/>
    <s v="OFF-BI-10003314"/>
    <x v="1"/>
    <x v="8"/>
    <s v="Tuff Stuff Recycled Round Ring Binders"/>
    <x v="326"/>
    <n v="2"/>
    <n v="0.2"/>
    <n v="2.7956000000000003"/>
  </r>
  <r>
    <n v="339"/>
    <x v="153"/>
    <n v="2011"/>
    <x v="136"/>
    <d v="2011-07-17T00:00:00"/>
    <s v="Standard Class"/>
    <s v="AC-10420"/>
    <s v="Alyssa Crouse"/>
    <s v="Corporate"/>
    <s v="United States"/>
    <s v="San Francisco"/>
    <x v="1"/>
    <n v="94122"/>
    <s v="West"/>
    <s v="FUR-TA-10004575"/>
    <x v="0"/>
    <x v="3"/>
    <s v="Hon 5100 Series Wood Tables"/>
    <x v="327"/>
    <n v="3"/>
    <n v="0.2"/>
    <n v="-17.458800000000053"/>
  </r>
  <r>
    <n v="340"/>
    <x v="154"/>
    <n v="2012"/>
    <x v="137"/>
    <d v="2012-06-26T00:00:00"/>
    <s v="Second Class"/>
    <s v="KL-16645"/>
    <s v="Ken Lonsdale"/>
    <s v="Consumer"/>
    <s v="United States"/>
    <s v="Layton"/>
    <x v="7"/>
    <n v="84041"/>
    <s v="West"/>
    <s v="OFF-FA-10000490"/>
    <x v="1"/>
    <x v="13"/>
    <s v="OIC Binder Clips, Mini, 1/4&quot; Capacity, Black"/>
    <x v="328"/>
    <n v="4"/>
    <n v="0"/>
    <n v="2.3311999999999999"/>
  </r>
  <r>
    <n v="341"/>
    <x v="155"/>
    <n v="2011"/>
    <x v="138"/>
    <d v="2011-04-17T00:00:00"/>
    <s v="Second Class"/>
    <s v="JD-15895"/>
    <s v="Jonathan Doherty"/>
    <s v="Corporate"/>
    <s v="United States"/>
    <s v="Philadelphia"/>
    <x v="9"/>
    <n v="19140"/>
    <s v="East"/>
    <s v="OFF-AR-10000122"/>
    <x v="1"/>
    <x v="6"/>
    <s v="Newell 314"/>
    <x v="329"/>
    <n v="4"/>
    <n v="0.2"/>
    <n v="1.1159999999999979"/>
  </r>
  <r>
    <n v="342"/>
    <x v="155"/>
    <n v="2011"/>
    <x v="138"/>
    <d v="2011-04-17T00:00:00"/>
    <s v="Second Class"/>
    <s v="JD-15895"/>
    <s v="Jonathan Doherty"/>
    <s v="Corporate"/>
    <s v="United States"/>
    <s v="Philadelphia"/>
    <x v="9"/>
    <n v="19140"/>
    <s v="East"/>
    <s v="OFF-BI-10003656"/>
    <x v="1"/>
    <x v="8"/>
    <s v="Fellowes PB200 Plastic Comb Binding Machine"/>
    <x v="330"/>
    <n v="10"/>
    <n v="0.7"/>
    <n v="-407.97599999999989"/>
  </r>
  <r>
    <n v="343"/>
    <x v="155"/>
    <n v="2011"/>
    <x v="138"/>
    <d v="2011-04-17T00:00:00"/>
    <s v="Second Class"/>
    <s v="JD-15895"/>
    <s v="Jonathan Doherty"/>
    <s v="Corporate"/>
    <s v="United States"/>
    <s v="Philadelphia"/>
    <x v="9"/>
    <n v="19140"/>
    <s v="East"/>
    <s v="OFF-FA-10002780"/>
    <x v="1"/>
    <x v="13"/>
    <s v="Staples"/>
    <x v="331"/>
    <n v="13"/>
    <n v="0.2"/>
    <n v="10.072399999999996"/>
  </r>
  <r>
    <n v="344"/>
    <x v="155"/>
    <n v="2011"/>
    <x v="138"/>
    <d v="2011-04-17T00:00:00"/>
    <s v="Second Class"/>
    <s v="JD-15895"/>
    <s v="Jonathan Doherty"/>
    <s v="Corporate"/>
    <s v="United States"/>
    <s v="Philadelphia"/>
    <x v="9"/>
    <n v="19140"/>
    <s v="East"/>
    <s v="TEC-PH-10000702"/>
    <x v="2"/>
    <x v="7"/>
    <s v="Square Credit Card Reader, 4 1/2&quot; x 4 1/2&quot; x 1&quot;, White"/>
    <x v="332"/>
    <n v="12"/>
    <n v="0.4"/>
    <n v="8.3915999999999897"/>
  </r>
  <r>
    <n v="345"/>
    <x v="156"/>
    <n v="2012"/>
    <x v="139"/>
    <d v="2012-12-24T00:00:00"/>
    <s v="Standard Class"/>
    <s v="CS-12130"/>
    <s v="Chad Sievert"/>
    <s v="Consumer"/>
    <s v="United States"/>
    <s v="Austin"/>
    <x v="5"/>
    <n v="78745"/>
    <s v="Central"/>
    <s v="OFF-ST-10000107"/>
    <x v="1"/>
    <x v="4"/>
    <s v="Fellowes Super Stor/Drawer"/>
    <x v="333"/>
    <n v="4"/>
    <n v="0.2"/>
    <n v="-2.2200000000000131"/>
  </r>
  <r>
    <n v="346"/>
    <x v="157"/>
    <n v="2014"/>
    <x v="140"/>
    <d v="2014-06-20T00:00:00"/>
    <s v="Standard Class"/>
    <s v="CC-12550"/>
    <s v="Clay Cheatham"/>
    <s v="Consumer"/>
    <s v="United States"/>
    <s v="San Francisco"/>
    <x v="1"/>
    <n v="94122"/>
    <s v="West"/>
    <s v="TEC-PH-10002293"/>
    <x v="2"/>
    <x v="7"/>
    <s v="Anker 36W 4-Port USB Wall Charger Travel Power Adapter for iPhone 5s 5c 5"/>
    <x v="334"/>
    <n v="3"/>
    <n v="0.2"/>
    <n v="4.7976000000000028"/>
  </r>
  <r>
    <n v="347"/>
    <x v="158"/>
    <n v="2014"/>
    <x v="141"/>
    <d v="2014-07-13T00:00:00"/>
    <s v="Standard Class"/>
    <s v="TD-20995"/>
    <s v="Tamara Dahlen"/>
    <s v="Consumer"/>
    <s v="United States"/>
    <s v="Lowell"/>
    <x v="31"/>
    <n v="1852"/>
    <s v="East"/>
    <s v="OFF-AR-10004027"/>
    <x v="1"/>
    <x v="6"/>
    <s v="Binney &amp; Smith inkTank Erasable Desk Highlighter, Chisel Tip, Yellow, 12/Box"/>
    <x v="262"/>
    <n v="3"/>
    <n v="0"/>
    <n v="3.0996000000000006"/>
  </r>
  <r>
    <n v="348"/>
    <x v="158"/>
    <n v="2014"/>
    <x v="141"/>
    <d v="2014-07-13T00:00:00"/>
    <s v="Standard Class"/>
    <s v="TD-20995"/>
    <s v="Tamara Dahlen"/>
    <s v="Consumer"/>
    <s v="United States"/>
    <s v="Lowell"/>
    <x v="31"/>
    <n v="1852"/>
    <s v="East"/>
    <s v="OFF-PA-10000249"/>
    <x v="1"/>
    <x v="10"/>
    <s v="Staples"/>
    <x v="335"/>
    <n v="2"/>
    <n v="0"/>
    <n v="11.543199999999999"/>
  </r>
  <r>
    <n v="349"/>
    <x v="158"/>
    <n v="2014"/>
    <x v="141"/>
    <d v="2014-07-13T00:00:00"/>
    <s v="Standard Class"/>
    <s v="TD-20995"/>
    <s v="Tamara Dahlen"/>
    <s v="Consumer"/>
    <s v="United States"/>
    <s v="Lowell"/>
    <x v="31"/>
    <n v="1852"/>
    <s v="East"/>
    <s v="OFF-AR-10001374"/>
    <x v="1"/>
    <x v="6"/>
    <s v="BIC Brite Liner Highlighters, Chisel Tip"/>
    <x v="91"/>
    <n v="2"/>
    <n v="0"/>
    <n v="4.1471999999999998"/>
  </r>
  <r>
    <n v="350"/>
    <x v="159"/>
    <n v="2013"/>
    <x v="142"/>
    <d v="2013-09-04T00:00:00"/>
    <s v="First Class"/>
    <s v="AB-10060"/>
    <s v="Adam Bellavance"/>
    <s v="Home Office"/>
    <s v="United States"/>
    <s v="New York City"/>
    <x v="15"/>
    <n v="10009"/>
    <s v="East"/>
    <s v="TEC-AC-10000290"/>
    <x v="2"/>
    <x v="11"/>
    <s v="Sabrent 4-Port USB 2.0 Hub"/>
    <x v="336"/>
    <n v="1"/>
    <n v="0"/>
    <n v="2.3086000000000002"/>
  </r>
  <r>
    <n v="351"/>
    <x v="159"/>
    <n v="2013"/>
    <x v="142"/>
    <d v="2013-09-04T00:00:00"/>
    <s v="First Class"/>
    <s v="AB-10060"/>
    <s v="Adam Bellavance"/>
    <s v="Home Office"/>
    <s v="United States"/>
    <s v="New York City"/>
    <x v="15"/>
    <n v="10009"/>
    <s v="East"/>
    <s v="OFF-PA-10001970"/>
    <x v="1"/>
    <x v="10"/>
    <s v="Xerox 1881"/>
    <x v="335"/>
    <n v="2"/>
    <n v="0"/>
    <n v="11.543199999999999"/>
  </r>
  <r>
    <n v="352"/>
    <x v="159"/>
    <n v="2013"/>
    <x v="142"/>
    <d v="2013-09-04T00:00:00"/>
    <s v="First Class"/>
    <s v="AB-10060"/>
    <s v="Adam Bellavance"/>
    <s v="Home Office"/>
    <s v="United States"/>
    <s v="New York City"/>
    <x v="15"/>
    <n v="10009"/>
    <s v="East"/>
    <s v="OFF-BI-10002160"/>
    <x v="1"/>
    <x v="8"/>
    <s v="Acco Hanging Data Binders"/>
    <x v="337"/>
    <n v="1"/>
    <n v="0.2"/>
    <n v="1.0668"/>
  </r>
  <r>
    <n v="353"/>
    <x v="159"/>
    <n v="2013"/>
    <x v="142"/>
    <d v="2013-09-04T00:00:00"/>
    <s v="First Class"/>
    <s v="AB-10060"/>
    <s v="Adam Bellavance"/>
    <s v="Home Office"/>
    <s v="United States"/>
    <s v="New York City"/>
    <x v="15"/>
    <n v="10009"/>
    <s v="East"/>
    <s v="OFF-PA-10001970"/>
    <x v="1"/>
    <x v="10"/>
    <s v="Xerox 1881"/>
    <x v="338"/>
    <n v="4"/>
    <n v="0"/>
    <n v="23.086399999999998"/>
  </r>
  <r>
    <n v="354"/>
    <x v="159"/>
    <n v="2013"/>
    <x v="142"/>
    <d v="2013-09-04T00:00:00"/>
    <s v="First Class"/>
    <s v="AB-10060"/>
    <s v="Adam Bellavance"/>
    <s v="Home Office"/>
    <s v="United States"/>
    <s v="New York City"/>
    <x v="15"/>
    <n v="10009"/>
    <s v="East"/>
    <s v="OFF-BI-10004995"/>
    <x v="1"/>
    <x v="8"/>
    <s v="GBC DocuBind P400 Electric Binding System"/>
    <x v="339"/>
    <n v="4"/>
    <n v="0.2"/>
    <n v="1415.4295999999997"/>
  </r>
  <r>
    <n v="355"/>
    <x v="160"/>
    <n v="2013"/>
    <x v="143"/>
    <d v="2013-04-14T00:00:00"/>
    <s v="Standard Class"/>
    <s v="JL-15505"/>
    <s v="Jeremy Lonsdale"/>
    <s v="Consumer"/>
    <s v="United States"/>
    <s v="New York City"/>
    <x v="15"/>
    <n v="10035"/>
    <s v="East"/>
    <s v="FUR-BO-10002268"/>
    <x v="0"/>
    <x v="0"/>
    <s v="Sauder Barrister Bookcases"/>
    <x v="340"/>
    <n v="6"/>
    <n v="0.2"/>
    <n v="-4.8588000000000022"/>
  </r>
  <r>
    <n v="356"/>
    <x v="160"/>
    <n v="2013"/>
    <x v="143"/>
    <d v="2013-04-14T00:00:00"/>
    <s v="Standard Class"/>
    <s v="JL-15505"/>
    <s v="Jeremy Lonsdale"/>
    <s v="Consumer"/>
    <s v="United States"/>
    <s v="New York City"/>
    <x v="15"/>
    <n v="10035"/>
    <s v="East"/>
    <s v="OFF-EN-10001137"/>
    <x v="1"/>
    <x v="12"/>
    <s v="#10 Gummed Flap White Envelopes, 100/Box"/>
    <x v="341"/>
    <n v="2"/>
    <n v="0"/>
    <n v="3.7995999999999999"/>
  </r>
  <r>
    <n v="357"/>
    <x v="160"/>
    <n v="2013"/>
    <x v="143"/>
    <d v="2013-04-14T00:00:00"/>
    <s v="Standard Class"/>
    <s v="JL-15505"/>
    <s v="Jeremy Lonsdale"/>
    <s v="Consumer"/>
    <s v="United States"/>
    <s v="New York City"/>
    <x v="15"/>
    <n v="10035"/>
    <s v="East"/>
    <s v="OFF-AR-10002399"/>
    <x v="1"/>
    <x v="6"/>
    <s v="Dixon Prang Watercolor Pencils, 10-Color Set with Brush"/>
    <x v="342"/>
    <n v="4"/>
    <n v="0"/>
    <n v="6.9863999999999997"/>
  </r>
  <r>
    <n v="358"/>
    <x v="160"/>
    <n v="2013"/>
    <x v="143"/>
    <d v="2013-04-14T00:00:00"/>
    <s v="Standard Class"/>
    <s v="JL-15505"/>
    <s v="Jeremy Lonsdale"/>
    <s v="Consumer"/>
    <s v="United States"/>
    <s v="New York City"/>
    <x v="15"/>
    <n v="10035"/>
    <s v="East"/>
    <s v="OFF-PA-10002713"/>
    <x v="1"/>
    <x v="10"/>
    <s v="Adams Phone Message Book, 200 Message Capacity, 8 1/16” x 11”"/>
    <x v="343"/>
    <n v="5"/>
    <n v="0"/>
    <n v="15.823999999999998"/>
  </r>
  <r>
    <n v="359"/>
    <x v="161"/>
    <n v="2013"/>
    <x v="131"/>
    <d v="2013-04-29T00:00:00"/>
    <s v="Standard Class"/>
    <s v="HK-14890"/>
    <s v="Heather Kirkland"/>
    <s v="Corporate"/>
    <s v="United States"/>
    <s v="Charlotte"/>
    <x v="3"/>
    <n v="28205"/>
    <s v="South"/>
    <s v="OFF-PA-10002666"/>
    <x v="1"/>
    <x v="10"/>
    <s v="Southworth 25% Cotton Linen-Finish Paper &amp; Envelopes"/>
    <x v="344"/>
    <n v="5"/>
    <n v="0.2"/>
    <n v="11.324999999999996"/>
  </r>
  <r>
    <n v="360"/>
    <x v="162"/>
    <n v="2014"/>
    <x v="144"/>
    <d v="2014-03-12T00:00:00"/>
    <s v="First Class"/>
    <s v="VB-21745"/>
    <s v="Victoria Brennan"/>
    <s v="Corporate"/>
    <s v="United States"/>
    <s v="Columbus"/>
    <x v="32"/>
    <n v="31907"/>
    <s v="South"/>
    <s v="OFF-AP-10001124"/>
    <x v="1"/>
    <x v="9"/>
    <s v="Belkin 8 Outlet SurgeMaster II Gold Surge Protector with Phone Protection"/>
    <x v="345"/>
    <n v="8"/>
    <n v="0"/>
    <n v="168.4384"/>
  </r>
  <r>
    <n v="361"/>
    <x v="162"/>
    <n v="2014"/>
    <x v="144"/>
    <d v="2014-03-12T00:00:00"/>
    <s v="First Class"/>
    <s v="VB-21745"/>
    <s v="Victoria Brennan"/>
    <s v="Corporate"/>
    <s v="United States"/>
    <s v="Columbus"/>
    <x v="32"/>
    <n v="31907"/>
    <s v="South"/>
    <s v="OFF-LA-10001158"/>
    <x v="1"/>
    <x v="2"/>
    <s v="Avery Address/Shipping Labels for Typewriters, 4&quot; x 2&quot;"/>
    <x v="346"/>
    <n v="2"/>
    <n v="0"/>
    <n v="9.9359999999999999"/>
  </r>
  <r>
    <n v="362"/>
    <x v="163"/>
    <n v="2014"/>
    <x v="145"/>
    <d v="2014-10-02T00:00:00"/>
    <s v="Standard Class"/>
    <s v="KW-16435"/>
    <s v="Katrina Willman"/>
    <s v="Consumer"/>
    <s v="United States"/>
    <s v="New York City"/>
    <x v="15"/>
    <n v="10009"/>
    <s v="East"/>
    <s v="OFF-LA-10001158"/>
    <x v="1"/>
    <x v="2"/>
    <s v="Avery Address/Shipping Labels for Typewriters, 4&quot; x 2&quot;"/>
    <x v="346"/>
    <n v="2"/>
    <n v="0"/>
    <n v="9.9359999999999999"/>
  </r>
  <r>
    <n v="363"/>
    <x v="163"/>
    <n v="2014"/>
    <x v="145"/>
    <d v="2014-10-02T00:00:00"/>
    <s v="Standard Class"/>
    <s v="KW-16435"/>
    <s v="Katrina Willman"/>
    <s v="Consumer"/>
    <s v="United States"/>
    <s v="New York City"/>
    <x v="15"/>
    <n v="10009"/>
    <s v="East"/>
    <s v="FUR-CH-10000785"/>
    <x v="0"/>
    <x v="1"/>
    <s v="Global Ergonomic Managers Chair"/>
    <x v="347"/>
    <n v="3"/>
    <n v="0.1"/>
    <n v="86.870400000000004"/>
  </r>
  <r>
    <n v="364"/>
    <x v="163"/>
    <n v="2014"/>
    <x v="145"/>
    <d v="2014-10-02T00:00:00"/>
    <s v="Standard Class"/>
    <s v="KW-16435"/>
    <s v="Katrina Willman"/>
    <s v="Consumer"/>
    <s v="United States"/>
    <s v="New York City"/>
    <x v="15"/>
    <n v="10009"/>
    <s v="East"/>
    <s v="OFF-AR-10003732"/>
    <x v="1"/>
    <x v="6"/>
    <s v="Newell 333"/>
    <x v="348"/>
    <n v="2"/>
    <n v="0"/>
    <n v="1.4455999999999998"/>
  </r>
  <r>
    <n v="365"/>
    <x v="163"/>
    <n v="2014"/>
    <x v="145"/>
    <d v="2014-10-02T00:00:00"/>
    <s v="Standard Class"/>
    <s v="KW-16435"/>
    <s v="Katrina Willman"/>
    <s v="Consumer"/>
    <s v="United States"/>
    <s v="New York City"/>
    <x v="15"/>
    <n v="10009"/>
    <s v="East"/>
    <s v="FUR-FU-10000023"/>
    <x v="0"/>
    <x v="5"/>
    <s v="Eldon Wave Desk Accessories"/>
    <x v="349"/>
    <n v="8"/>
    <n v="0"/>
    <n v="20.732800000000001"/>
  </r>
  <r>
    <n v="366"/>
    <x v="164"/>
    <n v="2011"/>
    <x v="146"/>
    <d v="2011-09-29T00:00:00"/>
    <s v="Standard Class"/>
    <s v="JD-16060"/>
    <s v="Julia Dunbar"/>
    <s v="Consumer"/>
    <s v="United States"/>
    <s v="San Francisco"/>
    <x v="1"/>
    <n v="94109"/>
    <s v="West"/>
    <s v="OFF-ST-10001713"/>
    <x v="1"/>
    <x v="4"/>
    <s v="Gould Plastics 9-Pocket Panel Bin, 18-3/8w x 5-1/4d x 20-1/2h, Black"/>
    <x v="46"/>
    <n v="4"/>
    <n v="0"/>
    <n v="8.4783999999999935"/>
  </r>
  <r>
    <n v="367"/>
    <x v="165"/>
    <n v="2013"/>
    <x v="147"/>
    <d v="2013-10-22T00:00:00"/>
    <s v="Same Day"/>
    <s v="MK-17905"/>
    <s v="Michael Kennedy"/>
    <s v="Corporate"/>
    <s v="United States"/>
    <s v="Manchester"/>
    <x v="29"/>
    <n v="6040"/>
    <s v="East"/>
    <s v="OFF-BI-10002412"/>
    <x v="1"/>
    <x v="8"/>
    <s v="Wilson Jones “Snap” Scratch Pad Binder Tool for Ring Binders"/>
    <x v="350"/>
    <n v="4"/>
    <n v="0"/>
    <n v="10.44"/>
  </r>
  <r>
    <n v="368"/>
    <x v="165"/>
    <n v="2013"/>
    <x v="147"/>
    <d v="2013-10-22T00:00:00"/>
    <s v="Same Day"/>
    <s v="MK-17905"/>
    <s v="Michael Kennedy"/>
    <s v="Corporate"/>
    <s v="United States"/>
    <s v="Manchester"/>
    <x v="29"/>
    <n v="6040"/>
    <s v="East"/>
    <s v="OFF-SU-10001225"/>
    <x v="1"/>
    <x v="14"/>
    <s v="Staples"/>
    <x v="351"/>
    <n v="2"/>
    <n v="0"/>
    <n v="0.14719999999999978"/>
  </r>
  <r>
    <n v="369"/>
    <x v="165"/>
    <n v="2013"/>
    <x v="147"/>
    <d v="2013-10-22T00:00:00"/>
    <s v="Same Day"/>
    <s v="MK-17905"/>
    <s v="Michael Kennedy"/>
    <s v="Corporate"/>
    <s v="United States"/>
    <s v="Manchester"/>
    <x v="29"/>
    <n v="6040"/>
    <s v="East"/>
    <s v="OFF-ST-10002406"/>
    <x v="1"/>
    <x v="4"/>
    <s v="Pizazz Global Quick File"/>
    <x v="352"/>
    <n v="7"/>
    <n v="0"/>
    <n v="29.341200000000008"/>
  </r>
  <r>
    <n v="370"/>
    <x v="165"/>
    <n v="2013"/>
    <x v="147"/>
    <d v="2013-10-22T00:00:00"/>
    <s v="Same Day"/>
    <s v="MK-17905"/>
    <s v="Michael Kennedy"/>
    <s v="Corporate"/>
    <s v="United States"/>
    <s v="Manchester"/>
    <x v="29"/>
    <n v="6040"/>
    <s v="East"/>
    <s v="FUR-BO-10002545"/>
    <x v="0"/>
    <x v="0"/>
    <s v="Atlantic Metals Mobile 3-Shelf Bookcases, Custom Colors"/>
    <x v="353"/>
    <n v="4"/>
    <n v="0"/>
    <n v="271.41920000000005"/>
  </r>
  <r>
    <n v="371"/>
    <x v="166"/>
    <n v="2014"/>
    <x v="148"/>
    <d v="2014-06-05T00:00:00"/>
    <s v="Standard Class"/>
    <s v="GT-14755"/>
    <s v="Guy Thornton"/>
    <s v="Consumer"/>
    <s v="United States"/>
    <s v="Harlingen"/>
    <x v="5"/>
    <n v="78550"/>
    <s v="Central"/>
    <s v="OFF-PA-10002036"/>
    <x v="1"/>
    <x v="10"/>
    <s v="Xerox 1930"/>
    <x v="233"/>
    <n v="5"/>
    <n v="0.2"/>
    <n v="9.3960000000000008"/>
  </r>
  <r>
    <n v="372"/>
    <x v="166"/>
    <n v="2014"/>
    <x v="148"/>
    <d v="2014-06-05T00:00:00"/>
    <s v="Standard Class"/>
    <s v="GT-14755"/>
    <s v="Guy Thornton"/>
    <s v="Consumer"/>
    <s v="United States"/>
    <s v="Harlingen"/>
    <x v="5"/>
    <n v="78550"/>
    <s v="Central"/>
    <s v="OFF-ST-10002205"/>
    <x v="1"/>
    <x v="4"/>
    <s v="File Shuttle I and Handi-File"/>
    <x v="354"/>
    <n v="3"/>
    <n v="0.2"/>
    <n v="4.6746000000000016"/>
  </r>
  <r>
    <n v="373"/>
    <x v="167"/>
    <n v="2011"/>
    <x v="149"/>
    <d v="2011-07-27T00:00:00"/>
    <s v="Standard Class"/>
    <s v="AG-10900"/>
    <s v="Arthur Gainer"/>
    <s v="Consumer"/>
    <s v="United States"/>
    <s v="Tucson"/>
    <x v="16"/>
    <n v="85705"/>
    <s v="West"/>
    <s v="OFF-BI-10001982"/>
    <x v="1"/>
    <x v="8"/>
    <s v="Wilson Jones Custom Binder Spines &amp; Labels"/>
    <x v="355"/>
    <n v="5"/>
    <n v="0.7"/>
    <n v="-5.7119999999999997"/>
  </r>
  <r>
    <n v="374"/>
    <x v="167"/>
    <n v="2011"/>
    <x v="149"/>
    <d v="2011-07-27T00:00:00"/>
    <s v="Standard Class"/>
    <s v="AG-10900"/>
    <s v="Arthur Gainer"/>
    <s v="Consumer"/>
    <s v="United States"/>
    <s v="Tucson"/>
    <x v="16"/>
    <n v="85705"/>
    <s v="West"/>
    <s v="TEC-AC-10003911"/>
    <x v="2"/>
    <x v="11"/>
    <s v="NETGEAR AC1750 Dual Band Gigabit Smart WiFi Router"/>
    <x v="356"/>
    <n v="8"/>
    <n v="0.2"/>
    <n v="179.1887999999999"/>
  </r>
  <r>
    <n v="375"/>
    <x v="167"/>
    <n v="2011"/>
    <x v="149"/>
    <d v="2011-07-27T00:00:00"/>
    <s v="Standard Class"/>
    <s v="AG-10900"/>
    <s v="Arthur Gainer"/>
    <s v="Consumer"/>
    <s v="United States"/>
    <s v="Tucson"/>
    <x v="16"/>
    <n v="85705"/>
    <s v="West"/>
    <s v="OFF-AR-10000658"/>
    <x v="1"/>
    <x v="6"/>
    <s v="Newell 324"/>
    <x v="357"/>
    <n v="1"/>
    <n v="0.2"/>
    <n v="0.92399999999999993"/>
  </r>
  <r>
    <n v="376"/>
    <x v="167"/>
    <n v="2011"/>
    <x v="149"/>
    <d v="2011-07-27T00:00:00"/>
    <s v="Standard Class"/>
    <s v="AG-10900"/>
    <s v="Arthur Gainer"/>
    <s v="Consumer"/>
    <s v="United States"/>
    <s v="Tucson"/>
    <x v="16"/>
    <n v="85705"/>
    <s v="West"/>
    <s v="TEC-AC-10002076"/>
    <x v="2"/>
    <x v="11"/>
    <s v="Microsoft Natural Keyboard Elite"/>
    <x v="358"/>
    <n v="10"/>
    <n v="0.2"/>
    <n v="-29.940000000000012"/>
  </r>
  <r>
    <n v="377"/>
    <x v="168"/>
    <n v="2013"/>
    <x v="150"/>
    <d v="2013-10-02T00:00:00"/>
    <s v="First Class"/>
    <s v="MM-18280"/>
    <s v="Muhammed MacIntyre"/>
    <s v="Corporate"/>
    <s v="United States"/>
    <s v="Quincy"/>
    <x v="10"/>
    <n v="62301"/>
    <s v="Central"/>
    <s v="OFF-PA-10003039"/>
    <x v="1"/>
    <x v="10"/>
    <s v="Xerox 1960"/>
    <x v="306"/>
    <n v="4"/>
    <n v="0.2"/>
    <n v="30.979999999999993"/>
  </r>
  <r>
    <n v="378"/>
    <x v="169"/>
    <n v="2014"/>
    <x v="151"/>
    <d v="2014-09-02T00:00:00"/>
    <s v="Standard Class"/>
    <s v="AR-10405"/>
    <s v="Allen Rosenblatt"/>
    <s v="Corporate"/>
    <s v="United States"/>
    <s v="Franklin"/>
    <x v="31"/>
    <n v="2038"/>
    <s v="East"/>
    <s v="FUR-TA-10004915"/>
    <x v="0"/>
    <x v="3"/>
    <s v="Office Impressions End Table, 20-1/2&quot;H x 24&quot;W x 20&quot;D"/>
    <x v="359"/>
    <n v="7"/>
    <n v="0.3"/>
    <n v="-297.68479999999983"/>
  </r>
  <r>
    <n v="379"/>
    <x v="170"/>
    <n v="2012"/>
    <x v="152"/>
    <d v="2012-05-05T00:00:00"/>
    <s v="Standard Class"/>
    <s v="RA-19915"/>
    <s v="Russell Applegate"/>
    <s v="Consumer"/>
    <s v="United States"/>
    <s v="Houston"/>
    <x v="5"/>
    <n v="77095"/>
    <s v="Central"/>
    <s v="OFF-AP-10000696"/>
    <x v="1"/>
    <x v="9"/>
    <s v="Holmes Odor Grabber"/>
    <x v="360"/>
    <n v="3"/>
    <n v="0.8"/>
    <n v="-20.332200000000007"/>
  </r>
  <r>
    <n v="380"/>
    <x v="170"/>
    <n v="2012"/>
    <x v="152"/>
    <d v="2012-05-05T00:00:00"/>
    <s v="Standard Class"/>
    <s v="RA-19915"/>
    <s v="Russell Applegate"/>
    <s v="Consumer"/>
    <s v="United States"/>
    <s v="Houston"/>
    <x v="5"/>
    <n v="77095"/>
    <s v="Central"/>
    <s v="OFF-ST-10003327"/>
    <x v="1"/>
    <x v="4"/>
    <s v="Akro-Mils 12-Gallon Tote"/>
    <x v="361"/>
    <n v="3"/>
    <n v="0.2"/>
    <n v="2.6810999999999954"/>
  </r>
  <r>
    <n v="381"/>
    <x v="170"/>
    <n v="2012"/>
    <x v="152"/>
    <d v="2012-05-05T00:00:00"/>
    <s v="Standard Class"/>
    <s v="RA-19915"/>
    <s v="Russell Applegate"/>
    <s v="Consumer"/>
    <s v="United States"/>
    <s v="Houston"/>
    <x v="5"/>
    <n v="77095"/>
    <s v="Central"/>
    <s v="OFF-BI-10000309"/>
    <x v="1"/>
    <x v="8"/>
    <s v="GBC Twin Loop Wire Binding Elements, 9/16&quot; Spine, Black"/>
    <x v="362"/>
    <n v="4"/>
    <n v="0.8"/>
    <n v="-18.872800000000009"/>
  </r>
  <r>
    <n v="382"/>
    <x v="171"/>
    <n v="2013"/>
    <x v="99"/>
    <d v="2013-10-30T00:00:00"/>
    <s v="First Class"/>
    <s v="AS-10285"/>
    <s v="Alejandro Savely"/>
    <s v="Corporate"/>
    <s v="United States"/>
    <s v="San Francisco"/>
    <x v="1"/>
    <n v="94109"/>
    <s v="West"/>
    <s v="OFF-PA-10004734"/>
    <x v="1"/>
    <x v="10"/>
    <s v="Southworth Structures Collection"/>
    <x v="363"/>
    <n v="7"/>
    <n v="0"/>
    <n v="25.48"/>
  </r>
  <r>
    <n v="383"/>
    <x v="171"/>
    <n v="2013"/>
    <x v="99"/>
    <d v="2013-10-30T00:00:00"/>
    <s v="First Class"/>
    <s v="AS-10285"/>
    <s v="Alejandro Savely"/>
    <s v="Corporate"/>
    <s v="United States"/>
    <s v="San Francisco"/>
    <x v="1"/>
    <n v="94109"/>
    <s v="West"/>
    <s v="OFF-BI-10002225"/>
    <x v="1"/>
    <x v="8"/>
    <s v="Square Ring Data Binders, Rigid 75 Pt. Covers, 11&quot; x 14-7/8&quot;"/>
    <x v="364"/>
    <n v="3"/>
    <n v="0.2"/>
    <n v="17.337599999999998"/>
  </r>
  <r>
    <n v="384"/>
    <x v="172"/>
    <n v="2012"/>
    <x v="153"/>
    <d v="2012-06-29T00:00:00"/>
    <s v="Second Class"/>
    <s v="LA-16780"/>
    <s v="Laura Armstrong"/>
    <s v="Corporate"/>
    <s v="United States"/>
    <s v="Taylor"/>
    <x v="12"/>
    <n v="48180"/>
    <s v="Central"/>
    <s v="TEC-AC-10004708"/>
    <x v="2"/>
    <x v="11"/>
    <s v="Sony 32GB Class 10 Micro SDHC R40 Memory Card"/>
    <x v="365"/>
    <n v="2"/>
    <n v="0"/>
    <n v="8.7989999999999995"/>
  </r>
  <r>
    <n v="385"/>
    <x v="173"/>
    <n v="2012"/>
    <x v="154"/>
    <d v="2012-12-02T00:00:00"/>
    <s v="Standard Class"/>
    <s v="DO-13435"/>
    <s v="Denny Ordway"/>
    <s v="Consumer"/>
    <s v="United States"/>
    <s v="Pembroke Pines"/>
    <x v="2"/>
    <n v="33024"/>
    <s v="South"/>
    <s v="FUR-TA-10000617"/>
    <x v="0"/>
    <x v="3"/>
    <s v="Hon Practical Foundations 30 x 60 Training Table, Light Gray/Charcoal"/>
    <x v="366"/>
    <n v="3"/>
    <n v="0.45"/>
    <n v="-157.00949999999997"/>
  </r>
  <r>
    <n v="386"/>
    <x v="173"/>
    <n v="2012"/>
    <x v="154"/>
    <d v="2012-12-02T00:00:00"/>
    <s v="Standard Class"/>
    <s v="DO-13435"/>
    <s v="Denny Ordway"/>
    <s v="Consumer"/>
    <s v="United States"/>
    <s v="Pembroke Pines"/>
    <x v="2"/>
    <n v="33024"/>
    <s v="South"/>
    <s v="TEC-AC-10002335"/>
    <x v="2"/>
    <x v="11"/>
    <s v="Logitech Media Keyboard K200"/>
    <x v="367"/>
    <n v="3"/>
    <n v="0.2"/>
    <n v="-1.049700000000005"/>
  </r>
  <r>
    <n v="387"/>
    <x v="174"/>
    <n v="2012"/>
    <x v="155"/>
    <d v="2012-12-07T00:00:00"/>
    <s v="Standard Class"/>
    <s v="DK-13225"/>
    <s v="Dean Katz"/>
    <s v="Corporate"/>
    <s v="United States"/>
    <s v="Philadelphia"/>
    <x v="9"/>
    <n v="19140"/>
    <s v="East"/>
    <s v="TEC-MA-10001681"/>
    <x v="2"/>
    <x v="15"/>
    <s v="Lexmark MarkNet N8150 Wireless Print Server"/>
    <x v="368"/>
    <n v="4"/>
    <n v="0.7"/>
    <n v="-337.63799999999981"/>
  </r>
  <r>
    <n v="388"/>
    <x v="174"/>
    <n v="2012"/>
    <x v="155"/>
    <d v="2012-12-07T00:00:00"/>
    <s v="Standard Class"/>
    <s v="DK-13225"/>
    <s v="Dean Katz"/>
    <s v="Corporate"/>
    <s v="United States"/>
    <s v="Philadelphia"/>
    <x v="9"/>
    <n v="19140"/>
    <s v="East"/>
    <s v="FUR-FU-10001935"/>
    <x v="0"/>
    <x v="5"/>
    <s v="3M Hangers With Command Adhesive"/>
    <x v="369"/>
    <n v="1"/>
    <n v="0.2"/>
    <n v="0.77700000000000025"/>
  </r>
  <r>
    <n v="389"/>
    <x v="175"/>
    <n v="2011"/>
    <x v="156"/>
    <d v="2011-11-26T00:00:00"/>
    <s v="First Class"/>
    <s v="NG-18430"/>
    <s v="Nathan Gelder"/>
    <s v="Consumer"/>
    <s v="United States"/>
    <s v="Cincinnati"/>
    <x v="24"/>
    <n v="45231"/>
    <s v="East"/>
    <s v="OFF-AR-10004757"/>
    <x v="1"/>
    <x v="6"/>
    <s v="Crayola Colored Pencils"/>
    <x v="370"/>
    <n v="1"/>
    <n v="0.2"/>
    <n v="0.42639999999999978"/>
  </r>
  <r>
    <n v="390"/>
    <x v="176"/>
    <n v="2014"/>
    <x v="157"/>
    <d v="2014-12-16T00:00:00"/>
    <s v="Standard Class"/>
    <s v="MV-18190"/>
    <s v="Mike Vittorini"/>
    <s v="Consumer"/>
    <s v="United States"/>
    <s v="New York City"/>
    <x v="15"/>
    <n v="10009"/>
    <s v="East"/>
    <s v="OFF-BI-10000050"/>
    <x v="1"/>
    <x v="8"/>
    <s v="Angle-D Binders with Locking Rings, Label Holders"/>
    <x v="371"/>
    <n v="4"/>
    <n v="0.2"/>
    <n v="7.8839999999999986"/>
  </r>
  <r>
    <n v="391"/>
    <x v="176"/>
    <n v="2014"/>
    <x v="157"/>
    <d v="2014-12-16T00:00:00"/>
    <s v="Standard Class"/>
    <s v="MV-18190"/>
    <s v="Mike Vittorini"/>
    <s v="Consumer"/>
    <s v="United States"/>
    <s v="New York City"/>
    <x v="15"/>
    <n v="10009"/>
    <s v="East"/>
    <s v="TEC-AC-10001998"/>
    <x v="2"/>
    <x v="11"/>
    <s v="Logitech LS21 Speaker System - PC Multimedia - 2.1-CH - Wired"/>
    <x v="372"/>
    <n v="2"/>
    <n v="0"/>
    <n v="13.593199999999996"/>
  </r>
  <r>
    <n v="392"/>
    <x v="177"/>
    <n v="2011"/>
    <x v="158"/>
    <d v="2011-09-23T00:00:00"/>
    <s v="Second Class"/>
    <s v="JG-15115"/>
    <s v="Jack Garza"/>
    <s v="Consumer"/>
    <s v="United States"/>
    <s v="Des Moines"/>
    <x v="4"/>
    <n v="98198"/>
    <s v="West"/>
    <s v="TEC-PH-10003012"/>
    <x v="2"/>
    <x v="7"/>
    <s v="Nortel Meridian M3904 Professional Digital phone"/>
    <x v="373"/>
    <n v="2"/>
    <n v="0.2"/>
    <n v="27.718199999999968"/>
  </r>
  <r>
    <n v="393"/>
    <x v="177"/>
    <n v="2011"/>
    <x v="158"/>
    <d v="2011-09-23T00:00:00"/>
    <s v="Second Class"/>
    <s v="JG-15115"/>
    <s v="Jack Garza"/>
    <s v="Consumer"/>
    <s v="United States"/>
    <s v="Des Moines"/>
    <x v="4"/>
    <n v="98198"/>
    <s v="West"/>
    <s v="TEC-CO-10002313"/>
    <x v="2"/>
    <x v="16"/>
    <s v="Canon PC1080F Personal Copier"/>
    <x v="374"/>
    <n v="3"/>
    <n v="0"/>
    <n v="701.98829999999998"/>
  </r>
  <r>
    <n v="394"/>
    <x v="178"/>
    <n v="2011"/>
    <x v="159"/>
    <d v="2011-06-10T00:00:00"/>
    <s v="Second Class"/>
    <s v="BP-11095"/>
    <s v="Bart Pistole"/>
    <s v="Corporate"/>
    <s v="United States"/>
    <s v="Peoria"/>
    <x v="10"/>
    <n v="61604"/>
    <s v="Central"/>
    <s v="OFF-BI-10003982"/>
    <x v="1"/>
    <x v="8"/>
    <s v="Wilson Jones Century Plastic Molded Ring Binders"/>
    <x v="375"/>
    <n v="3"/>
    <n v="0.8"/>
    <n v="-20.5623"/>
  </r>
  <r>
    <n v="395"/>
    <x v="179"/>
    <n v="2014"/>
    <x v="160"/>
    <d v="2014-07-06T00:00:00"/>
    <s v="Standard Class"/>
    <s v="VP-21730"/>
    <s v="Victor Preis"/>
    <s v="Home Office"/>
    <s v="United States"/>
    <s v="Las Vegas"/>
    <x v="33"/>
    <n v="89115"/>
    <s v="West"/>
    <s v="OFF-BI-10004492"/>
    <x v="1"/>
    <x v="8"/>
    <s v="Tuf-Vin Binders"/>
    <x v="376"/>
    <n v="3"/>
    <n v="0.2"/>
    <n v="25.579799999999992"/>
  </r>
  <r>
    <n v="396"/>
    <x v="180"/>
    <n v="2014"/>
    <x v="161"/>
    <d v="2014-10-20T00:00:00"/>
    <s v="Second Class"/>
    <s v="SS-20140"/>
    <s v="Saphhira Shifley"/>
    <s v="Corporate"/>
    <s v="United States"/>
    <s v="Warwick"/>
    <x v="34"/>
    <n v="2886"/>
    <s v="East"/>
    <s v="OFF-ST-10000798"/>
    <x v="1"/>
    <x v="4"/>
    <s v="2300 Heavy-Duty Transfer File Systems by Perma"/>
    <x v="377"/>
    <n v="2"/>
    <n v="0"/>
    <n v="9.4923999999999964"/>
  </r>
  <r>
    <n v="397"/>
    <x v="180"/>
    <n v="2014"/>
    <x v="161"/>
    <d v="2014-10-20T00:00:00"/>
    <s v="Second Class"/>
    <s v="SS-20140"/>
    <s v="Saphhira Shifley"/>
    <s v="Corporate"/>
    <s v="United States"/>
    <s v="Warwick"/>
    <x v="34"/>
    <n v="2886"/>
    <s v="East"/>
    <s v="OFF-PA-10002552"/>
    <x v="1"/>
    <x v="10"/>
    <s v="Xerox 1958"/>
    <x v="91"/>
    <n v="2"/>
    <n v="0"/>
    <n v="6.2208000000000006"/>
  </r>
  <r>
    <n v="398"/>
    <x v="181"/>
    <n v="2012"/>
    <x v="89"/>
    <d v="2012-11-04T00:00:00"/>
    <s v="Standard Class"/>
    <s v="HP-14815"/>
    <s v="Harold Pawlan"/>
    <s v="Home Office"/>
    <s v="United States"/>
    <s v="Jackson"/>
    <x v="12"/>
    <n v="49201"/>
    <s v="Central"/>
    <s v="OFF-SU-10002573"/>
    <x v="1"/>
    <x v="14"/>
    <s v="Acme 10&quot; Easy Grip Assistive Scissors"/>
    <x v="378"/>
    <n v="4"/>
    <n v="0"/>
    <n v="21.035999999999994"/>
  </r>
  <r>
    <n v="399"/>
    <x v="182"/>
    <n v="2013"/>
    <x v="162"/>
    <d v="2013-09-11T00:00:00"/>
    <s v="Second Class"/>
    <s v="AG-10675"/>
    <s v="Anna Gayman"/>
    <s v="Consumer"/>
    <s v="United States"/>
    <s v="Houston"/>
    <x v="5"/>
    <n v="77036"/>
    <s v="Central"/>
    <s v="OFF-ST-10001580"/>
    <x v="1"/>
    <x v="4"/>
    <s v="Super Decoflex Portable Personal File"/>
    <x v="379"/>
    <n v="3"/>
    <n v="0.2"/>
    <n v="3.5951999999999984"/>
  </r>
  <r>
    <n v="400"/>
    <x v="182"/>
    <n v="2013"/>
    <x v="162"/>
    <d v="2013-09-11T00:00:00"/>
    <s v="Second Class"/>
    <s v="AG-10675"/>
    <s v="Anna Gayman"/>
    <s v="Consumer"/>
    <s v="United States"/>
    <s v="Houston"/>
    <x v="5"/>
    <n v="77036"/>
    <s v="Central"/>
    <s v="FUR-BO-10004834"/>
    <x v="0"/>
    <x v="0"/>
    <s v="Riverside Palais Royal Lawyers Bookcase, Royale Cherry Finish"/>
    <x v="380"/>
    <n v="4"/>
    <n v="0.32"/>
    <n v="-317.15280000000007"/>
  </r>
  <r>
    <n v="401"/>
    <x v="182"/>
    <n v="2013"/>
    <x v="162"/>
    <d v="2013-09-11T00:00:00"/>
    <s v="Second Class"/>
    <s v="AG-10675"/>
    <s v="Anna Gayman"/>
    <s v="Consumer"/>
    <s v="United States"/>
    <s v="Houston"/>
    <x v="5"/>
    <n v="77036"/>
    <s v="Central"/>
    <s v="OFF-ST-10000934"/>
    <x v="1"/>
    <x v="4"/>
    <s v="Contico 72&quot;H Heavy-Duty Storage System"/>
    <x v="381"/>
    <n v="4"/>
    <n v="0.2"/>
    <n v="-32.783999999999999"/>
  </r>
  <r>
    <n v="402"/>
    <x v="182"/>
    <n v="2013"/>
    <x v="162"/>
    <d v="2013-09-11T00:00:00"/>
    <s v="Second Class"/>
    <s v="AG-10675"/>
    <s v="Anna Gayman"/>
    <s v="Consumer"/>
    <s v="United States"/>
    <s v="Houston"/>
    <x v="5"/>
    <n v="77036"/>
    <s v="Central"/>
    <s v="TEC-AC-10000158"/>
    <x v="2"/>
    <x v="11"/>
    <s v="Sony 64GB Class 10 Micro SDHC R40 Memory Card"/>
    <x v="382"/>
    <n v="2"/>
    <n v="0.2"/>
    <n v="0.71979999999999933"/>
  </r>
  <r>
    <n v="403"/>
    <x v="183"/>
    <n v="2011"/>
    <x v="163"/>
    <d v="2011-12-26T00:00:00"/>
    <s v="First Class"/>
    <s v="LF-17185"/>
    <s v="Luke Foster"/>
    <s v="Consumer"/>
    <s v="United States"/>
    <s v="Miami"/>
    <x v="2"/>
    <n v="33180"/>
    <s v="South"/>
    <s v="OFF-PA-10001947"/>
    <x v="1"/>
    <x v="10"/>
    <s v="Xerox 1974"/>
    <x v="383"/>
    <n v="2"/>
    <n v="0.2"/>
    <n v="3.4683999999999999"/>
  </r>
  <r>
    <n v="404"/>
    <x v="184"/>
    <n v="2011"/>
    <x v="164"/>
    <d v="2011-04-20T00:00:00"/>
    <s v="Standard Class"/>
    <s v="SP-20650"/>
    <s v="Stephanie Phelps"/>
    <s v="Corporate"/>
    <s v="United States"/>
    <s v="Wilmington"/>
    <x v="3"/>
    <n v="28403"/>
    <s v="South"/>
    <s v="OFF-AR-10003478"/>
    <x v="1"/>
    <x v="6"/>
    <s v="Avery Hi-Liter EverBold Pen Style Fluorescent Highlighters, 4/Pack"/>
    <x v="384"/>
    <n v="6"/>
    <n v="0.2"/>
    <n v="9.7680000000000007"/>
  </r>
  <r>
    <n v="405"/>
    <x v="185"/>
    <n v="2014"/>
    <x v="165"/>
    <d v="2014-12-30T00:00:00"/>
    <s v="Standard Class"/>
    <s v="RF-19840"/>
    <s v="Roy Französisch"/>
    <s v="Consumer"/>
    <s v="United States"/>
    <s v="New York City"/>
    <x v="15"/>
    <n v="10024"/>
    <s v="East"/>
    <s v="OFF-AP-10004249"/>
    <x v="1"/>
    <x v="9"/>
    <s v="Staples"/>
    <x v="385"/>
    <n v="3"/>
    <n v="0"/>
    <n v="9.6956999999999987"/>
  </r>
  <r>
    <n v="406"/>
    <x v="186"/>
    <n v="2014"/>
    <x v="166"/>
    <d v="2014-12-13T00:00:00"/>
    <s v="Standard Class"/>
    <s v="KH-16510"/>
    <s v="Keith Herrera"/>
    <s v="Consumer"/>
    <s v="United States"/>
    <s v="San Francisco"/>
    <x v="1"/>
    <n v="94110"/>
    <s v="West"/>
    <s v="TEC-AC-10000158"/>
    <x v="2"/>
    <x v="11"/>
    <s v="Sony 64GB Class 10 Micro SDHC R40 Memory Card"/>
    <x v="386"/>
    <n v="5"/>
    <n v="0"/>
    <n v="37.789500000000004"/>
  </r>
  <r>
    <n v="407"/>
    <x v="186"/>
    <n v="2014"/>
    <x v="166"/>
    <d v="2014-12-13T00:00:00"/>
    <s v="Standard Class"/>
    <s v="KH-16510"/>
    <s v="Keith Herrera"/>
    <s v="Consumer"/>
    <s v="United States"/>
    <s v="San Francisco"/>
    <x v="1"/>
    <n v="94110"/>
    <s v="West"/>
    <s v="TEC-CO-10004115"/>
    <x v="2"/>
    <x v="16"/>
    <s v="Sharp AL-1530CS Digital Copier"/>
    <x v="387"/>
    <n v="3"/>
    <n v="0.2"/>
    <n v="434.99130000000002"/>
  </r>
  <r>
    <n v="408"/>
    <x v="186"/>
    <n v="2014"/>
    <x v="166"/>
    <d v="2014-12-13T00:00:00"/>
    <s v="Standard Class"/>
    <s v="KH-16510"/>
    <s v="Keith Herrera"/>
    <s v="Consumer"/>
    <s v="United States"/>
    <s v="San Francisco"/>
    <x v="1"/>
    <n v="94110"/>
    <s v="West"/>
    <s v="OFF-PA-10003724"/>
    <x v="1"/>
    <x v="10"/>
    <s v="Wirebound Message Book, 4 per Page"/>
    <x v="388"/>
    <n v="5"/>
    <n v="0"/>
    <n v="13.3035"/>
  </r>
  <r>
    <n v="409"/>
    <x v="186"/>
    <n v="2014"/>
    <x v="166"/>
    <d v="2014-12-13T00:00:00"/>
    <s v="Standard Class"/>
    <s v="KH-16510"/>
    <s v="Keith Herrera"/>
    <s v="Consumer"/>
    <s v="United States"/>
    <s v="San Francisco"/>
    <x v="1"/>
    <n v="94110"/>
    <s v="West"/>
    <s v="FUR-TA-10002041"/>
    <x v="0"/>
    <x v="3"/>
    <s v="Bevis Round Conference Table Top, X-Base"/>
    <x v="389"/>
    <n v="7"/>
    <n v="0.2"/>
    <n v="-112.95269999999994"/>
  </r>
  <r>
    <n v="410"/>
    <x v="186"/>
    <n v="2014"/>
    <x v="166"/>
    <d v="2014-12-13T00:00:00"/>
    <s v="Standard Class"/>
    <s v="KH-16510"/>
    <s v="Keith Herrera"/>
    <s v="Consumer"/>
    <s v="United States"/>
    <s v="San Francisco"/>
    <x v="1"/>
    <n v="94110"/>
    <s v="West"/>
    <s v="OFF-PA-10002893"/>
    <x v="1"/>
    <x v="10"/>
    <s v="Wirebound Service Call Books, 5 1/2&quot; x 4&quot;"/>
    <x v="390"/>
    <n v="1"/>
    <n v="0"/>
    <n v="4.6463999999999999"/>
  </r>
  <r>
    <n v="411"/>
    <x v="186"/>
    <n v="2014"/>
    <x v="166"/>
    <d v="2014-12-13T00:00:00"/>
    <s v="Standard Class"/>
    <s v="KH-16510"/>
    <s v="Keith Herrera"/>
    <s v="Consumer"/>
    <s v="United States"/>
    <s v="San Francisco"/>
    <x v="1"/>
    <n v="94110"/>
    <s v="West"/>
    <s v="OFF-LA-10003766"/>
    <x v="1"/>
    <x v="2"/>
    <s v="Self-Adhesive Removable Labels"/>
    <x v="391"/>
    <n v="9"/>
    <n v="0"/>
    <n v="13.608000000000001"/>
  </r>
  <r>
    <n v="412"/>
    <x v="186"/>
    <n v="2014"/>
    <x v="166"/>
    <d v="2014-12-13T00:00:00"/>
    <s v="Standard Class"/>
    <s v="KH-16510"/>
    <s v="Keith Herrera"/>
    <s v="Consumer"/>
    <s v="United States"/>
    <s v="San Francisco"/>
    <x v="1"/>
    <n v="94110"/>
    <s v="West"/>
    <s v="OFF-PA-10001970"/>
    <x v="1"/>
    <x v="10"/>
    <s v="Xerox 1908"/>
    <x v="392"/>
    <n v="1"/>
    <n v="0"/>
    <n v="27.430199999999999"/>
  </r>
  <r>
    <n v="413"/>
    <x v="186"/>
    <n v="2014"/>
    <x v="166"/>
    <d v="2014-12-13T00:00:00"/>
    <s v="Standard Class"/>
    <s v="KH-16510"/>
    <s v="Keith Herrera"/>
    <s v="Consumer"/>
    <s v="United States"/>
    <s v="San Francisco"/>
    <x v="1"/>
    <n v="94110"/>
    <s v="West"/>
    <s v="FUR-BO-10001972"/>
    <x v="0"/>
    <x v="0"/>
    <s v="O'Sullivan 4-Shelf Bookcase in Odessa Pine"/>
    <x v="393"/>
    <n v="13"/>
    <n v="0.15"/>
    <n v="31.454799999999949"/>
  </r>
  <r>
    <n v="414"/>
    <x v="186"/>
    <n v="2014"/>
    <x v="166"/>
    <d v="2014-12-13T00:00:00"/>
    <s v="Standard Class"/>
    <s v="KH-16510"/>
    <s v="Keith Herrera"/>
    <s v="Consumer"/>
    <s v="United States"/>
    <s v="San Francisco"/>
    <x v="1"/>
    <n v="94110"/>
    <s v="West"/>
    <s v="FUR-CH-10003956"/>
    <x v="0"/>
    <x v="1"/>
    <s v="Novimex High-Tech Fabric Mesh Task Chair"/>
    <x v="394"/>
    <n v="2"/>
    <n v="0.2"/>
    <n v="-18.454800000000013"/>
  </r>
  <r>
    <n v="415"/>
    <x v="187"/>
    <n v="2014"/>
    <x v="132"/>
    <d v="2014-11-08T00:00:00"/>
    <s v="Standard Class"/>
    <s v="KC-16675"/>
    <s v="Kimberly Carter"/>
    <s v="Corporate"/>
    <s v="United States"/>
    <s v="Seattle"/>
    <x v="4"/>
    <n v="98105"/>
    <s v="West"/>
    <s v="OFF-PA-10000157"/>
    <x v="1"/>
    <x v="10"/>
    <s v="Xerox 191"/>
    <x v="395"/>
    <n v="7"/>
    <n v="0"/>
    <n v="65.734199999999987"/>
  </r>
  <r>
    <n v="416"/>
    <x v="187"/>
    <n v="2014"/>
    <x v="132"/>
    <d v="2014-11-08T00:00:00"/>
    <s v="Standard Class"/>
    <s v="KC-16675"/>
    <s v="Kimberly Carter"/>
    <s v="Corporate"/>
    <s v="United States"/>
    <s v="Seattle"/>
    <x v="4"/>
    <n v="98105"/>
    <s v="West"/>
    <s v="FUR-CH-10001891"/>
    <x v="0"/>
    <x v="1"/>
    <s v="Global Deluxe Office Fabric Chairs"/>
    <x v="396"/>
    <n v="4"/>
    <n v="0.2"/>
    <n v="26.874400000000023"/>
  </r>
  <r>
    <n v="417"/>
    <x v="188"/>
    <n v="2014"/>
    <x v="92"/>
    <d v="2014-06-29T00:00:00"/>
    <s v="Standard Class"/>
    <s v="CJ-12010"/>
    <s v="Caroline Jumper"/>
    <s v="Consumer"/>
    <s v="United States"/>
    <s v="Huntington Beach"/>
    <x v="1"/>
    <n v="92646"/>
    <s v="West"/>
    <s v="OFF-AR-10004344"/>
    <x v="1"/>
    <x v="6"/>
    <s v="Bulldog Vacuum Base Pencil Sharpener"/>
    <x v="397"/>
    <n v="8"/>
    <n v="0"/>
    <n v="25.898399999999995"/>
  </r>
  <r>
    <n v="418"/>
    <x v="189"/>
    <n v="2013"/>
    <x v="167"/>
    <d v="2013-04-19T00:00:00"/>
    <s v="Standard Class"/>
    <s v="PB-19150"/>
    <s v="Philip Brown"/>
    <s v="Consumer"/>
    <s v="United States"/>
    <s v="Los Angeles"/>
    <x v="1"/>
    <n v="90004"/>
    <s v="West"/>
    <s v="FUR-CH-10004886"/>
    <x v="0"/>
    <x v="1"/>
    <s v="Bevis Steel Folding Chairs"/>
    <x v="398"/>
    <n v="5"/>
    <n v="0.2"/>
    <n v="38.379999999999981"/>
  </r>
  <r>
    <n v="419"/>
    <x v="190"/>
    <n v="2014"/>
    <x v="44"/>
    <d v="2014-11-11T00:00:00"/>
    <s v="Standard Class"/>
    <s v="VB-21745"/>
    <s v="Victoria Brennan"/>
    <s v="Corporate"/>
    <s v="United States"/>
    <s v="Richmond"/>
    <x v="0"/>
    <n v="40475"/>
    <s v="South"/>
    <s v="OFF-PA-10003845"/>
    <x v="1"/>
    <x v="10"/>
    <s v="Xerox 1987"/>
    <x v="399"/>
    <n v="1"/>
    <n v="0"/>
    <n v="2.8322000000000003"/>
  </r>
  <r>
    <n v="420"/>
    <x v="191"/>
    <n v="2014"/>
    <x v="168"/>
    <d v="2014-03-10T00:00:00"/>
    <s v="Standard Class"/>
    <s v="SP-20860"/>
    <s v="Sung Pak"/>
    <s v="Corporate"/>
    <s v="United States"/>
    <s v="Los Angeles"/>
    <x v="1"/>
    <n v="90045"/>
    <s v="West"/>
    <s v="OFF-AR-10001573"/>
    <x v="1"/>
    <x v="6"/>
    <s v="American Pencil"/>
    <x v="400"/>
    <n v="4"/>
    <n v="0"/>
    <n v="2.702799999999999"/>
  </r>
  <r>
    <n v="421"/>
    <x v="191"/>
    <n v="2014"/>
    <x v="168"/>
    <d v="2014-03-10T00:00:00"/>
    <s v="Standard Class"/>
    <s v="SP-20860"/>
    <s v="Sung Pak"/>
    <s v="Corporate"/>
    <s v="United States"/>
    <s v="Los Angeles"/>
    <x v="1"/>
    <n v="90045"/>
    <s v="West"/>
    <s v="OFF-EN-10000483"/>
    <x v="1"/>
    <x v="12"/>
    <s v="White Envelopes, White Envelopes with Clear Poly Window"/>
    <x v="401"/>
    <n v="1"/>
    <n v="0"/>
    <n v="7.0149999999999988"/>
  </r>
  <r>
    <n v="422"/>
    <x v="192"/>
    <n v="2011"/>
    <x v="169"/>
    <d v="2011-06-25T00:00:00"/>
    <s v="First Class"/>
    <s v="JE-15745"/>
    <s v="Joel Eaton"/>
    <s v="Consumer"/>
    <s v="United States"/>
    <s v="Louisville"/>
    <x v="22"/>
    <n v="80027"/>
    <s v="West"/>
    <s v="TEC-AC-10004114"/>
    <x v="2"/>
    <x v="11"/>
    <s v="KeyTronic 6101 Series - Keyboard - Black"/>
    <x v="402"/>
    <n v="6"/>
    <n v="0.2"/>
    <n v="56.566200000000009"/>
  </r>
  <r>
    <n v="423"/>
    <x v="193"/>
    <n v="2014"/>
    <x v="15"/>
    <d v="2014-10-24T00:00:00"/>
    <s v="Standard Class"/>
    <s v="MP-17965"/>
    <s v="Michael Paige"/>
    <s v="Corporate"/>
    <s v="United States"/>
    <s v="Lawrence"/>
    <x v="31"/>
    <n v="1841"/>
    <s v="East"/>
    <s v="FUR-FU-10004712"/>
    <x v="0"/>
    <x v="5"/>
    <s v="Westinghouse Mesh Shade Clip-On Gooseneck Lamp, Black"/>
    <x v="403"/>
    <n v="4"/>
    <n v="0"/>
    <n v="14.705600000000004"/>
  </r>
  <r>
    <n v="424"/>
    <x v="193"/>
    <n v="2014"/>
    <x v="15"/>
    <d v="2014-10-24T00:00:00"/>
    <s v="Standard Class"/>
    <s v="MP-17965"/>
    <s v="Michael Paige"/>
    <s v="Corporate"/>
    <s v="United States"/>
    <s v="Lawrence"/>
    <x v="31"/>
    <n v="1841"/>
    <s v="East"/>
    <s v="OFF-ST-10000918"/>
    <x v="1"/>
    <x v="4"/>
    <s v="Crate-A-Files"/>
    <x v="404"/>
    <n v="3"/>
    <n v="0"/>
    <n v="8.5019999999999989"/>
  </r>
  <r>
    <n v="425"/>
    <x v="194"/>
    <n v="2014"/>
    <x v="170"/>
    <d v="2014-08-24T00:00:00"/>
    <s v="Second Class"/>
    <s v="NF-18385"/>
    <s v="Natalie Fritzler"/>
    <s v="Consumer"/>
    <s v="United States"/>
    <s v="Jackson"/>
    <x v="35"/>
    <n v="39212"/>
    <s v="South"/>
    <s v="FUR-CH-10000015"/>
    <x v="0"/>
    <x v="1"/>
    <s v="Hon Multipurpose Stacking Arm Chairs"/>
    <x v="405"/>
    <n v="4"/>
    <n v="0"/>
    <n v="225.26400000000001"/>
  </r>
  <r>
    <n v="426"/>
    <x v="195"/>
    <n v="2014"/>
    <x v="51"/>
    <d v="2014-11-27T00:00:00"/>
    <s v="Second Class"/>
    <s v="JM-15265"/>
    <s v="Janet Molinari"/>
    <s v="Corporate"/>
    <s v="United States"/>
    <s v="Canton"/>
    <x v="12"/>
    <n v="48187"/>
    <s v="Central"/>
    <s v="FUR-FU-10003347"/>
    <x v="0"/>
    <x v="5"/>
    <s v="Coloredge Poster Frame"/>
    <x v="158"/>
    <n v="2"/>
    <n v="0"/>
    <n v="11.076000000000001"/>
  </r>
  <r>
    <n v="427"/>
    <x v="195"/>
    <n v="2014"/>
    <x v="51"/>
    <d v="2014-11-27T00:00:00"/>
    <s v="Second Class"/>
    <s v="JM-15265"/>
    <s v="Janet Molinari"/>
    <s v="Corporate"/>
    <s v="United States"/>
    <s v="Canton"/>
    <x v="12"/>
    <n v="48187"/>
    <s v="Central"/>
    <s v="OFF-BI-10001543"/>
    <x v="1"/>
    <x v="8"/>
    <s v="GBC VeloBinder Manual Binding System"/>
    <x v="406"/>
    <n v="8"/>
    <n v="0"/>
    <n v="138.20160000000001"/>
  </r>
  <r>
    <n v="428"/>
    <x v="196"/>
    <n v="2011"/>
    <x v="171"/>
    <d v="2011-09-13T00:00:00"/>
    <s v="First Class"/>
    <s v="SD-20485"/>
    <s v="Shirley Daniels"/>
    <s v="Home Office"/>
    <s v="United States"/>
    <s v="New Rochelle"/>
    <x v="15"/>
    <n v="10801"/>
    <s v="East"/>
    <s v="TEC-MA-10000029"/>
    <x v="2"/>
    <x v="15"/>
    <s v="Epson WorkForce WF-2530 All-in-One Printer, Copier Scanner"/>
    <x v="407"/>
    <n v="1"/>
    <n v="0"/>
    <n v="30.095700000000001"/>
  </r>
  <r>
    <n v="429"/>
    <x v="197"/>
    <n v="2014"/>
    <x v="172"/>
    <d v="2014-10-09T00:00:00"/>
    <s v="Standard Class"/>
    <s v="KH-16630"/>
    <s v="Ken Heidel"/>
    <s v="Corporate"/>
    <s v="United States"/>
    <s v="San Antonio"/>
    <x v="5"/>
    <n v="78207"/>
    <s v="Central"/>
    <s v="OFF-AR-10000369"/>
    <x v="1"/>
    <x v="6"/>
    <s v="Design Ebony Sketching Pencil"/>
    <x v="408"/>
    <n v="6"/>
    <n v="0.2"/>
    <n v="0.50039999999999996"/>
  </r>
  <r>
    <n v="430"/>
    <x v="198"/>
    <n v="2013"/>
    <x v="173"/>
    <d v="2013-04-22T00:00:00"/>
    <s v="Standard Class"/>
    <s v="RB-19795"/>
    <s v="Ross Baird"/>
    <s v="Home Office"/>
    <s v="United States"/>
    <s v="Gastonia"/>
    <x v="3"/>
    <n v="28052"/>
    <s v="South"/>
    <s v="OFF-BI-10004584"/>
    <x v="1"/>
    <x v="8"/>
    <s v="GBC ProClick 150 Presentation Binding System"/>
    <x v="409"/>
    <n v="2"/>
    <n v="0.7"/>
    <n v="-145.35079999999999"/>
  </r>
  <r>
    <n v="431"/>
    <x v="198"/>
    <n v="2013"/>
    <x v="173"/>
    <d v="2013-04-22T00:00:00"/>
    <s v="Standard Class"/>
    <s v="RB-19795"/>
    <s v="Ross Baird"/>
    <s v="Home Office"/>
    <s v="United States"/>
    <s v="Gastonia"/>
    <x v="3"/>
    <n v="28052"/>
    <s v="South"/>
    <s v="TEC-AC-10004659"/>
    <x v="2"/>
    <x v="11"/>
    <s v="Imation Secure+ Hardware Encrypted USB 2.0 Flash Drive; 16GB"/>
    <x v="177"/>
    <n v="7"/>
    <n v="0.2"/>
    <n v="76.639499999999984"/>
  </r>
  <r>
    <n v="432"/>
    <x v="198"/>
    <n v="2013"/>
    <x v="173"/>
    <d v="2013-04-22T00:00:00"/>
    <s v="Standard Class"/>
    <s v="RB-19795"/>
    <s v="Ross Baird"/>
    <s v="Home Office"/>
    <s v="United States"/>
    <s v="Gastonia"/>
    <x v="3"/>
    <n v="28052"/>
    <s v="South"/>
    <s v="TEC-AC-10004659"/>
    <x v="2"/>
    <x v="11"/>
    <s v="Imation Secure+ Hardware Encrypted USB 2.0 Flash Drive; 16GB"/>
    <x v="410"/>
    <n v="5"/>
    <n v="0.2"/>
    <n v="54.742499999999978"/>
  </r>
  <r>
    <n v="433"/>
    <x v="198"/>
    <n v="2013"/>
    <x v="173"/>
    <d v="2013-04-22T00:00:00"/>
    <s v="Standard Class"/>
    <s v="RB-19795"/>
    <s v="Ross Baird"/>
    <s v="Home Office"/>
    <s v="United States"/>
    <s v="Gastonia"/>
    <x v="3"/>
    <n v="28052"/>
    <s v="South"/>
    <s v="OFF-ST-10000617"/>
    <x v="1"/>
    <x v="4"/>
    <s v="Woodgrain Magazine Files by Perma"/>
    <x v="411"/>
    <n v="2"/>
    <n v="0.2"/>
    <n v="-0.7748000000000006"/>
  </r>
  <r>
    <n v="434"/>
    <x v="199"/>
    <n v="2013"/>
    <x v="112"/>
    <d v="2013-06-08T00:00:00"/>
    <s v="First Class"/>
    <s v="DB-13060"/>
    <s v="Dave Brooks"/>
    <s v="Consumer"/>
    <s v="United States"/>
    <s v="Lowell"/>
    <x v="31"/>
    <n v="1852"/>
    <s v="East"/>
    <s v="OFF-ST-10003306"/>
    <x v="1"/>
    <x v="4"/>
    <s v="Letter Size Cart"/>
    <x v="412"/>
    <n v="5"/>
    <n v="0"/>
    <n v="207.14699999999993"/>
  </r>
  <r>
    <n v="435"/>
    <x v="200"/>
    <n v="2011"/>
    <x v="174"/>
    <d v="2011-12-25T00:00:00"/>
    <s v="Standard Class"/>
    <s v="MK-18160"/>
    <s v="Mike Kennedy"/>
    <s v="Consumer"/>
    <s v="United States"/>
    <s v="Jacksonville"/>
    <x v="2"/>
    <n v="32216"/>
    <s v="South"/>
    <s v="OFF-BI-10000773"/>
    <x v="1"/>
    <x v="8"/>
    <s v="Insertable Tab Post Binder Dividers"/>
    <x v="413"/>
    <n v="2"/>
    <n v="0.7"/>
    <n v="-3.6891999999999996"/>
  </r>
  <r>
    <n v="436"/>
    <x v="200"/>
    <n v="2011"/>
    <x v="174"/>
    <d v="2011-12-25T00:00:00"/>
    <s v="Standard Class"/>
    <s v="MK-18160"/>
    <s v="Mike Kennedy"/>
    <s v="Consumer"/>
    <s v="United States"/>
    <s v="Jacksonville"/>
    <x v="2"/>
    <n v="32216"/>
    <s v="South"/>
    <s v="TEC-AC-10002600"/>
    <x v="2"/>
    <x v="11"/>
    <s v="Belkin QODE FastFit Bluetooth Keyboard"/>
    <x v="414"/>
    <n v="5"/>
    <n v="0.2"/>
    <n v="-18.584999999999994"/>
  </r>
  <r>
    <n v="437"/>
    <x v="201"/>
    <n v="2013"/>
    <x v="1"/>
    <d v="2013-06-15T00:00:00"/>
    <s v="Second Class"/>
    <s v="PO-19180"/>
    <s v="Philisse Overcash"/>
    <s v="Home Office"/>
    <s v="United States"/>
    <s v="Chicago"/>
    <x v="10"/>
    <n v="60623"/>
    <s v="Central"/>
    <s v="TEC-MA-10002937"/>
    <x v="2"/>
    <x v="15"/>
    <s v="Canon Color ImageCLASS MF8580Cdw Wireless Laser All-In-One Printer, Copier, Scanner"/>
    <x v="415"/>
    <n v="3"/>
    <n v="0.3"/>
    <n v="43.199100000000044"/>
  </r>
  <r>
    <n v="438"/>
    <x v="201"/>
    <n v="2013"/>
    <x v="1"/>
    <d v="2013-06-15T00:00:00"/>
    <s v="Second Class"/>
    <s v="PO-19180"/>
    <s v="Philisse Overcash"/>
    <s v="Home Office"/>
    <s v="United States"/>
    <s v="Chicago"/>
    <x v="10"/>
    <n v="60623"/>
    <s v="Central"/>
    <s v="OFF-PA-10001970"/>
    <x v="1"/>
    <x v="10"/>
    <s v="Xerox 1908"/>
    <x v="416"/>
    <n v="7"/>
    <n v="0.2"/>
    <n v="113.63939999999998"/>
  </r>
  <r>
    <n v="439"/>
    <x v="202"/>
    <n v="2014"/>
    <x v="175"/>
    <d v="2014-09-20T00:00:00"/>
    <s v="Standard Class"/>
    <s v="BB-11545"/>
    <s v="Brenda Bowman"/>
    <s v="Corporate"/>
    <s v="United States"/>
    <s v="Houston"/>
    <x v="5"/>
    <n v="77070"/>
    <s v="Central"/>
    <s v="OFF-PA-10002230"/>
    <x v="1"/>
    <x v="10"/>
    <s v="Xerox 1897"/>
    <x v="417"/>
    <n v="8"/>
    <n v="0.2"/>
    <n v="11.553600000000003"/>
  </r>
  <r>
    <n v="440"/>
    <x v="203"/>
    <n v="2014"/>
    <x v="176"/>
    <d v="2014-01-24T00:00:00"/>
    <s v="Second Class"/>
    <s v="CV-12805"/>
    <s v="Cynthia Voltz"/>
    <s v="Corporate"/>
    <s v="United States"/>
    <s v="New York City"/>
    <x v="15"/>
    <n v="10024"/>
    <s v="East"/>
    <s v="FUR-CH-10003396"/>
    <x v="0"/>
    <x v="1"/>
    <s v="Global Deluxe Steno Chair"/>
    <x v="418"/>
    <n v="3"/>
    <n v="0.1"/>
    <n v="2.3093999999999895"/>
  </r>
  <r>
    <n v="441"/>
    <x v="204"/>
    <n v="2013"/>
    <x v="64"/>
    <d v="2013-09-08T00:00:00"/>
    <s v="Second Class"/>
    <s v="PK-19075"/>
    <s v="Pete Kriz"/>
    <s v="Consumer"/>
    <s v="United States"/>
    <s v="Detroit"/>
    <x v="12"/>
    <n v="48227"/>
    <s v="Central"/>
    <s v="FUR-FU-10000246"/>
    <x v="0"/>
    <x v="5"/>
    <s v="Aluminum Document Frame"/>
    <x v="419"/>
    <n v="1"/>
    <n v="0"/>
    <n v="3.6659999999999986"/>
  </r>
  <r>
    <n v="442"/>
    <x v="204"/>
    <n v="2013"/>
    <x v="64"/>
    <d v="2013-09-08T00:00:00"/>
    <s v="Second Class"/>
    <s v="PK-19075"/>
    <s v="Pete Kriz"/>
    <s v="Consumer"/>
    <s v="United States"/>
    <s v="Detroit"/>
    <x v="12"/>
    <n v="48227"/>
    <s v="Central"/>
    <s v="OFF-ST-10000060"/>
    <x v="1"/>
    <x v="4"/>
    <s v="Fellowes Bankers Box Staxonsteel Drawer File/Stacking System"/>
    <x v="420"/>
    <n v="3"/>
    <n v="0"/>
    <n v="23.392800000000008"/>
  </r>
  <r>
    <n v="443"/>
    <x v="204"/>
    <n v="2013"/>
    <x v="64"/>
    <d v="2013-09-08T00:00:00"/>
    <s v="Second Class"/>
    <s v="PK-19075"/>
    <s v="Pete Kriz"/>
    <s v="Consumer"/>
    <s v="United States"/>
    <s v="Detroit"/>
    <x v="12"/>
    <n v="48227"/>
    <s v="Central"/>
    <s v="OFF-ST-10003058"/>
    <x v="1"/>
    <x v="4"/>
    <s v="Eldon Mobile Mega Data Cart  Mega Stackable  Add-On Trays"/>
    <x v="421"/>
    <n v="3"/>
    <n v="0"/>
    <n v="20.575499999999998"/>
  </r>
  <r>
    <n v="444"/>
    <x v="204"/>
    <n v="2013"/>
    <x v="64"/>
    <d v="2013-09-08T00:00:00"/>
    <s v="Second Class"/>
    <s v="PK-19075"/>
    <s v="Pete Kriz"/>
    <s v="Consumer"/>
    <s v="United States"/>
    <s v="Detroit"/>
    <x v="12"/>
    <n v="48227"/>
    <s v="Central"/>
    <s v="OFF-PA-10002222"/>
    <x v="1"/>
    <x v="10"/>
    <s v="Xerox Color Copier Paper, 11&quot; x 17&quot;, Ream"/>
    <x v="422"/>
    <n v="4"/>
    <n v="0"/>
    <n v="42.025599999999997"/>
  </r>
  <r>
    <n v="445"/>
    <x v="204"/>
    <n v="2013"/>
    <x v="64"/>
    <d v="2013-09-08T00:00:00"/>
    <s v="Second Class"/>
    <s v="PK-19075"/>
    <s v="Pete Kriz"/>
    <s v="Consumer"/>
    <s v="United States"/>
    <s v="Detroit"/>
    <x v="12"/>
    <n v="48227"/>
    <s v="Central"/>
    <s v="FUR-CH-10002372"/>
    <x v="0"/>
    <x v="1"/>
    <s v="Office Star - Ergonomically Designed Knee Chair"/>
    <x v="423"/>
    <n v="3"/>
    <n v="0"/>
    <n v="29.152800000000013"/>
  </r>
  <r>
    <n v="446"/>
    <x v="204"/>
    <n v="2013"/>
    <x v="64"/>
    <d v="2013-09-08T00:00:00"/>
    <s v="Second Class"/>
    <s v="PK-19075"/>
    <s v="Pete Kriz"/>
    <s v="Consumer"/>
    <s v="United States"/>
    <s v="Detroit"/>
    <x v="12"/>
    <n v="48227"/>
    <s v="Central"/>
    <s v="OFF-LA-10001317"/>
    <x v="1"/>
    <x v="2"/>
    <s v="Avery 520"/>
    <x v="424"/>
    <n v="7"/>
    <n v="0"/>
    <n v="10.584"/>
  </r>
  <r>
    <n v="447"/>
    <x v="205"/>
    <n v="2014"/>
    <x v="177"/>
    <d v="2014-03-26T00:00:00"/>
    <s v="Second Class"/>
    <s v="TB-21595"/>
    <s v="Troy Blackwell"/>
    <s v="Consumer"/>
    <s v="United States"/>
    <s v="Columbus"/>
    <x v="14"/>
    <n v="47201"/>
    <s v="Central"/>
    <s v="FUR-FU-10000206"/>
    <x v="0"/>
    <x v="5"/>
    <s v="GE General Purpose, Extra Long Life, Showcase &amp; Floodlight Incandescent Bulbs"/>
    <x v="425"/>
    <n v="1"/>
    <n v="0"/>
    <n v="1.3676999999999999"/>
  </r>
  <r>
    <n v="448"/>
    <x v="206"/>
    <n v="2013"/>
    <x v="178"/>
    <d v="2013-04-04T00:00:00"/>
    <s v="Second Class"/>
    <s v="RB-19360"/>
    <s v="Raymond Buch"/>
    <s v="Consumer"/>
    <s v="United States"/>
    <s v="Auburn"/>
    <x v="15"/>
    <n v="13021"/>
    <s v="East"/>
    <s v="OFF-AR-10000588"/>
    <x v="1"/>
    <x v="6"/>
    <s v="Newell 345"/>
    <x v="426"/>
    <n v="3"/>
    <n v="0"/>
    <n v="15.475200000000001"/>
  </r>
  <r>
    <n v="449"/>
    <x v="206"/>
    <n v="2013"/>
    <x v="178"/>
    <d v="2013-04-04T00:00:00"/>
    <s v="Second Class"/>
    <s v="RB-19360"/>
    <s v="Raymond Buch"/>
    <s v="Consumer"/>
    <s v="United States"/>
    <s v="Auburn"/>
    <x v="15"/>
    <n v="13021"/>
    <s v="East"/>
    <s v="OFF-ST-10001469"/>
    <x v="1"/>
    <x v="4"/>
    <s v="Fellowes Bankers Box Recycled Super Stor/Drawer"/>
    <x v="427"/>
    <n v="3"/>
    <n v="0"/>
    <n v="9.716399999999993"/>
  </r>
  <r>
    <n v="450"/>
    <x v="206"/>
    <n v="2013"/>
    <x v="178"/>
    <d v="2013-04-04T00:00:00"/>
    <s v="Second Class"/>
    <s v="RB-19360"/>
    <s v="Raymond Buch"/>
    <s v="Consumer"/>
    <s v="United States"/>
    <s v="Auburn"/>
    <x v="15"/>
    <n v="13021"/>
    <s v="East"/>
    <s v="OFF-AR-10001953"/>
    <x v="1"/>
    <x v="6"/>
    <s v="Boston 1645 Deluxe Heavier-Duty Electric Pencil Sharpener"/>
    <x v="428"/>
    <n v="6"/>
    <n v="0"/>
    <n v="71.247600000000006"/>
  </r>
  <r>
    <n v="451"/>
    <x v="206"/>
    <n v="2013"/>
    <x v="178"/>
    <d v="2013-04-04T00:00:00"/>
    <s v="Second Class"/>
    <s v="RB-19360"/>
    <s v="Raymond Buch"/>
    <s v="Consumer"/>
    <s v="United States"/>
    <s v="Auburn"/>
    <x v="15"/>
    <n v="13021"/>
    <s v="East"/>
    <s v="OFF-AR-10003156"/>
    <x v="1"/>
    <x v="6"/>
    <s v="50 Colored Long Pencils"/>
    <x v="429"/>
    <n v="3"/>
    <n v="0"/>
    <n v="7.9248000000000012"/>
  </r>
  <r>
    <n v="452"/>
    <x v="206"/>
    <n v="2013"/>
    <x v="178"/>
    <d v="2013-04-04T00:00:00"/>
    <s v="Second Class"/>
    <s v="RB-19360"/>
    <s v="Raymond Buch"/>
    <s v="Consumer"/>
    <s v="United States"/>
    <s v="Auburn"/>
    <x v="15"/>
    <n v="13021"/>
    <s v="East"/>
    <s v="OFF-AR-10004974"/>
    <x v="1"/>
    <x v="6"/>
    <s v="Newell 342"/>
    <x v="296"/>
    <n v="3"/>
    <n v="0"/>
    <n v="2.8535999999999988"/>
  </r>
  <r>
    <n v="453"/>
    <x v="206"/>
    <n v="2013"/>
    <x v="178"/>
    <d v="2013-04-04T00:00:00"/>
    <s v="Second Class"/>
    <s v="RB-19360"/>
    <s v="Raymond Buch"/>
    <s v="Consumer"/>
    <s v="United States"/>
    <s v="Auburn"/>
    <x v="15"/>
    <n v="13021"/>
    <s v="East"/>
    <s v="TEC-PH-10002365"/>
    <x v="2"/>
    <x v="7"/>
    <s v="Belkin Grip Candy Sheer Case / Cover for iPhone 5 and 5S"/>
    <x v="430"/>
    <n v="4"/>
    <n v="0"/>
    <n v="9.1311999999999998"/>
  </r>
  <r>
    <n v="454"/>
    <x v="207"/>
    <n v="2014"/>
    <x v="179"/>
    <d v="2014-10-25T00:00:00"/>
    <s v="Standard Class"/>
    <s v="EB-13705"/>
    <s v="Ed Braxton"/>
    <s v="Corporate"/>
    <s v="United States"/>
    <s v="Akron"/>
    <x v="24"/>
    <n v="44312"/>
    <s v="East"/>
    <s v="FUR-TA-10001539"/>
    <x v="0"/>
    <x v="3"/>
    <s v="Chromcraft Rectangular Conference Tables"/>
    <x v="431"/>
    <n v="2"/>
    <n v="0.4"/>
    <n v="-75.830400000000054"/>
  </r>
  <r>
    <n v="455"/>
    <x v="207"/>
    <n v="2014"/>
    <x v="179"/>
    <d v="2014-10-25T00:00:00"/>
    <s v="Standard Class"/>
    <s v="EB-13705"/>
    <s v="Ed Braxton"/>
    <s v="Corporate"/>
    <s v="United States"/>
    <s v="Akron"/>
    <x v="24"/>
    <n v="44312"/>
    <s v="East"/>
    <s v="OFF-ST-10000142"/>
    <x v="1"/>
    <x v="4"/>
    <s v="Deluxe Rollaway Locking File with Drawer"/>
    <x v="432"/>
    <n v="2"/>
    <n v="0.2"/>
    <n v="66.540799999999962"/>
  </r>
  <r>
    <n v="456"/>
    <x v="208"/>
    <n v="2013"/>
    <x v="180"/>
    <d v="2013-12-18T00:00:00"/>
    <s v="Standard Class"/>
    <s v="KH-16630"/>
    <s v="Ken Heidel"/>
    <s v="Corporate"/>
    <s v="United States"/>
    <s v="Norman"/>
    <x v="26"/>
    <n v="73071"/>
    <s v="Central"/>
    <s v="TEC-AC-10001772"/>
    <x v="2"/>
    <x v="11"/>
    <s v="Memorex Mini Travel Drive 16 GB USB 2.0 Flash Drive"/>
    <x v="433"/>
    <n v="4"/>
    <n v="0"/>
    <n v="24.913200000000003"/>
  </r>
  <r>
    <n v="457"/>
    <x v="209"/>
    <n v="2011"/>
    <x v="181"/>
    <d v="2011-02-19T00:00:00"/>
    <s v="Standard Class"/>
    <s v="SC-20095"/>
    <s v="Sanjit Chand"/>
    <s v="Consumer"/>
    <s v="United States"/>
    <s v="Concord"/>
    <x v="1"/>
    <n v="94521"/>
    <s v="West"/>
    <s v="FUR-CH-10000225"/>
    <x v="0"/>
    <x v="1"/>
    <s v="Global Geo Office Task Chair, Gray"/>
    <x v="434"/>
    <n v="2"/>
    <n v="0.2"/>
    <n v="-24.294000000000018"/>
  </r>
  <r>
    <n v="458"/>
    <x v="210"/>
    <n v="2013"/>
    <x v="182"/>
    <d v="2013-10-02T00:00:00"/>
    <s v="Standard Class"/>
    <s v="NF-18385"/>
    <s v="Natalie Fritzler"/>
    <s v="Consumer"/>
    <s v="United States"/>
    <s v="Decatur"/>
    <x v="10"/>
    <n v="62521"/>
    <s v="Central"/>
    <s v="FUR-CH-10002331"/>
    <x v="0"/>
    <x v="1"/>
    <s v="Hon 4700 Series Mobuis Mid-Back Task Chairs with Adjustable Arms"/>
    <x v="435"/>
    <n v="3"/>
    <n v="0.3"/>
    <n v="-96.11460000000011"/>
  </r>
  <r>
    <n v="459"/>
    <x v="210"/>
    <n v="2013"/>
    <x v="182"/>
    <d v="2013-10-02T00:00:00"/>
    <s v="Standard Class"/>
    <s v="NF-18385"/>
    <s v="Natalie Fritzler"/>
    <s v="Consumer"/>
    <s v="United States"/>
    <s v="Decatur"/>
    <x v="10"/>
    <n v="62521"/>
    <s v="Central"/>
    <s v="OFF-EN-10001415"/>
    <x v="1"/>
    <x v="12"/>
    <s v="Staples"/>
    <x v="436"/>
    <n v="2"/>
    <n v="0.2"/>
    <n v="3.3479999999999999"/>
  </r>
  <r>
    <n v="460"/>
    <x v="211"/>
    <n v="2012"/>
    <x v="83"/>
    <d v="2012-12-22T00:00:00"/>
    <s v="Standard Class"/>
    <s v="JH-15985"/>
    <s v="Joseph Holt"/>
    <s v="Consumer"/>
    <s v="United States"/>
    <s v="Seattle"/>
    <x v="4"/>
    <n v="98115"/>
    <s v="West"/>
    <s v="OFF-AP-10002472"/>
    <x v="1"/>
    <x v="9"/>
    <s v="3M Office Air Cleaner"/>
    <x v="437"/>
    <n v="4"/>
    <n v="0"/>
    <n v="36.372"/>
  </r>
  <r>
    <n v="461"/>
    <x v="211"/>
    <n v="2012"/>
    <x v="83"/>
    <d v="2012-12-22T00:00:00"/>
    <s v="Standard Class"/>
    <s v="JH-15985"/>
    <s v="Joseph Holt"/>
    <s v="Consumer"/>
    <s v="United States"/>
    <s v="Seattle"/>
    <x v="4"/>
    <n v="98115"/>
    <s v="West"/>
    <s v="TEC-AC-10004571"/>
    <x v="2"/>
    <x v="11"/>
    <s v="Logitech G700s Rechargeable Gaming Mouse"/>
    <x v="438"/>
    <n v="9"/>
    <n v="0"/>
    <n v="377.96220000000005"/>
  </r>
  <r>
    <n v="462"/>
    <x v="211"/>
    <n v="2012"/>
    <x v="83"/>
    <d v="2012-12-22T00:00:00"/>
    <s v="Standard Class"/>
    <s v="JH-15985"/>
    <s v="Joseph Holt"/>
    <s v="Consumer"/>
    <s v="United States"/>
    <s v="Seattle"/>
    <x v="4"/>
    <n v="98115"/>
    <s v="West"/>
    <s v="OFF-BI-10001098"/>
    <x v="1"/>
    <x v="8"/>
    <s v="Acco D-Ring Binder w/DublLock"/>
    <x v="96"/>
    <n v="3"/>
    <n v="0.2"/>
    <n v="18.600599999999996"/>
  </r>
  <r>
    <n v="463"/>
    <x v="212"/>
    <n v="2013"/>
    <x v="183"/>
    <d v="2013-04-30T00:00:00"/>
    <s v="Standard Class"/>
    <s v="TN-21040"/>
    <s v="Tanja Norvell"/>
    <s v="Home Office"/>
    <s v="United States"/>
    <s v="Phoenix"/>
    <x v="16"/>
    <n v="85023"/>
    <s v="West"/>
    <s v="FUR-FU-10000023"/>
    <x v="0"/>
    <x v="5"/>
    <s v="Eldon Wave Desk Accessories"/>
    <x v="439"/>
    <n v="5"/>
    <n v="0.2"/>
    <n v="7.0680000000000005"/>
  </r>
  <r>
    <n v="464"/>
    <x v="212"/>
    <n v="2013"/>
    <x v="183"/>
    <d v="2013-04-30T00:00:00"/>
    <s v="Standard Class"/>
    <s v="TN-21040"/>
    <s v="Tanja Norvell"/>
    <s v="Home Office"/>
    <s v="United States"/>
    <s v="Phoenix"/>
    <x v="16"/>
    <n v="85023"/>
    <s v="West"/>
    <s v="FUR-TA-10001889"/>
    <x v="0"/>
    <x v="3"/>
    <s v="Bush Advantage Collection Racetrack Conference Table"/>
    <x v="440"/>
    <n v="6"/>
    <n v="0.5"/>
    <n v="-814.4831999999999"/>
  </r>
  <r>
    <n v="465"/>
    <x v="212"/>
    <n v="2013"/>
    <x v="183"/>
    <d v="2013-04-30T00:00:00"/>
    <s v="Standard Class"/>
    <s v="TN-21040"/>
    <s v="Tanja Norvell"/>
    <s v="Home Office"/>
    <s v="United States"/>
    <s v="Phoenix"/>
    <x v="16"/>
    <n v="85023"/>
    <s v="West"/>
    <s v="OFF-BI-10000315"/>
    <x v="1"/>
    <x v="8"/>
    <s v="Poly Designer Cover &amp; Back"/>
    <x v="441"/>
    <n v="5"/>
    <n v="0.7"/>
    <n v="-20.888999999999989"/>
  </r>
  <r>
    <n v="466"/>
    <x v="212"/>
    <n v="2013"/>
    <x v="183"/>
    <d v="2013-04-30T00:00:00"/>
    <s v="Standard Class"/>
    <s v="TN-21040"/>
    <s v="Tanja Norvell"/>
    <s v="Home Office"/>
    <s v="United States"/>
    <s v="Phoenix"/>
    <x v="16"/>
    <n v="85023"/>
    <s v="West"/>
    <s v="OFF-SU-10003505"/>
    <x v="1"/>
    <x v="14"/>
    <s v="Premier Electric Letter Opener"/>
    <x v="442"/>
    <n v="2"/>
    <n v="0.2"/>
    <n v="-34.758000000000017"/>
  </r>
  <r>
    <n v="467"/>
    <x v="212"/>
    <n v="2013"/>
    <x v="183"/>
    <d v="2013-04-30T00:00:00"/>
    <s v="Standard Class"/>
    <s v="TN-21040"/>
    <s v="Tanja Norvell"/>
    <s v="Home Office"/>
    <s v="United States"/>
    <s v="Phoenix"/>
    <x v="16"/>
    <n v="85023"/>
    <s v="West"/>
    <s v="OFF-AP-10002578"/>
    <x v="1"/>
    <x v="9"/>
    <s v="Fellowes Premier Superior Surge Suppressor, 10-Outlet, With Phone and Remote"/>
    <x v="443"/>
    <n v="2"/>
    <n v="0.2"/>
    <n v="5.8704000000000001"/>
  </r>
  <r>
    <n v="468"/>
    <x v="213"/>
    <n v="2012"/>
    <x v="184"/>
    <d v="2012-01-24T00:00:00"/>
    <s v="Standard Class"/>
    <s v="JS-15940"/>
    <s v="Joni Sundaresam"/>
    <s v="Home Office"/>
    <s v="United States"/>
    <s v="Park Ridge"/>
    <x v="10"/>
    <n v="60068"/>
    <s v="Central"/>
    <s v="FUR-FU-10002918"/>
    <x v="0"/>
    <x v="5"/>
    <s v="Eldon ClusterMat Chair Mat with Cordless Antistatic Protection"/>
    <x v="444"/>
    <n v="7"/>
    <n v="0.6"/>
    <n v="-312.06139999999994"/>
  </r>
  <r>
    <n v="469"/>
    <x v="214"/>
    <n v="2014"/>
    <x v="185"/>
    <d v="2014-04-05T00:00:00"/>
    <s v="Standard Class"/>
    <s v="DS-13180"/>
    <s v="David Smith"/>
    <s v="Corporate"/>
    <s v="United States"/>
    <s v="Amarillo"/>
    <x v="5"/>
    <n v="79109"/>
    <s v="Central"/>
    <s v="FUR-BO-10002824"/>
    <x v="0"/>
    <x v="0"/>
    <s v="Bush Mission Pointe Library"/>
    <x v="445"/>
    <n v="2"/>
    <n v="0.32"/>
    <n v="-36.235200000000006"/>
  </r>
  <r>
    <n v="470"/>
    <x v="215"/>
    <n v="2013"/>
    <x v="186"/>
    <d v="2013-12-21T00:00:00"/>
    <s v="Second Class"/>
    <s v="CC-12670"/>
    <s v="Craig Carreira"/>
    <s v="Consumer"/>
    <s v="United States"/>
    <s v="Chicago"/>
    <x v="10"/>
    <n v="60610"/>
    <s v="Central"/>
    <s v="OFF-BI-10002194"/>
    <x v="1"/>
    <x v="8"/>
    <s v="Cardinal Hold-It CD Pocket"/>
    <x v="446"/>
    <n v="3"/>
    <n v="0.8"/>
    <n v="-7.9001999999999999"/>
  </r>
  <r>
    <n v="471"/>
    <x v="216"/>
    <n v="2012"/>
    <x v="139"/>
    <d v="2012-12-24T00:00:00"/>
    <s v="Standard Class"/>
    <s v="MH-17785"/>
    <s v="Maya Herman"/>
    <s v="Corporate"/>
    <s v="United States"/>
    <s v="Lindenhurst"/>
    <x v="15"/>
    <n v="11757"/>
    <s v="East"/>
    <s v="OFF-PA-10004071"/>
    <x v="1"/>
    <x v="10"/>
    <s v="Eaton Premium Continuous-Feed Paper, 25% Cotton, Letter Size, White, 1000 Shts/Box"/>
    <x v="447"/>
    <n v="1"/>
    <n v="0"/>
    <n v="26.630399999999998"/>
  </r>
  <r>
    <n v="472"/>
    <x v="217"/>
    <n v="2011"/>
    <x v="187"/>
    <d v="2011-11-11T00:00:00"/>
    <s v="Second Class"/>
    <s v="JP-15520"/>
    <s v="Jeremy Pistek"/>
    <s v="Consumer"/>
    <s v="United States"/>
    <s v="San Francisco"/>
    <x v="1"/>
    <n v="94110"/>
    <s v="West"/>
    <s v="OFF-ST-10002743"/>
    <x v="1"/>
    <x v="4"/>
    <s v="SAFCO Boltless Steel Shelving"/>
    <x v="448"/>
    <n v="3"/>
    <n v="0"/>
    <n v="3.4091999999999842"/>
  </r>
  <r>
    <n v="473"/>
    <x v="217"/>
    <n v="2011"/>
    <x v="187"/>
    <d v="2011-11-11T00:00:00"/>
    <s v="Second Class"/>
    <s v="JP-15520"/>
    <s v="Jeremy Pistek"/>
    <s v="Consumer"/>
    <s v="United States"/>
    <s v="San Francisco"/>
    <x v="1"/>
    <n v="94110"/>
    <s v="West"/>
    <s v="FUR-BO-10001601"/>
    <x v="0"/>
    <x v="0"/>
    <s v="Sauder Mission Library with Doors, Fruitwood Finish"/>
    <x v="449"/>
    <n v="2"/>
    <n v="0.15"/>
    <n v="10.478399999999979"/>
  </r>
  <r>
    <n v="474"/>
    <x v="217"/>
    <n v="2011"/>
    <x v="187"/>
    <d v="2011-11-11T00:00:00"/>
    <s v="Second Class"/>
    <s v="JP-15520"/>
    <s v="Jeremy Pistek"/>
    <s v="Consumer"/>
    <s v="United States"/>
    <s v="San Francisco"/>
    <x v="1"/>
    <n v="94110"/>
    <s v="West"/>
    <s v="TEC-PH-10002680"/>
    <x v="2"/>
    <x v="7"/>
    <s v="Samsung Galaxy Note 3"/>
    <x v="450"/>
    <n v="4"/>
    <n v="0.2"/>
    <n v="87.995999999999924"/>
  </r>
  <r>
    <n v="475"/>
    <x v="217"/>
    <n v="2011"/>
    <x v="187"/>
    <d v="2011-11-11T00:00:00"/>
    <s v="Second Class"/>
    <s v="JP-15520"/>
    <s v="Jeremy Pistek"/>
    <s v="Consumer"/>
    <s v="United States"/>
    <s v="San Francisco"/>
    <x v="1"/>
    <n v="94110"/>
    <s v="West"/>
    <s v="OFF-ST-10001321"/>
    <x v="1"/>
    <x v="4"/>
    <s v="Decoflex Hanging Personal Folder File, Blue"/>
    <x v="451"/>
    <n v="6"/>
    <n v="0"/>
    <n v="24.980400000000007"/>
  </r>
  <r>
    <n v="476"/>
    <x v="217"/>
    <n v="2011"/>
    <x v="187"/>
    <d v="2011-11-11T00:00:00"/>
    <s v="Second Class"/>
    <s v="JP-15520"/>
    <s v="Jeremy Pistek"/>
    <s v="Consumer"/>
    <s v="United States"/>
    <s v="San Francisco"/>
    <x v="1"/>
    <n v="94110"/>
    <s v="West"/>
    <s v="OFF-PA-10001509"/>
    <x v="1"/>
    <x v="10"/>
    <s v="Recycled Desk Saver Line &quot;While You Were Out&quot; Book, 5 1/2&quot; X 4&quot;"/>
    <x v="452"/>
    <n v="7"/>
    <n v="0"/>
    <n v="28.818999999999996"/>
  </r>
  <r>
    <n v="477"/>
    <x v="217"/>
    <n v="2011"/>
    <x v="187"/>
    <d v="2011-11-11T00:00:00"/>
    <s v="Second Class"/>
    <s v="JP-15520"/>
    <s v="Jeremy Pistek"/>
    <s v="Consumer"/>
    <s v="United States"/>
    <s v="San Francisco"/>
    <x v="1"/>
    <n v="94110"/>
    <s v="West"/>
    <s v="OFF-PA-10003465"/>
    <x v="1"/>
    <x v="10"/>
    <s v="Xerox 1912"/>
    <x v="453"/>
    <n v="5"/>
    <n v="0"/>
    <n v="45.527999999999992"/>
  </r>
  <r>
    <n v="478"/>
    <x v="218"/>
    <n v="2013"/>
    <x v="188"/>
    <d v="2013-07-20T00:00:00"/>
    <s v="Standard Class"/>
    <s v="KH-16690"/>
    <s v="Kristen Hastings"/>
    <s v="Corporate"/>
    <s v="United States"/>
    <s v="Los Angeles"/>
    <x v="1"/>
    <n v="90008"/>
    <s v="West"/>
    <s v="TEC-PH-10000149"/>
    <x v="2"/>
    <x v="7"/>
    <s v="Cisco SPA525G2 IP Phone - Wireless"/>
    <x v="454"/>
    <n v="6"/>
    <n v="0.2"/>
    <n v="7.1819999999999951"/>
  </r>
  <r>
    <n v="479"/>
    <x v="219"/>
    <n v="2013"/>
    <x v="189"/>
    <d v="2013-11-03T00:00:00"/>
    <s v="Standard Class"/>
    <s v="JE-15475"/>
    <s v="Jeremy Ellison"/>
    <s v="Consumer"/>
    <s v="United States"/>
    <s v="Troy"/>
    <x v="15"/>
    <n v="12180"/>
    <s v="East"/>
    <s v="FUR-FU-10002671"/>
    <x v="0"/>
    <x v="5"/>
    <s v="Electrix 20W Halogen Replacement Bulb for Zoom-In Desk Lamp"/>
    <x v="455"/>
    <n v="3"/>
    <n v="0"/>
    <n v="19.295999999999999"/>
  </r>
  <r>
    <n v="480"/>
    <x v="220"/>
    <n v="2013"/>
    <x v="190"/>
    <d v="2013-07-03T00:00:00"/>
    <s v="Standard Class"/>
    <s v="JG-15805"/>
    <s v="John Grady"/>
    <s v="Corporate"/>
    <s v="United States"/>
    <s v="New York City"/>
    <x v="15"/>
    <n v="10024"/>
    <s v="East"/>
    <s v="OFF-AR-10003045"/>
    <x v="1"/>
    <x v="6"/>
    <s v="Prang Colored Pencils"/>
    <x v="456"/>
    <n v="5"/>
    <n v="0"/>
    <n v="6.6150000000000002"/>
  </r>
  <r>
    <n v="481"/>
    <x v="220"/>
    <n v="2013"/>
    <x v="190"/>
    <d v="2013-07-03T00:00:00"/>
    <s v="Standard Class"/>
    <s v="JG-15805"/>
    <s v="John Grady"/>
    <s v="Corporate"/>
    <s v="United States"/>
    <s v="New York City"/>
    <x v="15"/>
    <n v="10024"/>
    <s v="East"/>
    <s v="OFF-ST-10000689"/>
    <x v="1"/>
    <x v="4"/>
    <s v="Fellowes Strictly Business Drawer File, Letter/Legal Size"/>
    <x v="457"/>
    <n v="5"/>
    <n v="0"/>
    <n v="84.51"/>
  </r>
  <r>
    <n v="482"/>
    <x v="221"/>
    <n v="2011"/>
    <x v="191"/>
    <d v="2011-10-10T00:00:00"/>
    <s v="Standard Class"/>
    <s v="XP-21865"/>
    <s v="Xylona Preis"/>
    <s v="Consumer"/>
    <s v="United States"/>
    <s v="San Diego"/>
    <x v="1"/>
    <n v="92024"/>
    <s v="West"/>
    <s v="TEC-AC-10001445"/>
    <x v="2"/>
    <x v="11"/>
    <s v="Imation USB 2.0 Swivel Flash Drive USB flash drive - 4 GB - Pink"/>
    <x v="458"/>
    <n v="3"/>
    <n v="0"/>
    <n v="1.9088999999999996"/>
  </r>
  <r>
    <n v="483"/>
    <x v="222"/>
    <n v="2011"/>
    <x v="192"/>
    <d v="2011-07-27T00:00:00"/>
    <s v="Standard Class"/>
    <s v="EM-14065"/>
    <s v="Erin Mull"/>
    <s v="Consumer"/>
    <s v="United States"/>
    <s v="New York City"/>
    <x v="15"/>
    <n v="10024"/>
    <s v="East"/>
    <s v="OFF-AR-10002053"/>
    <x v="1"/>
    <x v="6"/>
    <s v="Premium Writing Pencils, Soft, #2 by Central Association for the Blind"/>
    <x v="459"/>
    <n v="2"/>
    <n v="0"/>
    <n v="1.6688000000000001"/>
  </r>
  <r>
    <n v="484"/>
    <x v="222"/>
    <n v="2011"/>
    <x v="192"/>
    <d v="2011-07-27T00:00:00"/>
    <s v="Standard Class"/>
    <s v="EM-14065"/>
    <s v="Erin Mull"/>
    <s v="Consumer"/>
    <s v="United States"/>
    <s v="New York City"/>
    <x v="15"/>
    <n v="10024"/>
    <s v="East"/>
    <s v="TEC-AC-10002567"/>
    <x v="2"/>
    <x v="11"/>
    <s v="Logitech G602 Wireless Gaming Mouse"/>
    <x v="460"/>
    <n v="2"/>
    <n v="0"/>
    <n v="57.592799999999997"/>
  </r>
  <r>
    <n v="485"/>
    <x v="223"/>
    <n v="2014"/>
    <x v="193"/>
    <d v="2014-06-14T00:00:00"/>
    <s v="First Class"/>
    <s v="MT-18070"/>
    <s v="Michelle Tran"/>
    <s v="Home Office"/>
    <s v="United States"/>
    <s v="Los Angeles"/>
    <x v="1"/>
    <n v="90045"/>
    <s v="West"/>
    <s v="OFF-LA-10003923"/>
    <x v="1"/>
    <x v="2"/>
    <s v="Alphabetical Labels for Top Tab Filing"/>
    <x v="461"/>
    <n v="2"/>
    <n v="0"/>
    <n v="14.8"/>
  </r>
  <r>
    <n v="486"/>
    <x v="223"/>
    <n v="2014"/>
    <x v="193"/>
    <d v="2014-06-14T00:00:00"/>
    <s v="First Class"/>
    <s v="MT-18070"/>
    <s v="Michelle Tran"/>
    <s v="Home Office"/>
    <s v="United States"/>
    <s v="Los Angeles"/>
    <x v="1"/>
    <n v="90045"/>
    <s v="West"/>
    <s v="FUR-BO-10001337"/>
    <x v="0"/>
    <x v="0"/>
    <s v="O'Sullivan Living Dimensions 2-Shelf Bookcases"/>
    <x v="462"/>
    <n v="5"/>
    <n v="0.15"/>
    <n v="-30.24499999999999"/>
  </r>
  <r>
    <n v="487"/>
    <x v="223"/>
    <n v="2014"/>
    <x v="193"/>
    <d v="2014-06-14T00:00:00"/>
    <s v="First Class"/>
    <s v="MT-18070"/>
    <s v="Michelle Tran"/>
    <s v="Home Office"/>
    <s v="United States"/>
    <s v="Los Angeles"/>
    <x v="1"/>
    <n v="90045"/>
    <s v="West"/>
    <s v="TEC-PH-10001924"/>
    <x v="2"/>
    <x v="7"/>
    <s v="iHome FM Clock Radio with Lightning Dock"/>
    <x v="463"/>
    <n v="5"/>
    <n v="0.2"/>
    <n v="17.497500000000016"/>
  </r>
  <r>
    <n v="488"/>
    <x v="224"/>
    <n v="2011"/>
    <x v="194"/>
    <d v="2011-10-31T00:00:00"/>
    <s v="First Class"/>
    <s v="SA-20830"/>
    <s v="Sue Ann Reed"/>
    <s v="Consumer"/>
    <s v="United States"/>
    <s v="Chicago"/>
    <x v="10"/>
    <n v="60610"/>
    <s v="Central"/>
    <s v="TEC-PH-10001363"/>
    <x v="2"/>
    <x v="7"/>
    <s v="Apple iPhone 5S"/>
    <x v="464"/>
    <n v="6"/>
    <n v="0.2"/>
    <n v="341.99399999999969"/>
  </r>
  <r>
    <n v="489"/>
    <x v="225"/>
    <n v="2011"/>
    <x v="3"/>
    <d v="2011-06-13T00:00:00"/>
    <s v="Second Class"/>
    <s v="CW-11905"/>
    <s v="Carl Weiss"/>
    <s v="Home Office"/>
    <s v="United States"/>
    <s v="Huntsville"/>
    <x v="5"/>
    <n v="77340"/>
    <s v="Central"/>
    <s v="TEC-PH-10000376"/>
    <x v="2"/>
    <x v="7"/>
    <s v="Square Credit Card Reader"/>
    <x v="465"/>
    <n v="1"/>
    <n v="0.2"/>
    <n v="0.59940000000000015"/>
  </r>
  <r>
    <n v="490"/>
    <x v="225"/>
    <n v="2011"/>
    <x v="3"/>
    <d v="2011-06-13T00:00:00"/>
    <s v="Second Class"/>
    <s v="CW-11905"/>
    <s v="Carl Weiss"/>
    <s v="Home Office"/>
    <s v="United States"/>
    <s v="Huntsville"/>
    <x v="5"/>
    <n v="77340"/>
    <s v="Central"/>
    <s v="TEC-AC-10000303"/>
    <x v="2"/>
    <x v="11"/>
    <s v="Logitech M510 Wireless Mouse"/>
    <x v="466"/>
    <n v="2"/>
    <n v="0.2"/>
    <n v="10.397399999999998"/>
  </r>
  <r>
    <n v="491"/>
    <x v="225"/>
    <n v="2011"/>
    <x v="3"/>
    <d v="2011-06-13T00:00:00"/>
    <s v="Second Class"/>
    <s v="CW-11905"/>
    <s v="Carl Weiss"/>
    <s v="Home Office"/>
    <s v="United States"/>
    <s v="Huntsville"/>
    <x v="5"/>
    <n v="77340"/>
    <s v="Central"/>
    <s v="OFF-AR-10001953"/>
    <x v="1"/>
    <x v="6"/>
    <s v="Boston 1645 Deluxe Heavier-Duty Electric Pencil Sharpener"/>
    <x v="467"/>
    <n v="2"/>
    <n v="0.2"/>
    <n v="6.1572000000000031"/>
  </r>
  <r>
    <n v="492"/>
    <x v="226"/>
    <n v="2011"/>
    <x v="80"/>
    <d v="2011-09-19T00:00:00"/>
    <s v="Standard Class"/>
    <s v="AJ-10960"/>
    <s v="Astrea Jones"/>
    <s v="Consumer"/>
    <s v="United States"/>
    <s v="Rochester"/>
    <x v="15"/>
    <n v="14609"/>
    <s v="East"/>
    <s v="OFF-ST-10001809"/>
    <x v="1"/>
    <x v="4"/>
    <s v="Fellowes Officeware Wire Shelving"/>
    <x v="468"/>
    <n v="5"/>
    <n v="0"/>
    <n v="8.9829999999999899"/>
  </r>
  <r>
    <n v="493"/>
    <x v="226"/>
    <n v="2011"/>
    <x v="80"/>
    <d v="2011-09-19T00:00:00"/>
    <s v="Standard Class"/>
    <s v="AJ-10960"/>
    <s v="Astrea Jones"/>
    <s v="Consumer"/>
    <s v="United States"/>
    <s v="Rochester"/>
    <x v="15"/>
    <n v="14609"/>
    <s v="East"/>
    <s v="OFF-EN-10003845"/>
    <x v="1"/>
    <x v="12"/>
    <s v="Colored Envelopes"/>
    <x v="469"/>
    <n v="3"/>
    <n v="0"/>
    <n v="5.0921999999999992"/>
  </r>
  <r>
    <n v="494"/>
    <x v="227"/>
    <n v="2013"/>
    <x v="195"/>
    <d v="2013-05-15T00:00:00"/>
    <s v="Standard Class"/>
    <s v="SS-20590"/>
    <s v="Sonia Sunley"/>
    <s v="Consumer"/>
    <s v="United States"/>
    <s v="Seattle"/>
    <x v="4"/>
    <n v="98115"/>
    <s v="West"/>
    <s v="TEC-AC-10000991"/>
    <x v="2"/>
    <x v="11"/>
    <s v="Sony Micro Vault Click 8 GB USB 2.0 Flash Drive"/>
    <x v="470"/>
    <n v="2"/>
    <n v="0"/>
    <n v="13.157200000000003"/>
  </r>
  <r>
    <n v="495"/>
    <x v="228"/>
    <n v="2013"/>
    <x v="196"/>
    <d v="2013-03-22T00:00:00"/>
    <s v="Second Class"/>
    <s v="RO-19780"/>
    <s v="Rose O'Brian"/>
    <s v="Consumer"/>
    <s v="United States"/>
    <s v="Memphis"/>
    <x v="18"/>
    <n v="38109"/>
    <s v="South"/>
    <s v="FUR-TA-10001857"/>
    <x v="0"/>
    <x v="3"/>
    <s v="Balt Solid Wood Rectangular Table"/>
    <x v="471"/>
    <n v="3"/>
    <n v="0.4"/>
    <n v="-94.941000000000017"/>
  </r>
  <r>
    <n v="496"/>
    <x v="229"/>
    <n v="2012"/>
    <x v="17"/>
    <d v="2012-12-31T00:00:00"/>
    <s v="Standard Class"/>
    <s v="MD-17350"/>
    <s v="Maribeth Dona"/>
    <s v="Consumer"/>
    <s v="United States"/>
    <s v="Fayetteville"/>
    <x v="36"/>
    <n v="72701"/>
    <s v="South"/>
    <s v="OFF-EN-10001434"/>
    <x v="1"/>
    <x v="12"/>
    <s v="Strathmore #10 Envelopes, Ultimate White"/>
    <x v="472"/>
    <n v="2"/>
    <n v="0"/>
    <n v="51.655799999999999"/>
  </r>
  <r>
    <n v="497"/>
    <x v="230"/>
    <n v="2013"/>
    <x v="197"/>
    <d v="2013-08-01T00:00:00"/>
    <s v="Standard Class"/>
    <s v="SC-20095"/>
    <s v="Sanjit Chand"/>
    <s v="Consumer"/>
    <s v="United States"/>
    <s v="Costa Mesa"/>
    <x v="1"/>
    <n v="92627"/>
    <s v="West"/>
    <s v="OFF-BI-10002498"/>
    <x v="1"/>
    <x v="8"/>
    <s v="Clear Mylar Reinforcing Strips"/>
    <x v="473"/>
    <n v="8"/>
    <n v="0.2"/>
    <n v="40.370399999999997"/>
  </r>
  <r>
    <n v="498"/>
    <x v="230"/>
    <n v="2013"/>
    <x v="197"/>
    <d v="2013-08-01T00:00:00"/>
    <s v="Standard Class"/>
    <s v="SC-20095"/>
    <s v="Sanjit Chand"/>
    <s v="Consumer"/>
    <s v="United States"/>
    <s v="Costa Mesa"/>
    <x v="1"/>
    <n v="92627"/>
    <s v="West"/>
    <s v="FUR-FU-10004864"/>
    <x v="0"/>
    <x v="5"/>
    <s v="Howard Miller 14-1/2&quot; Diameter Chrome Round Wall Clock"/>
    <x v="474"/>
    <n v="4"/>
    <n v="0"/>
    <n v="81.843199999999996"/>
  </r>
  <r>
    <n v="499"/>
    <x v="230"/>
    <n v="2013"/>
    <x v="197"/>
    <d v="2013-08-01T00:00:00"/>
    <s v="Standard Class"/>
    <s v="SC-20095"/>
    <s v="Sanjit Chand"/>
    <s v="Consumer"/>
    <s v="United States"/>
    <s v="Costa Mesa"/>
    <x v="1"/>
    <n v="92627"/>
    <s v="West"/>
    <s v="FUR-CH-10002602"/>
    <x v="0"/>
    <x v="1"/>
    <s v="DMI Arturo Collection Mission-style Design Wood Chair"/>
    <x v="475"/>
    <n v="2"/>
    <n v="0.2"/>
    <n v="18.11760000000001"/>
  </r>
  <r>
    <n v="500"/>
    <x v="230"/>
    <n v="2013"/>
    <x v="197"/>
    <d v="2013-08-01T00:00:00"/>
    <s v="Standard Class"/>
    <s v="SC-20095"/>
    <s v="Sanjit Chand"/>
    <s v="Consumer"/>
    <s v="United States"/>
    <s v="Costa Mesa"/>
    <x v="1"/>
    <n v="92627"/>
    <s v="West"/>
    <s v="FUR-FU-10000073"/>
    <x v="0"/>
    <x v="5"/>
    <s v="Deflect-O Glasstique Clear Desk Accessories"/>
    <x v="476"/>
    <n v="9"/>
    <n v="0"/>
    <n v="22.868999999999996"/>
  </r>
  <r>
    <n v="501"/>
    <x v="231"/>
    <n v="2013"/>
    <x v="198"/>
    <d v="2013-06-05T00:00:00"/>
    <s v="Standard Class"/>
    <s v="MY-17380"/>
    <s v="Maribeth Yedwab"/>
    <s v="Corporate"/>
    <s v="United States"/>
    <s v="Parker"/>
    <x v="22"/>
    <n v="80134"/>
    <s v="West"/>
    <s v="OFF-BI-10001670"/>
    <x v="1"/>
    <x v="8"/>
    <s v="Vinyl Sectional Post Binders"/>
    <x v="477"/>
    <n v="2"/>
    <n v="0.7"/>
    <n v="-15.079999999999998"/>
  </r>
  <r>
    <n v="502"/>
    <x v="231"/>
    <n v="2013"/>
    <x v="198"/>
    <d v="2013-06-05T00:00:00"/>
    <s v="Standard Class"/>
    <s v="MY-17380"/>
    <s v="Maribeth Yedwab"/>
    <s v="Corporate"/>
    <s v="United States"/>
    <s v="Parker"/>
    <x v="22"/>
    <n v="80134"/>
    <s v="West"/>
    <s v="OFF-BI-10001658"/>
    <x v="1"/>
    <x v="8"/>
    <s v="GBC Standard Therm-A-Bind Covers"/>
    <x v="478"/>
    <n v="2"/>
    <n v="0.7"/>
    <n v="-11.961599999999997"/>
  </r>
  <r>
    <n v="503"/>
    <x v="231"/>
    <n v="2013"/>
    <x v="198"/>
    <d v="2013-06-05T00:00:00"/>
    <s v="Standard Class"/>
    <s v="MY-17380"/>
    <s v="Maribeth Yedwab"/>
    <s v="Corporate"/>
    <s v="United States"/>
    <s v="Parker"/>
    <x v="22"/>
    <n v="80134"/>
    <s v="West"/>
    <s v="FUR-CH-10001215"/>
    <x v="0"/>
    <x v="1"/>
    <s v="Global Troy Executive Leather Low-Back Tilter"/>
    <x v="479"/>
    <n v="2"/>
    <n v="0.2"/>
    <n v="50.097999999999985"/>
  </r>
  <r>
    <n v="504"/>
    <x v="231"/>
    <n v="2013"/>
    <x v="198"/>
    <d v="2013-06-05T00:00:00"/>
    <s v="Standard Class"/>
    <s v="MY-17380"/>
    <s v="Maribeth Yedwab"/>
    <s v="Corporate"/>
    <s v="United States"/>
    <s v="Parker"/>
    <x v="22"/>
    <n v="80134"/>
    <s v="West"/>
    <s v="OFF-BI-10000831"/>
    <x v="1"/>
    <x v="8"/>
    <s v="Storex Flexible Poly Binders with Double Pockets"/>
    <x v="480"/>
    <n v="3"/>
    <n v="0.7"/>
    <n v="-1.9007999999999998"/>
  </r>
  <r>
    <n v="505"/>
    <x v="231"/>
    <n v="2013"/>
    <x v="198"/>
    <d v="2013-06-05T00:00:00"/>
    <s v="Standard Class"/>
    <s v="MY-17380"/>
    <s v="Maribeth Yedwab"/>
    <s v="Corporate"/>
    <s v="United States"/>
    <s v="Parker"/>
    <x v="22"/>
    <n v="80134"/>
    <s v="West"/>
    <s v="OFF-PA-10000357"/>
    <x v="1"/>
    <x v="10"/>
    <s v="White Dual Perf Computer Printout Paper, 2700 Sheets, 1 Part, Heavyweight, 20 lbs., 14 7/8 x 11"/>
    <x v="481"/>
    <n v="1"/>
    <n v="0.2"/>
    <n v="11.8871"/>
  </r>
  <r>
    <n v="506"/>
    <x v="232"/>
    <n v="2014"/>
    <x v="105"/>
    <d v="2014-11-16T00:00:00"/>
    <s v="Second Class"/>
    <s v="EB-13705"/>
    <s v="Ed Braxton"/>
    <s v="Corporate"/>
    <s v="United States"/>
    <s v="New York City"/>
    <x v="15"/>
    <n v="10024"/>
    <s v="East"/>
    <s v="OFF-BI-10003274"/>
    <x v="1"/>
    <x v="8"/>
    <s v="Avery Durable Slant Ring Binders, No Labels"/>
    <x v="482"/>
    <n v="5"/>
    <n v="0.2"/>
    <n v="5.3729999999999993"/>
  </r>
  <r>
    <n v="507"/>
    <x v="233"/>
    <n v="2012"/>
    <x v="199"/>
    <d v="2012-03-22T00:00:00"/>
    <s v="Standard Class"/>
    <s v="CM-12385"/>
    <s v="Christopher Martinez"/>
    <s v="Consumer"/>
    <s v="United States"/>
    <s v="Atlanta"/>
    <x v="32"/>
    <n v="30318"/>
    <s v="South"/>
    <s v="OFF-AR-10001662"/>
    <x v="1"/>
    <x v="6"/>
    <s v="Rogers Handheld Barrel Pencil Sharpener"/>
    <x v="483"/>
    <n v="1"/>
    <n v="0"/>
    <n v="0.73980000000000024"/>
  </r>
  <r>
    <n v="508"/>
    <x v="233"/>
    <n v="2012"/>
    <x v="199"/>
    <d v="2012-03-22T00:00:00"/>
    <s v="Standard Class"/>
    <s v="CM-12385"/>
    <s v="Christopher Martinez"/>
    <s v="Consumer"/>
    <s v="United States"/>
    <s v="Atlanta"/>
    <x v="32"/>
    <n v="30318"/>
    <s v="South"/>
    <s v="OFF-AR-10003856"/>
    <x v="1"/>
    <x v="6"/>
    <s v="Newell 344"/>
    <x v="484"/>
    <n v="3"/>
    <n v="0"/>
    <n v="2.1683999999999997"/>
  </r>
  <r>
    <n v="509"/>
    <x v="233"/>
    <n v="2012"/>
    <x v="199"/>
    <d v="2012-03-22T00:00:00"/>
    <s v="Standard Class"/>
    <s v="CM-12385"/>
    <s v="Christopher Martinez"/>
    <s v="Consumer"/>
    <s v="United States"/>
    <s v="Atlanta"/>
    <x v="32"/>
    <n v="30318"/>
    <s v="South"/>
    <s v="OFF-ST-10001228"/>
    <x v="1"/>
    <x v="4"/>
    <s v="Personal File Boxes with Fold-Down Carry Handle"/>
    <x v="485"/>
    <n v="3"/>
    <n v="0"/>
    <n v="11.684999999999999"/>
  </r>
  <r>
    <n v="510"/>
    <x v="233"/>
    <n v="2012"/>
    <x v="199"/>
    <d v="2012-03-22T00:00:00"/>
    <s v="Standard Class"/>
    <s v="CM-12385"/>
    <s v="Christopher Martinez"/>
    <s v="Consumer"/>
    <s v="United States"/>
    <s v="Atlanta"/>
    <x v="32"/>
    <n v="30318"/>
    <s v="South"/>
    <s v="OFF-BI-10003527"/>
    <x v="1"/>
    <x v="8"/>
    <s v="Fellowes PB500 Electric Punch Plastic Comb Binding Machine with Manual Bind"/>
    <x v="486"/>
    <n v="5"/>
    <n v="0"/>
    <n v="3177.4749999999999"/>
  </r>
  <r>
    <n v="511"/>
    <x v="234"/>
    <n v="2014"/>
    <x v="200"/>
    <d v="2014-11-28T00:00:00"/>
    <s v="First Class"/>
    <s v="LS-17245"/>
    <s v="Lynn Smith"/>
    <s v="Consumer"/>
    <s v="United States"/>
    <s v="Gladstone"/>
    <x v="25"/>
    <n v="64118"/>
    <s v="Central"/>
    <s v="FUR-FU-10001290"/>
    <x v="0"/>
    <x v="5"/>
    <s v="Executive Impressions Supervisor Wall Clock"/>
    <x v="487"/>
    <n v="3"/>
    <n v="0"/>
    <n v="40.415999999999997"/>
  </r>
  <r>
    <n v="512"/>
    <x v="234"/>
    <n v="2014"/>
    <x v="200"/>
    <d v="2014-11-28T00:00:00"/>
    <s v="First Class"/>
    <s v="LS-17245"/>
    <s v="Lynn Smith"/>
    <s v="Consumer"/>
    <s v="United States"/>
    <s v="Gladstone"/>
    <x v="25"/>
    <n v="64118"/>
    <s v="Central"/>
    <s v="TEC-AC-10002399"/>
    <x v="2"/>
    <x v="11"/>
    <s v="SanDisk Cruzer 32 GB USB Flash Drive"/>
    <x v="488"/>
    <n v="2"/>
    <n v="0"/>
    <n v="12.172799999999999"/>
  </r>
  <r>
    <n v="513"/>
    <x v="235"/>
    <n v="2013"/>
    <x v="201"/>
    <d v="2013-10-24T00:00:00"/>
    <s v="First Class"/>
    <s v="LF-17185"/>
    <s v="Luke Foster"/>
    <s v="Consumer"/>
    <s v="United States"/>
    <s v="Newark"/>
    <x v="24"/>
    <n v="43055"/>
    <s v="East"/>
    <s v="OFF-AR-10002053"/>
    <x v="1"/>
    <x v="6"/>
    <s v="Premium Writing Pencils, Soft, #2 by Central Association for the Blind"/>
    <x v="489"/>
    <n v="3"/>
    <n v="0.2"/>
    <n v="0.71520000000000028"/>
  </r>
  <r>
    <n v="514"/>
    <x v="236"/>
    <n v="2014"/>
    <x v="202"/>
    <d v="2014-12-26T00:00:00"/>
    <s v="Standard Class"/>
    <s v="BN-11515"/>
    <s v="Bradley Nguyen"/>
    <s v="Consumer"/>
    <s v="United States"/>
    <s v="Los Angeles"/>
    <x v="1"/>
    <n v="90049"/>
    <s v="West"/>
    <s v="OFF-AR-10003811"/>
    <x v="1"/>
    <x v="6"/>
    <s v="Newell 327"/>
    <x v="153"/>
    <n v="3"/>
    <n v="0"/>
    <n v="1.7901"/>
  </r>
  <r>
    <n v="515"/>
    <x v="236"/>
    <n v="2014"/>
    <x v="202"/>
    <d v="2014-12-26T00:00:00"/>
    <s v="Standard Class"/>
    <s v="BN-11515"/>
    <s v="Bradley Nguyen"/>
    <s v="Consumer"/>
    <s v="United States"/>
    <s v="Los Angeles"/>
    <x v="1"/>
    <n v="90049"/>
    <s v="West"/>
    <s v="OFF-AR-10001246"/>
    <x v="1"/>
    <x v="6"/>
    <s v="Newell 317"/>
    <x v="490"/>
    <n v="2"/>
    <n v="0"/>
    <n v="1.7051999999999996"/>
  </r>
  <r>
    <n v="516"/>
    <x v="237"/>
    <n v="2014"/>
    <x v="203"/>
    <d v="2014-01-28T00:00:00"/>
    <s v="Standard Class"/>
    <s v="AD-10180"/>
    <s v="Alan Dominguez"/>
    <s v="Home Office"/>
    <s v="United States"/>
    <s v="Great Falls"/>
    <x v="37"/>
    <n v="59405"/>
    <s v="West"/>
    <s v="TEC-CO-10003236"/>
    <x v="2"/>
    <x v="16"/>
    <s v="Canon Image Class D660 Copier"/>
    <x v="491"/>
    <n v="5"/>
    <n v="0"/>
    <n v="1379.9769999999999"/>
  </r>
  <r>
    <n v="517"/>
    <x v="237"/>
    <n v="2014"/>
    <x v="203"/>
    <d v="2014-01-28T00:00:00"/>
    <s v="Standard Class"/>
    <s v="AD-10180"/>
    <s v="Alan Dominguez"/>
    <s v="Home Office"/>
    <s v="United States"/>
    <s v="Great Falls"/>
    <x v="37"/>
    <n v="59405"/>
    <s v="West"/>
    <s v="OFF-ST-10004507"/>
    <x v="1"/>
    <x v="4"/>
    <s v="Advantus Rolling Storage Box"/>
    <x v="492"/>
    <n v="3"/>
    <n v="0"/>
    <n v="13.891499999999999"/>
  </r>
  <r>
    <n v="518"/>
    <x v="237"/>
    <n v="2014"/>
    <x v="203"/>
    <d v="2014-01-28T00:00:00"/>
    <s v="Standard Class"/>
    <s v="AD-10180"/>
    <s v="Alan Dominguez"/>
    <s v="Home Office"/>
    <s v="United States"/>
    <s v="Great Falls"/>
    <x v="37"/>
    <n v="59405"/>
    <s v="West"/>
    <s v="OFF-PA-10001667"/>
    <x v="1"/>
    <x v="10"/>
    <s v="Great White Multi-Use Recycled Paper (20Lb. and 84 Bright)"/>
    <x v="493"/>
    <n v="2"/>
    <n v="0"/>
    <n v="5.3819999999999997"/>
  </r>
  <r>
    <n v="519"/>
    <x v="237"/>
    <n v="2014"/>
    <x v="203"/>
    <d v="2014-01-28T00:00:00"/>
    <s v="Standard Class"/>
    <s v="AD-10180"/>
    <s v="Alan Dominguez"/>
    <s v="Home Office"/>
    <s v="United States"/>
    <s v="Great Falls"/>
    <x v="37"/>
    <n v="59405"/>
    <s v="West"/>
    <s v="OFF-ST-10004459"/>
    <x v="1"/>
    <x v="4"/>
    <s v="Tennsco Single-Tier Lockers"/>
    <x v="494"/>
    <n v="3"/>
    <n v="0"/>
    <n v="56.300999999999988"/>
  </r>
  <r>
    <n v="520"/>
    <x v="238"/>
    <n v="2012"/>
    <x v="204"/>
    <d v="2012-03-26T00:00:00"/>
    <s v="Standard Class"/>
    <s v="DB-13210"/>
    <s v="Dean Braden"/>
    <s v="Consumer"/>
    <s v="United States"/>
    <s v="Houston"/>
    <x v="5"/>
    <n v="77041"/>
    <s v="Central"/>
    <s v="TEC-AC-10000171"/>
    <x v="2"/>
    <x v="11"/>
    <s v="Verbatim 25 GB 6x Blu-ray Single Layer Recordable Disc, 25/Pack"/>
    <x v="495"/>
    <n v="1"/>
    <n v="0.2"/>
    <n v="5.2877000000000001"/>
  </r>
  <r>
    <n v="521"/>
    <x v="238"/>
    <n v="2012"/>
    <x v="204"/>
    <d v="2012-03-26T00:00:00"/>
    <s v="Standard Class"/>
    <s v="DB-13210"/>
    <s v="Dean Braden"/>
    <s v="Consumer"/>
    <s v="United States"/>
    <s v="Houston"/>
    <x v="5"/>
    <n v="77041"/>
    <s v="Central"/>
    <s v="OFF-ST-10000736"/>
    <x v="1"/>
    <x v="4"/>
    <s v="Carina Double Wide Media Storage Towers in Natural &amp; Black"/>
    <x v="434"/>
    <n v="2"/>
    <n v="0.2"/>
    <n v="-25.91360000000001"/>
  </r>
  <r>
    <n v="522"/>
    <x v="238"/>
    <n v="2012"/>
    <x v="204"/>
    <d v="2012-03-26T00:00:00"/>
    <s v="Standard Class"/>
    <s v="DB-13210"/>
    <s v="Dean Braden"/>
    <s v="Consumer"/>
    <s v="United States"/>
    <s v="Houston"/>
    <x v="5"/>
    <n v="77041"/>
    <s v="Central"/>
    <s v="OFF-BI-10000285"/>
    <x v="1"/>
    <x v="8"/>
    <s v="XtraLife ClearVue Slant-D Ring Binders by Cardinal"/>
    <x v="496"/>
    <n v="9"/>
    <n v="0.8"/>
    <n v="-21.167999999999999"/>
  </r>
  <r>
    <n v="523"/>
    <x v="239"/>
    <n v="2014"/>
    <x v="205"/>
    <d v="2014-01-26T00:00:00"/>
    <s v="First Class"/>
    <s v="MC-17605"/>
    <s v="Matt Connell"/>
    <s v="Corporate"/>
    <s v="United States"/>
    <s v="Detroit"/>
    <x v="12"/>
    <n v="48234"/>
    <s v="Central"/>
    <s v="FUR-TA-10001857"/>
    <x v="0"/>
    <x v="3"/>
    <s v="Balt Solid Wood Rectangular Table"/>
    <x v="497"/>
    <n v="2"/>
    <n v="0"/>
    <n v="21.097999999999985"/>
  </r>
  <r>
    <n v="524"/>
    <x v="240"/>
    <n v="2013"/>
    <x v="206"/>
    <d v="2013-05-24T00:00:00"/>
    <s v="First Class"/>
    <s v="LH-17155"/>
    <s v="Logan Haushalter"/>
    <s v="Consumer"/>
    <s v="United States"/>
    <s v="Los Angeles"/>
    <x v="1"/>
    <n v="90032"/>
    <s v="West"/>
    <s v="TEC-PH-10003555"/>
    <x v="2"/>
    <x v="7"/>
    <s v="Motorola HK250 Universal Bluetooth Headset"/>
    <x v="498"/>
    <n v="3"/>
    <n v="0.2"/>
    <n v="-12.414599999999997"/>
  </r>
  <r>
    <n v="525"/>
    <x v="240"/>
    <n v="2013"/>
    <x v="206"/>
    <d v="2013-05-24T00:00:00"/>
    <s v="First Class"/>
    <s v="LH-17155"/>
    <s v="Logan Haushalter"/>
    <s v="Consumer"/>
    <s v="United States"/>
    <s v="Los Angeles"/>
    <x v="1"/>
    <n v="90032"/>
    <s v="West"/>
    <s v="TEC-AC-10003832"/>
    <x v="2"/>
    <x v="11"/>
    <s v="Imation 16GB Mini TravelDrive USB 2.0 Flash Drive"/>
    <x v="499"/>
    <n v="2"/>
    <n v="0"/>
    <n v="27.166600000000003"/>
  </r>
  <r>
    <n v="526"/>
    <x v="241"/>
    <n v="2012"/>
    <x v="207"/>
    <d v="2013-01-02T00:00:00"/>
    <s v="Standard Class"/>
    <s v="BD-11605"/>
    <s v="Brian Dahlen"/>
    <s v="Consumer"/>
    <s v="United States"/>
    <s v="Lawrence"/>
    <x v="31"/>
    <n v="1841"/>
    <s v="East"/>
    <s v="OFF-FA-10002815"/>
    <x v="1"/>
    <x v="13"/>
    <s v="Staples"/>
    <x v="500"/>
    <n v="5"/>
    <n v="0"/>
    <n v="10.434000000000001"/>
  </r>
  <r>
    <n v="527"/>
    <x v="242"/>
    <n v="2014"/>
    <x v="208"/>
    <d v="2014-10-27T00:00:00"/>
    <s v="Standard Class"/>
    <s v="PH-18790"/>
    <s v="Patricia Hirasaki"/>
    <s v="Home Office"/>
    <s v="United States"/>
    <s v="Lakeland"/>
    <x v="2"/>
    <n v="33801"/>
    <s v="South"/>
    <s v="FUR-CH-10003379"/>
    <x v="0"/>
    <x v="1"/>
    <s v="Global Commerce Series High-Back Swivel/Tilt Chairs"/>
    <x v="501"/>
    <n v="3"/>
    <n v="0.2"/>
    <n v="42.746999999999986"/>
  </r>
  <r>
    <n v="528"/>
    <x v="242"/>
    <n v="2014"/>
    <x v="208"/>
    <d v="2014-10-27T00:00:00"/>
    <s v="Standard Class"/>
    <s v="PH-18790"/>
    <s v="Patricia Hirasaki"/>
    <s v="Home Office"/>
    <s v="United States"/>
    <s v="Lakeland"/>
    <x v="2"/>
    <n v="33801"/>
    <s v="South"/>
    <s v="FUR-FU-10001756"/>
    <x v="0"/>
    <x v="5"/>
    <s v="Eldon Expressions Desk Accessory, Wood Photo Frame, Mahogany"/>
    <x v="502"/>
    <n v="3"/>
    <n v="0.2"/>
    <n v="5.1407999999999916"/>
  </r>
  <r>
    <n v="529"/>
    <x v="243"/>
    <n v="2012"/>
    <x v="37"/>
    <d v="2012-09-07T00:00:00"/>
    <s v="Standard Class"/>
    <s v="MG-18145"/>
    <s v="Mike Gockenbach"/>
    <s v="Consumer"/>
    <s v="United States"/>
    <s v="Philadelphia"/>
    <x v="9"/>
    <n v="19134"/>
    <s v="East"/>
    <s v="OFF-ST-10004963"/>
    <x v="1"/>
    <x v="4"/>
    <s v="Eldon Gobal File Keepers"/>
    <x v="503"/>
    <n v="3"/>
    <n v="0.2"/>
    <n v="-7.2672000000000043"/>
  </r>
  <r>
    <n v="530"/>
    <x v="243"/>
    <n v="2012"/>
    <x v="37"/>
    <d v="2012-09-07T00:00:00"/>
    <s v="Standard Class"/>
    <s v="MG-18145"/>
    <s v="Mike Gockenbach"/>
    <s v="Consumer"/>
    <s v="United States"/>
    <s v="Philadelphia"/>
    <x v="9"/>
    <n v="19134"/>
    <s v="East"/>
    <s v="OFF-SU-10002881"/>
    <x v="1"/>
    <x v="14"/>
    <s v="Martin Yale Chadless Opener Electric Letter Opener"/>
    <x v="504"/>
    <n v="1"/>
    <n v="0.2"/>
    <n v="-149.9058"/>
  </r>
  <r>
    <n v="531"/>
    <x v="243"/>
    <n v="2012"/>
    <x v="37"/>
    <d v="2012-09-07T00:00:00"/>
    <s v="Standard Class"/>
    <s v="MG-18145"/>
    <s v="Mike Gockenbach"/>
    <s v="Consumer"/>
    <s v="United States"/>
    <s v="Philadelphia"/>
    <x v="9"/>
    <n v="19134"/>
    <s v="East"/>
    <s v="OFF-EN-10001335"/>
    <x v="1"/>
    <x v="12"/>
    <s v="White Business Envelopes with Contemporary Seam, Recycled White Business Envelopes"/>
    <x v="505"/>
    <n v="6"/>
    <n v="0.2"/>
    <n v="19.692"/>
  </r>
  <r>
    <n v="532"/>
    <x v="244"/>
    <n v="2012"/>
    <x v="209"/>
    <d v="2012-11-09T00:00:00"/>
    <s v="Second Class"/>
    <s v="KB-16240"/>
    <s v="Karen Bern"/>
    <s v="Corporate"/>
    <s v="United States"/>
    <s v="Los Angeles"/>
    <x v="1"/>
    <n v="90036"/>
    <s v="West"/>
    <s v="FUR-CH-10000595"/>
    <x v="0"/>
    <x v="1"/>
    <s v="Safco Contoured Stacking Chairs"/>
    <x v="506"/>
    <n v="1"/>
    <n v="0.2"/>
    <n v="11.919999999999987"/>
  </r>
  <r>
    <n v="533"/>
    <x v="245"/>
    <n v="2014"/>
    <x v="210"/>
    <d v="2014-09-12T00:00:00"/>
    <s v="Standard Class"/>
    <s v="JC-15340"/>
    <s v="Jasper Cacioppo"/>
    <s v="Consumer"/>
    <s v="United States"/>
    <s v="Los Angeles"/>
    <x v="1"/>
    <n v="90032"/>
    <s v="West"/>
    <s v="FUR-FU-10000448"/>
    <x v="0"/>
    <x v="5"/>
    <s v="Tenex Chairmats For Use With Carpeted Floors"/>
    <x v="507"/>
    <n v="3"/>
    <n v="0"/>
    <n v="2.3969999999999985"/>
  </r>
  <r>
    <n v="534"/>
    <x v="246"/>
    <n v="2013"/>
    <x v="211"/>
    <d v="2013-06-02T00:00:00"/>
    <s v="Second Class"/>
    <s v="RL-19615"/>
    <s v="Rob Lucas"/>
    <s v="Consumer"/>
    <s v="United States"/>
    <s v="Montgomery"/>
    <x v="19"/>
    <n v="36116"/>
    <s v="South"/>
    <s v="TEC-PH-10000984"/>
    <x v="2"/>
    <x v="7"/>
    <s v="Panasonic KX-TG9471B"/>
    <x v="508"/>
    <n v="5"/>
    <n v="0"/>
    <n v="274.38600000000008"/>
  </r>
  <r>
    <n v="535"/>
    <x v="246"/>
    <n v="2013"/>
    <x v="211"/>
    <d v="2013-06-02T00:00:00"/>
    <s v="Second Class"/>
    <s v="RL-19615"/>
    <s v="Rob Lucas"/>
    <s v="Consumer"/>
    <s v="United States"/>
    <s v="Montgomery"/>
    <x v="19"/>
    <n v="36116"/>
    <s v="South"/>
    <s v="OFF-BI-10002557"/>
    <x v="1"/>
    <x v="8"/>
    <s v="Presstex Flexible Ring Binders"/>
    <x v="509"/>
    <n v="5"/>
    <n v="0"/>
    <n v="11.375"/>
  </r>
  <r>
    <n v="536"/>
    <x v="247"/>
    <n v="2013"/>
    <x v="212"/>
    <d v="2013-07-17T00:00:00"/>
    <s v="Standard Class"/>
    <s v="AA-10375"/>
    <s v="Allen Armold"/>
    <s v="Consumer"/>
    <s v="United States"/>
    <s v="Mesa"/>
    <x v="16"/>
    <n v="85204"/>
    <s v="West"/>
    <s v="OFF-ST-10001325"/>
    <x v="1"/>
    <x v="4"/>
    <s v="Sterilite Officeware Hinged File Box"/>
    <x v="510"/>
    <n v="2"/>
    <n v="0.2"/>
    <n v="1.4672000000000001"/>
  </r>
  <r>
    <n v="537"/>
    <x v="248"/>
    <n v="2014"/>
    <x v="213"/>
    <d v="2014-09-09T00:00:00"/>
    <s v="Second Class"/>
    <s v="EP-13915"/>
    <s v="Emily Phan"/>
    <s v="Consumer"/>
    <s v="United States"/>
    <s v="Chicago"/>
    <x v="10"/>
    <n v="60653"/>
    <s v="Central"/>
    <s v="OFF-BI-10002429"/>
    <x v="1"/>
    <x v="8"/>
    <s v="Premier Elliptical Ring Binder, Black"/>
    <x v="511"/>
    <n v="7"/>
    <n v="0.8"/>
    <n v="-68.185600000000022"/>
  </r>
  <r>
    <n v="538"/>
    <x v="249"/>
    <n v="2012"/>
    <x v="155"/>
    <d v="2012-12-08T00:00:00"/>
    <s v="Standard Class"/>
    <s v="MP-17470"/>
    <s v="Mark Packer"/>
    <s v="Home Office"/>
    <s v="United States"/>
    <s v="New York City"/>
    <x v="15"/>
    <n v="10009"/>
    <s v="East"/>
    <s v="OFF-BI-10004528"/>
    <x v="1"/>
    <x v="8"/>
    <s v="Cardinal Poly Pocket Divider Pockets for Ring Binders"/>
    <x v="512"/>
    <n v="4"/>
    <n v="0.2"/>
    <n v="3.359999999999999"/>
  </r>
  <r>
    <n v="539"/>
    <x v="250"/>
    <n v="2012"/>
    <x v="214"/>
    <d v="2012-12-11T00:00:00"/>
    <s v="Standard Class"/>
    <s v="DK-12985"/>
    <s v="Darren Koutras"/>
    <s v="Consumer"/>
    <s v="United States"/>
    <s v="Henderson"/>
    <x v="0"/>
    <n v="42420"/>
    <s v="South"/>
    <s v="OFF-AP-10001271"/>
    <x v="1"/>
    <x v="9"/>
    <s v="Eureka The Boss Cordless Rechargeable Stick Vac"/>
    <x v="513"/>
    <n v="3"/>
    <n v="0"/>
    <n v="41.293800000000005"/>
  </r>
  <r>
    <n v="540"/>
    <x v="250"/>
    <n v="2012"/>
    <x v="214"/>
    <d v="2012-12-11T00:00:00"/>
    <s v="Standard Class"/>
    <s v="DK-12985"/>
    <s v="Darren Koutras"/>
    <s v="Consumer"/>
    <s v="United States"/>
    <s v="Henderson"/>
    <x v="0"/>
    <n v="42420"/>
    <s v="South"/>
    <s v="FUR-CH-10002647"/>
    <x v="0"/>
    <x v="1"/>
    <s v="Situations Contoured Folding Chairs, 4/Set"/>
    <x v="514"/>
    <n v="4"/>
    <n v="0"/>
    <n v="70.980000000000018"/>
  </r>
  <r>
    <n v="541"/>
    <x v="251"/>
    <n v="2011"/>
    <x v="215"/>
    <d v="2011-02-04T00:00:00"/>
    <s v="First Class"/>
    <s v="BD-11500"/>
    <s v="Bradley Drucker"/>
    <s v="Consumer"/>
    <s v="United States"/>
    <s v="Green Bay"/>
    <x v="6"/>
    <n v="54302"/>
    <s v="Central"/>
    <s v="TEC-AC-10001432"/>
    <x v="2"/>
    <x v="11"/>
    <s v="Enermax Aurora Lite Keyboard"/>
    <x v="515"/>
    <n v="6"/>
    <n v="0"/>
    <n v="206.31600000000006"/>
  </r>
  <r>
    <n v="542"/>
    <x v="252"/>
    <n v="2013"/>
    <x v="216"/>
    <d v="2013-07-18T00:00:00"/>
    <s v="First Class"/>
    <s v="ES-14080"/>
    <s v="Erin Smith"/>
    <s v="Corporate"/>
    <s v="United States"/>
    <s v="Tucson"/>
    <x v="16"/>
    <n v="85705"/>
    <s v="West"/>
    <s v="TEC-PH-10002262"/>
    <x v="2"/>
    <x v="7"/>
    <s v="LG Electronics Tone+ HBS-730 Bluetooth Headset"/>
    <x v="516"/>
    <n v="8"/>
    <n v="0.2"/>
    <n v="38.086400000000026"/>
  </r>
  <r>
    <n v="543"/>
    <x v="253"/>
    <n v="2012"/>
    <x v="217"/>
    <d v="2012-12-23T00:00:00"/>
    <s v="Standard Class"/>
    <s v="LM-17065"/>
    <s v="Liz MacKendrick"/>
    <s v="Consumer"/>
    <s v="United States"/>
    <s v="Springfield"/>
    <x v="24"/>
    <n v="45503"/>
    <s v="East"/>
    <s v="OFF-ST-10001809"/>
    <x v="1"/>
    <x v="4"/>
    <s v="Fellowes Officeware Wire Shelving"/>
    <x v="517"/>
    <n v="9"/>
    <n v="0.2"/>
    <n v="-145.52460000000002"/>
  </r>
  <r>
    <n v="544"/>
    <x v="254"/>
    <n v="2011"/>
    <x v="218"/>
    <d v="2011-05-16T00:00:00"/>
    <s v="Standard Class"/>
    <s v="PG-18895"/>
    <s v="Paul Gonzalez"/>
    <s v="Consumer"/>
    <s v="United States"/>
    <s v="Fort Worth"/>
    <x v="5"/>
    <n v="76106"/>
    <s v="Central"/>
    <s v="TEC-AC-10001465"/>
    <x v="2"/>
    <x v="11"/>
    <s v="SanDisk Cruzer 64 GB USB Flash Drive"/>
    <x v="518"/>
    <n v="2"/>
    <n v="0.2"/>
    <n v="7.263999999999994"/>
  </r>
  <r>
    <n v="545"/>
    <x v="254"/>
    <n v="2011"/>
    <x v="218"/>
    <d v="2011-05-16T00:00:00"/>
    <s v="Standard Class"/>
    <s v="PG-18895"/>
    <s v="Paul Gonzalez"/>
    <s v="Consumer"/>
    <s v="United States"/>
    <s v="Fort Worth"/>
    <x v="5"/>
    <n v="76106"/>
    <s v="Central"/>
    <s v="TEC-PH-10002597"/>
    <x v="2"/>
    <x v="7"/>
    <s v="Xblue XB-1670-86 X16 Small Office Telephone - Titanium"/>
    <x v="519"/>
    <n v="1"/>
    <n v="0.2"/>
    <n v="6.2995000000000019"/>
  </r>
  <r>
    <n v="546"/>
    <x v="254"/>
    <n v="2011"/>
    <x v="218"/>
    <d v="2011-05-16T00:00:00"/>
    <s v="Standard Class"/>
    <s v="PG-18895"/>
    <s v="Paul Gonzalez"/>
    <s v="Consumer"/>
    <s v="United States"/>
    <s v="Fort Worth"/>
    <x v="5"/>
    <n v="76106"/>
    <s v="Central"/>
    <s v="FUR-FU-10000723"/>
    <x v="0"/>
    <x v="5"/>
    <s v="Deflect-o EconoMat Studded, No Bevel Mat for Low Pile Carpeting"/>
    <x v="520"/>
    <n v="4"/>
    <n v="0.6"/>
    <n v="-84.292799999999986"/>
  </r>
  <r>
    <n v="547"/>
    <x v="255"/>
    <n v="2014"/>
    <x v="123"/>
    <d v="2014-11-23T00:00:00"/>
    <s v="First Class"/>
    <s v="AS-10135"/>
    <s v="Adrian Shami"/>
    <s v="Home Office"/>
    <s v="United States"/>
    <s v="New York City"/>
    <x v="15"/>
    <n v="10035"/>
    <s v="East"/>
    <s v="OFF-BI-10000404"/>
    <x v="1"/>
    <x v="8"/>
    <s v="Avery Printable Repositionable Plastic Tabs"/>
    <x v="521"/>
    <n v="6"/>
    <n v="0.2"/>
    <n v="13.931999999999999"/>
  </r>
  <r>
    <n v="548"/>
    <x v="255"/>
    <n v="2014"/>
    <x v="123"/>
    <d v="2014-11-23T00:00:00"/>
    <s v="First Class"/>
    <s v="AS-10135"/>
    <s v="Adrian Shami"/>
    <s v="Home Office"/>
    <s v="United States"/>
    <s v="New York City"/>
    <x v="15"/>
    <n v="10035"/>
    <s v="East"/>
    <s v="OFF-PA-10002986"/>
    <x v="1"/>
    <x v="10"/>
    <s v="Xerox 1898"/>
    <x v="522"/>
    <n v="2"/>
    <n v="0"/>
    <n v="6.4127999999999998"/>
  </r>
  <r>
    <n v="549"/>
    <x v="256"/>
    <n v="2012"/>
    <x v="219"/>
    <d v="2012-11-17T00:00:00"/>
    <s v="Second Class"/>
    <s v="DK-13225"/>
    <s v="Dean Katz"/>
    <s v="Corporate"/>
    <s v="United States"/>
    <s v="Chicago"/>
    <x v="10"/>
    <n v="60653"/>
    <s v="Central"/>
    <s v="OFF-ST-10000604"/>
    <x v="1"/>
    <x v="4"/>
    <s v="Home/Office Personal File Carts"/>
    <x v="523"/>
    <n v="9"/>
    <n v="0.2"/>
    <n v="15.641999999999982"/>
  </r>
  <r>
    <n v="550"/>
    <x v="256"/>
    <n v="2012"/>
    <x v="219"/>
    <d v="2012-11-17T00:00:00"/>
    <s v="Second Class"/>
    <s v="DK-13225"/>
    <s v="Dean Katz"/>
    <s v="Corporate"/>
    <s v="United States"/>
    <s v="Chicago"/>
    <x v="10"/>
    <n v="60653"/>
    <s v="Central"/>
    <s v="OFF-BI-10004738"/>
    <x v="1"/>
    <x v="8"/>
    <s v="Flexible Leather- Look Classic Collection Ring Binder"/>
    <x v="524"/>
    <n v="3"/>
    <n v="0.8"/>
    <n v="-17.045999999999999"/>
  </r>
  <r>
    <n v="551"/>
    <x v="256"/>
    <n v="2012"/>
    <x v="219"/>
    <d v="2012-11-17T00:00:00"/>
    <s v="Second Class"/>
    <s v="DK-13225"/>
    <s v="Dean Katz"/>
    <s v="Corporate"/>
    <s v="United States"/>
    <s v="Chicago"/>
    <x v="10"/>
    <n v="60653"/>
    <s v="Central"/>
    <s v="OFF-SU-10001935"/>
    <x v="1"/>
    <x v="14"/>
    <s v="Staples"/>
    <x v="525"/>
    <n v="5"/>
    <n v="0.2"/>
    <n v="-1.7440000000000015"/>
  </r>
  <r>
    <n v="552"/>
    <x v="257"/>
    <n v="2013"/>
    <x v="173"/>
    <d v="2013-04-18T00:00:00"/>
    <s v="Second Class"/>
    <s v="BD-11320"/>
    <s v="Bill Donatelli"/>
    <s v="Consumer"/>
    <s v="United States"/>
    <s v="San Francisco"/>
    <x v="1"/>
    <n v="94110"/>
    <s v="West"/>
    <s v="FUR-CH-10002024"/>
    <x v="0"/>
    <x v="1"/>
    <s v="HON 5400 Series Task Chairs for Big and Tall"/>
    <x v="526"/>
    <n v="2"/>
    <n v="0.2"/>
    <n v="0"/>
  </r>
  <r>
    <n v="553"/>
    <x v="258"/>
    <n v="2014"/>
    <x v="220"/>
    <d v="2014-09-13T00:00:00"/>
    <s v="First Class"/>
    <s v="RC-19960"/>
    <s v="Ryan Crowe"/>
    <s v="Consumer"/>
    <s v="United States"/>
    <s v="Jacksonville"/>
    <x v="2"/>
    <n v="32216"/>
    <s v="South"/>
    <s v="FUR-FU-10003039"/>
    <x v="0"/>
    <x v="5"/>
    <s v="Howard Miller 11-1/2&quot; Diameter Grantwood Wall Clock"/>
    <x v="527"/>
    <n v="1"/>
    <n v="0.2"/>
    <n v="6.0381999999999998"/>
  </r>
  <r>
    <n v="554"/>
    <x v="259"/>
    <n v="2014"/>
    <x v="221"/>
    <d v="2014-11-29T00:00:00"/>
    <s v="Standard Class"/>
    <s v="GT-14710"/>
    <s v="Greg Tran"/>
    <s v="Consumer"/>
    <s v="United States"/>
    <s v="Houston"/>
    <x v="5"/>
    <n v="77070"/>
    <s v="Central"/>
    <s v="OFF-FA-10004248"/>
    <x v="1"/>
    <x v="13"/>
    <s v="Advantus T-Pin Paper Clips"/>
    <x v="528"/>
    <n v="3"/>
    <n v="0.2"/>
    <n v="2.5707"/>
  </r>
  <r>
    <n v="555"/>
    <x v="260"/>
    <n v="2014"/>
    <x v="222"/>
    <d v="2014-07-04T00:00:00"/>
    <s v="Second Class"/>
    <s v="DK-13225"/>
    <s v="Dean Katz"/>
    <s v="Corporate"/>
    <s v="United States"/>
    <s v="Anaheim"/>
    <x v="1"/>
    <n v="92804"/>
    <s v="West"/>
    <s v="OFF-ST-10001780"/>
    <x v="1"/>
    <x v="4"/>
    <s v="Tennsco 16-Compartment Lockers with Coat Rack"/>
    <x v="529"/>
    <n v="2"/>
    <n v="0"/>
    <n v="310.98720000000003"/>
  </r>
  <r>
    <n v="556"/>
    <x v="261"/>
    <n v="2011"/>
    <x v="223"/>
    <d v="2011-03-07T00:00:00"/>
    <s v="Second Class"/>
    <s v="AJ-10945"/>
    <s v="Ashley Jarboe"/>
    <s v="Consumer"/>
    <s v="United States"/>
    <s v="Wilmington"/>
    <x v="3"/>
    <n v="28403"/>
    <s v="South"/>
    <s v="OFF-AR-10003560"/>
    <x v="1"/>
    <x v="6"/>
    <s v="Zebra Zazzle Fluorescent Highlighters"/>
    <x v="530"/>
    <n v="4"/>
    <n v="0.2"/>
    <n v="3.4047999999999981"/>
  </r>
  <r>
    <n v="557"/>
    <x v="262"/>
    <n v="2013"/>
    <x v="224"/>
    <d v="2013-06-16T00:00:00"/>
    <s v="Standard Class"/>
    <s v="OT-18730"/>
    <s v="Olvera Toch"/>
    <s v="Consumer"/>
    <s v="United States"/>
    <s v="Los Angeles"/>
    <x v="1"/>
    <n v="90045"/>
    <s v="West"/>
    <s v="OFF-LA-10001297"/>
    <x v="1"/>
    <x v="2"/>
    <s v="Avery 473"/>
    <x v="346"/>
    <n v="2"/>
    <n v="0"/>
    <n v="9.9359999999999999"/>
  </r>
  <r>
    <n v="558"/>
    <x v="262"/>
    <n v="2013"/>
    <x v="224"/>
    <d v="2013-06-16T00:00:00"/>
    <s v="Standard Class"/>
    <s v="OT-18730"/>
    <s v="Olvera Toch"/>
    <s v="Consumer"/>
    <s v="United States"/>
    <s v="Los Angeles"/>
    <x v="1"/>
    <n v="90045"/>
    <s v="West"/>
    <s v="FUR-TA-10004256"/>
    <x v="0"/>
    <x v="3"/>
    <s v="Bretford “Just In Time” Height-Adjustable Multi-Task Work Tables"/>
    <x v="531"/>
    <n v="4"/>
    <n v="0.2"/>
    <n v="-217.04800000000017"/>
  </r>
  <r>
    <n v="559"/>
    <x v="262"/>
    <n v="2013"/>
    <x v="224"/>
    <d v="2013-06-16T00:00:00"/>
    <s v="Standard Class"/>
    <s v="OT-18730"/>
    <s v="Olvera Toch"/>
    <s v="Consumer"/>
    <s v="United States"/>
    <s v="Los Angeles"/>
    <x v="1"/>
    <n v="90045"/>
    <s v="West"/>
    <s v="OFF-PA-10003441"/>
    <x v="1"/>
    <x v="10"/>
    <s v="Xerox 226"/>
    <x v="56"/>
    <n v="5"/>
    <n v="0"/>
    <n v="15.552000000000001"/>
  </r>
  <r>
    <n v="560"/>
    <x v="263"/>
    <n v="2014"/>
    <x v="225"/>
    <d v="2014-11-23T00:00:00"/>
    <s v="Second Class"/>
    <s v="LP-17080"/>
    <s v="Liz Pelletier"/>
    <s v="Consumer"/>
    <s v="United States"/>
    <s v="San Francisco"/>
    <x v="1"/>
    <n v="94110"/>
    <s v="West"/>
    <s v="FUR-FU-10003347"/>
    <x v="0"/>
    <x v="5"/>
    <s v="Coloredge Poster Frame"/>
    <x v="532"/>
    <n v="3"/>
    <n v="0"/>
    <n v="16.614000000000001"/>
  </r>
  <r>
    <n v="561"/>
    <x v="263"/>
    <n v="2014"/>
    <x v="225"/>
    <d v="2014-11-23T00:00:00"/>
    <s v="Second Class"/>
    <s v="LP-17080"/>
    <s v="Liz Pelletier"/>
    <s v="Consumer"/>
    <s v="United States"/>
    <s v="San Francisco"/>
    <x v="1"/>
    <n v="94110"/>
    <s v="West"/>
    <s v="OFF-BI-10000069"/>
    <x v="1"/>
    <x v="8"/>
    <s v="GBC Prepunched Paper, 19-Hole, for Binding Systems, 24-lb"/>
    <x v="533"/>
    <n v="7"/>
    <n v="0.2"/>
    <n v="27.318199999999983"/>
  </r>
  <r>
    <n v="562"/>
    <x v="264"/>
    <n v="2011"/>
    <x v="80"/>
    <d v="2011-09-18T00:00:00"/>
    <s v="Second Class"/>
    <s v="CA-12775"/>
    <s v="Cynthia Arntzen"/>
    <s v="Consumer"/>
    <s v="United States"/>
    <s v="Tampa"/>
    <x v="2"/>
    <n v="33614"/>
    <s v="South"/>
    <s v="OFF-AP-10003914"/>
    <x v="1"/>
    <x v="9"/>
    <s v="Sanitaire Vibra Groomer IR Commercial Upright Vacuum, Replacement Belts"/>
    <x v="534"/>
    <n v="5"/>
    <n v="0.2"/>
    <n v="1.3000000000000007"/>
  </r>
  <r>
    <n v="563"/>
    <x v="264"/>
    <n v="2011"/>
    <x v="80"/>
    <d v="2011-09-18T00:00:00"/>
    <s v="Second Class"/>
    <s v="CA-12775"/>
    <s v="Cynthia Arntzen"/>
    <s v="Consumer"/>
    <s v="United States"/>
    <s v="Tampa"/>
    <x v="2"/>
    <n v="33614"/>
    <s v="South"/>
    <s v="FUR-FU-10004020"/>
    <x v="0"/>
    <x v="5"/>
    <s v="Advantus Panel Wall Acrylic Frame"/>
    <x v="535"/>
    <n v="3"/>
    <n v="0.2"/>
    <n v="3.7743000000000002"/>
  </r>
  <r>
    <n v="564"/>
    <x v="265"/>
    <n v="2012"/>
    <x v="214"/>
    <d v="2012-12-09T00:00:00"/>
    <s v="First Class"/>
    <s v="JF-15490"/>
    <s v="Jeremy Farry"/>
    <s v="Consumer"/>
    <s v="United States"/>
    <s v="Seattle"/>
    <x v="4"/>
    <n v="98105"/>
    <s v="West"/>
    <s v="OFF-FA-10003467"/>
    <x v="1"/>
    <x v="13"/>
    <s v="Alliance Big Bands Rubber Bands, 12/Pack"/>
    <x v="536"/>
    <n v="2"/>
    <n v="0"/>
    <n v="0"/>
  </r>
  <r>
    <n v="565"/>
    <x v="265"/>
    <n v="2012"/>
    <x v="214"/>
    <d v="2012-12-09T00:00:00"/>
    <s v="First Class"/>
    <s v="JF-15490"/>
    <s v="Jeremy Farry"/>
    <s v="Consumer"/>
    <s v="United States"/>
    <s v="Seattle"/>
    <x v="4"/>
    <n v="98105"/>
    <s v="West"/>
    <s v="OFF-LA-10000634"/>
    <x v="1"/>
    <x v="2"/>
    <s v="Avery 509"/>
    <x v="537"/>
    <n v="1"/>
    <n v="0"/>
    <n v="1.2005999999999999"/>
  </r>
  <r>
    <n v="566"/>
    <x v="266"/>
    <n v="2014"/>
    <x v="226"/>
    <d v="2014-12-11T00:00:00"/>
    <s v="First Class"/>
    <s v="FP-14320"/>
    <s v="Frank Preis"/>
    <s v="Consumer"/>
    <s v="United States"/>
    <s v="Los Angeles"/>
    <x v="1"/>
    <n v="90008"/>
    <s v="West"/>
    <s v="TEC-PH-10002496"/>
    <x v="2"/>
    <x v="7"/>
    <s v="Cisco SPA301"/>
    <x v="538"/>
    <n v="3"/>
    <n v="0.2"/>
    <n v="46.796999999999983"/>
  </r>
  <r>
    <n v="567"/>
    <x v="267"/>
    <n v="2014"/>
    <x v="172"/>
    <d v="2014-10-09T00:00:00"/>
    <s v="Standard Class"/>
    <s v="EB-13840"/>
    <s v="Ellis Ballard"/>
    <s v="Corporate"/>
    <s v="United States"/>
    <s v="Seattle"/>
    <x v="4"/>
    <n v="98105"/>
    <s v="West"/>
    <s v="OFF-PA-10004530"/>
    <x v="1"/>
    <x v="10"/>
    <s v="Personal Creations Ink Jet Cards and Labels"/>
    <x v="539"/>
    <n v="8"/>
    <n v="0"/>
    <n v="45.001600000000003"/>
  </r>
  <r>
    <n v="568"/>
    <x v="267"/>
    <n v="2014"/>
    <x v="172"/>
    <d v="2014-10-09T00:00:00"/>
    <s v="Standard Class"/>
    <s v="EB-13840"/>
    <s v="Ellis Ballard"/>
    <s v="Corporate"/>
    <s v="United States"/>
    <s v="Seattle"/>
    <x v="4"/>
    <n v="98105"/>
    <s v="West"/>
    <s v="OFF-BI-10001107"/>
    <x v="1"/>
    <x v="8"/>
    <s v="GBC White Gloss Covers, Plain Front"/>
    <x v="540"/>
    <n v="7"/>
    <n v="0.2"/>
    <n v="27.3672"/>
  </r>
  <r>
    <n v="569"/>
    <x v="267"/>
    <n v="2014"/>
    <x v="172"/>
    <d v="2014-10-09T00:00:00"/>
    <s v="Standard Class"/>
    <s v="EB-13840"/>
    <s v="Ellis Ballard"/>
    <s v="Corporate"/>
    <s v="United States"/>
    <s v="Seattle"/>
    <x v="4"/>
    <n v="98105"/>
    <s v="West"/>
    <s v="OFF-PA-10004451"/>
    <x v="1"/>
    <x v="10"/>
    <s v="Xerox 222"/>
    <x v="541"/>
    <n v="3"/>
    <n v="0"/>
    <n v="9.3312000000000008"/>
  </r>
  <r>
    <n v="570"/>
    <x v="267"/>
    <n v="2014"/>
    <x v="172"/>
    <d v="2014-10-09T00:00:00"/>
    <s v="Standard Class"/>
    <s v="EB-13840"/>
    <s v="Ellis Ballard"/>
    <s v="Corporate"/>
    <s v="United States"/>
    <s v="Seattle"/>
    <x v="4"/>
    <n v="98105"/>
    <s v="West"/>
    <s v="FUR-CH-10004997"/>
    <x v="0"/>
    <x v="1"/>
    <s v="Hon Every-Day Series Multi-Task Chairs"/>
    <x v="542"/>
    <n v="3"/>
    <n v="0.2"/>
    <n v="0"/>
  </r>
  <r>
    <n v="571"/>
    <x v="268"/>
    <n v="2014"/>
    <x v="116"/>
    <d v="2015-01-05T00:00:00"/>
    <s v="Standard Class"/>
    <s v="JF-15415"/>
    <s v="Jennifer Ferguson"/>
    <s v="Consumer"/>
    <s v="United States"/>
    <s v="New York City"/>
    <x v="15"/>
    <n v="10024"/>
    <s v="East"/>
    <s v="OFF-LA-10001297"/>
    <x v="1"/>
    <x v="2"/>
    <s v="Avery 473"/>
    <x v="543"/>
    <n v="7"/>
    <n v="0"/>
    <n v="34.775999999999996"/>
  </r>
  <r>
    <n v="572"/>
    <x v="268"/>
    <n v="2014"/>
    <x v="116"/>
    <d v="2015-01-05T00:00:00"/>
    <s v="Standard Class"/>
    <s v="JF-15415"/>
    <s v="Jennifer Ferguson"/>
    <s v="Consumer"/>
    <s v="United States"/>
    <s v="New York City"/>
    <x v="15"/>
    <n v="10024"/>
    <s v="East"/>
    <s v="OFF-FA-10000585"/>
    <x v="1"/>
    <x v="13"/>
    <s v="OIC Bulk Pack Metal Binder Clips"/>
    <x v="544"/>
    <n v="4"/>
    <n v="0"/>
    <n v="6.4215999999999998"/>
  </r>
  <r>
    <n v="573"/>
    <x v="268"/>
    <n v="2014"/>
    <x v="116"/>
    <d v="2015-01-05T00:00:00"/>
    <s v="Standard Class"/>
    <s v="JF-15415"/>
    <s v="Jennifer Ferguson"/>
    <s v="Consumer"/>
    <s v="United States"/>
    <s v="New York City"/>
    <x v="15"/>
    <n v="10024"/>
    <s v="East"/>
    <s v="OFF-BI-10001922"/>
    <x v="1"/>
    <x v="8"/>
    <s v="Storex Dura Pro Binders"/>
    <x v="545"/>
    <n v="7"/>
    <n v="0.2"/>
    <n v="11.226599999999999"/>
  </r>
  <r>
    <n v="574"/>
    <x v="268"/>
    <n v="2014"/>
    <x v="116"/>
    <d v="2015-01-05T00:00:00"/>
    <s v="Standard Class"/>
    <s v="JF-15415"/>
    <s v="Jennifer Ferguson"/>
    <s v="Consumer"/>
    <s v="United States"/>
    <s v="New York City"/>
    <x v="15"/>
    <n v="10024"/>
    <s v="East"/>
    <s v="TEC-PH-10000347"/>
    <x v="2"/>
    <x v="7"/>
    <s v="Cush Cases Heavy Duty Rugged Cover Case for Samsung Galaxy S5 - Purple"/>
    <x v="546"/>
    <n v="3"/>
    <n v="0"/>
    <n v="4.0095000000000001"/>
  </r>
  <r>
    <n v="575"/>
    <x v="269"/>
    <n v="2013"/>
    <x v="54"/>
    <d v="2013-11-08T00:00:00"/>
    <s v="Standard Class"/>
    <s v="SF-20200"/>
    <s v="Sarah Foster"/>
    <s v="Consumer"/>
    <s v="United States"/>
    <s v="Marysville"/>
    <x v="4"/>
    <n v="98270"/>
    <s v="West"/>
    <s v="OFF-AR-10003394"/>
    <x v="1"/>
    <x v="6"/>
    <s v="Newell 332"/>
    <x v="138"/>
    <n v="3"/>
    <n v="0"/>
    <n v="2.3814000000000002"/>
  </r>
  <r>
    <n v="576"/>
    <x v="270"/>
    <n v="2012"/>
    <x v="227"/>
    <d v="2012-09-22T00:00:00"/>
    <s v="Second Class"/>
    <s v="TG-21640"/>
    <s v="Trudy Glocke"/>
    <s v="Consumer"/>
    <s v="United States"/>
    <s v="Long Beach"/>
    <x v="1"/>
    <n v="90805"/>
    <s v="West"/>
    <s v="OFF-PA-10004530"/>
    <x v="1"/>
    <x v="10"/>
    <s v="Personal Creations Ink Jet Cards and Labels"/>
    <x v="547"/>
    <n v="14"/>
    <n v="0"/>
    <n v="78.752800000000008"/>
  </r>
  <r>
    <n v="577"/>
    <x v="270"/>
    <n v="2012"/>
    <x v="227"/>
    <d v="2012-09-22T00:00:00"/>
    <s v="Second Class"/>
    <s v="TG-21640"/>
    <s v="Trudy Glocke"/>
    <s v="Consumer"/>
    <s v="United States"/>
    <s v="Long Beach"/>
    <x v="1"/>
    <n v="90805"/>
    <s v="West"/>
    <s v="OFF-PA-10001450"/>
    <x v="1"/>
    <x v="10"/>
    <s v="Rediform S.O.S. Phone Message Books"/>
    <x v="548"/>
    <n v="4"/>
    <n v="0"/>
    <n v="9.7608000000000015"/>
  </r>
  <r>
    <n v="578"/>
    <x v="270"/>
    <n v="2012"/>
    <x v="227"/>
    <d v="2012-09-22T00:00:00"/>
    <s v="Second Class"/>
    <s v="TG-21640"/>
    <s v="Trudy Glocke"/>
    <s v="Consumer"/>
    <s v="United States"/>
    <s v="Long Beach"/>
    <x v="1"/>
    <n v="90805"/>
    <s v="West"/>
    <s v="OFF-SU-10001574"/>
    <x v="1"/>
    <x v="14"/>
    <s v="Acme Value Line Scissors"/>
    <x v="549"/>
    <n v="2"/>
    <n v="0"/>
    <n v="2.1899999999999995"/>
  </r>
  <r>
    <n v="579"/>
    <x v="271"/>
    <n v="2014"/>
    <x v="228"/>
    <d v="2014-07-27T00:00:00"/>
    <s v="Standard Class"/>
    <s v="CS-11950"/>
    <s v="Carlos Soltero"/>
    <s v="Consumer"/>
    <s v="United States"/>
    <s v="Chicago"/>
    <x v="10"/>
    <n v="60610"/>
    <s v="Central"/>
    <s v="OFF-ST-10002974"/>
    <x v="1"/>
    <x v="4"/>
    <s v="Trav-L-File Heavy-Duty Shuttle II, Black"/>
    <x v="550"/>
    <n v="2"/>
    <n v="0.2"/>
    <n v="8.7139999999999951"/>
  </r>
  <r>
    <n v="580"/>
    <x v="271"/>
    <n v="2014"/>
    <x v="228"/>
    <d v="2014-07-27T00:00:00"/>
    <s v="Standard Class"/>
    <s v="CS-11950"/>
    <s v="Carlos Soltero"/>
    <s v="Consumer"/>
    <s v="United States"/>
    <s v="Chicago"/>
    <x v="10"/>
    <n v="60610"/>
    <s v="Central"/>
    <s v="FUR-FU-10001475"/>
    <x v="0"/>
    <x v="5"/>
    <s v="Contract Clock, 14&quot;, Brown"/>
    <x v="551"/>
    <n v="1"/>
    <n v="0.6"/>
    <n v="-5.7148000000000003"/>
  </r>
  <r>
    <n v="581"/>
    <x v="272"/>
    <n v="2012"/>
    <x v="229"/>
    <d v="2012-09-14T00:00:00"/>
    <s v="Standard Class"/>
    <s v="CC-12145"/>
    <s v="Charles Crestani"/>
    <s v="Consumer"/>
    <s v="United States"/>
    <s v="Los Angeles"/>
    <x v="1"/>
    <n v="90004"/>
    <s v="West"/>
    <s v="OFF-SU-10004498"/>
    <x v="1"/>
    <x v="14"/>
    <s v="Martin-Yale Premier Letter Opener"/>
    <x v="552"/>
    <n v="4"/>
    <n v="0"/>
    <n v="1.5456000000000003"/>
  </r>
  <r>
    <n v="582"/>
    <x v="273"/>
    <n v="2014"/>
    <x v="96"/>
    <d v="2014-12-06T00:00:00"/>
    <s v="Standard Class"/>
    <s v="DV-13465"/>
    <s v="Dianna Vittorini"/>
    <s v="Consumer"/>
    <s v="United States"/>
    <s v="Denver"/>
    <x v="22"/>
    <n v="80219"/>
    <s v="West"/>
    <s v="TEC-PH-10004977"/>
    <x v="2"/>
    <x v="7"/>
    <s v="GE 30524EE4"/>
    <x v="553"/>
    <n v="3"/>
    <n v="0.2"/>
    <n v="52.917299999999955"/>
  </r>
  <r>
    <n v="583"/>
    <x v="273"/>
    <n v="2014"/>
    <x v="96"/>
    <d v="2014-12-06T00:00:00"/>
    <s v="Standard Class"/>
    <s v="DV-13465"/>
    <s v="Dianna Vittorini"/>
    <s v="Consumer"/>
    <s v="United States"/>
    <s v="Denver"/>
    <x v="22"/>
    <n v="80219"/>
    <s v="West"/>
    <s v="TEC-PH-10000586"/>
    <x v="2"/>
    <x v="7"/>
    <s v="AT&amp;T SB67148 SynJ"/>
    <x v="554"/>
    <n v="2"/>
    <n v="0.2"/>
    <n v="9.2386000000000053"/>
  </r>
  <r>
    <n v="584"/>
    <x v="273"/>
    <n v="2014"/>
    <x v="96"/>
    <d v="2014-12-06T00:00:00"/>
    <s v="Standard Class"/>
    <s v="DV-13465"/>
    <s v="Dianna Vittorini"/>
    <s v="Consumer"/>
    <s v="United States"/>
    <s v="Denver"/>
    <x v="22"/>
    <n v="80219"/>
    <s v="West"/>
    <s v="OFF-AP-10000358"/>
    <x v="1"/>
    <x v="9"/>
    <s v="Fellowes Basic Home/Office Series Surge Protectors"/>
    <x v="555"/>
    <n v="3"/>
    <n v="0.2"/>
    <n v="3.5045999999999964"/>
  </r>
  <r>
    <n v="585"/>
    <x v="273"/>
    <n v="2014"/>
    <x v="96"/>
    <d v="2014-12-06T00:00:00"/>
    <s v="Standard Class"/>
    <s v="DV-13465"/>
    <s v="Dianna Vittorini"/>
    <s v="Consumer"/>
    <s v="United States"/>
    <s v="Denver"/>
    <x v="22"/>
    <n v="80219"/>
    <s v="West"/>
    <s v="OFF-BI-10002764"/>
    <x v="1"/>
    <x v="8"/>
    <s v="Recycled Pressboard Report Cover with Reinforced Top Hinge"/>
    <x v="556"/>
    <n v="7"/>
    <n v="0.7"/>
    <n v="-4.7480999999999973"/>
  </r>
  <r>
    <n v="586"/>
    <x v="273"/>
    <n v="2014"/>
    <x v="96"/>
    <d v="2014-12-06T00:00:00"/>
    <s v="Standard Class"/>
    <s v="DV-13465"/>
    <s v="Dianna Vittorini"/>
    <s v="Consumer"/>
    <s v="United States"/>
    <s v="Denver"/>
    <x v="22"/>
    <n v="80219"/>
    <s v="West"/>
    <s v="TEC-PH-10001254"/>
    <x v="2"/>
    <x v="7"/>
    <s v="Jabra BIZ 2300 Duo QD Duo Corded Headset"/>
    <x v="557"/>
    <n v="4"/>
    <n v="0.2"/>
    <n v="30.477599999999981"/>
  </r>
  <r>
    <n v="587"/>
    <x v="274"/>
    <n v="2012"/>
    <x v="230"/>
    <d v="2012-07-09T00:00:00"/>
    <s v="Standard Class"/>
    <s v="BD-11725"/>
    <s v="Bruce Degenhardt"/>
    <s v="Consumer"/>
    <s v="United States"/>
    <s v="Richmond"/>
    <x v="0"/>
    <n v="40475"/>
    <s v="South"/>
    <s v="FUR-CH-10003956"/>
    <x v="0"/>
    <x v="1"/>
    <s v="Novimex High-Tech Fabric Mesh Task Chair"/>
    <x v="558"/>
    <n v="1"/>
    <n v="0"/>
    <n v="4.968599999999995"/>
  </r>
  <r>
    <n v="588"/>
    <x v="274"/>
    <n v="2012"/>
    <x v="230"/>
    <d v="2012-07-09T00:00:00"/>
    <s v="Standard Class"/>
    <s v="BD-11725"/>
    <s v="Bruce Degenhardt"/>
    <s v="Consumer"/>
    <s v="United States"/>
    <s v="Richmond"/>
    <x v="0"/>
    <n v="40475"/>
    <s v="South"/>
    <s v="OFF-LA-10003930"/>
    <x v="1"/>
    <x v="2"/>
    <s v="Dot Matrix Printer Tape Reel Labels, White, 5000/Box"/>
    <x v="559"/>
    <n v="3"/>
    <n v="0"/>
    <n v="144.51570000000001"/>
  </r>
  <r>
    <n v="589"/>
    <x v="275"/>
    <n v="2013"/>
    <x v="231"/>
    <d v="2013-03-25T00:00:00"/>
    <s v="Standard Class"/>
    <s v="ZC-21910"/>
    <s v="Zuschuss Carroll"/>
    <s v="Consumer"/>
    <s v="United States"/>
    <s v="Salem"/>
    <x v="21"/>
    <n v="97301"/>
    <s v="West"/>
    <s v="TEC-PH-10003800"/>
    <x v="2"/>
    <x v="7"/>
    <s v="i.Sound Portable Power - 8000 mAh"/>
    <x v="560"/>
    <n v="2"/>
    <n v="0.2"/>
    <n v="-20.136200000000006"/>
  </r>
  <r>
    <n v="590"/>
    <x v="275"/>
    <n v="2013"/>
    <x v="231"/>
    <d v="2013-03-25T00:00:00"/>
    <s v="Standard Class"/>
    <s v="ZC-21910"/>
    <s v="Zuschuss Carroll"/>
    <s v="Consumer"/>
    <s v="United States"/>
    <s v="Salem"/>
    <x v="21"/>
    <n v="97301"/>
    <s v="West"/>
    <s v="OFF-PA-10002005"/>
    <x v="1"/>
    <x v="10"/>
    <s v="Xerox 225"/>
    <x v="561"/>
    <n v="4"/>
    <n v="0.2"/>
    <n v="7.2576000000000001"/>
  </r>
  <r>
    <n v="591"/>
    <x v="275"/>
    <n v="2013"/>
    <x v="231"/>
    <d v="2013-03-25T00:00:00"/>
    <s v="Standard Class"/>
    <s v="ZC-21910"/>
    <s v="Zuschuss Carroll"/>
    <s v="Consumer"/>
    <s v="United States"/>
    <s v="Salem"/>
    <x v="21"/>
    <n v="97301"/>
    <s v="West"/>
    <s v="OFF-BI-10002498"/>
    <x v="1"/>
    <x v="8"/>
    <s v="Clear Mylar Reinforcing Strips"/>
    <x v="562"/>
    <n v="3"/>
    <n v="0.7"/>
    <n v="-12.896100000000004"/>
  </r>
  <r>
    <n v="592"/>
    <x v="275"/>
    <n v="2013"/>
    <x v="231"/>
    <d v="2013-03-25T00:00:00"/>
    <s v="Standard Class"/>
    <s v="ZC-21910"/>
    <s v="Zuschuss Carroll"/>
    <s v="Consumer"/>
    <s v="United States"/>
    <s v="Salem"/>
    <x v="21"/>
    <n v="97301"/>
    <s v="West"/>
    <s v="OFF-PA-10004101"/>
    <x v="1"/>
    <x v="10"/>
    <s v="Xerox 1894"/>
    <x v="563"/>
    <n v="2"/>
    <n v="0.2"/>
    <n v="3.6288"/>
  </r>
  <r>
    <n v="593"/>
    <x v="276"/>
    <n v="2011"/>
    <x v="232"/>
    <d v="2011-01-14T00:00:00"/>
    <s v="Standard Class"/>
    <s v="MS-17830"/>
    <s v="Melanie Seite"/>
    <s v="Consumer"/>
    <s v="United States"/>
    <s v="Laredo"/>
    <x v="5"/>
    <n v="78041"/>
    <s v="Central"/>
    <s v="OFF-AR-10004078"/>
    <x v="1"/>
    <x v="6"/>
    <s v="Newell 312"/>
    <x v="564"/>
    <n v="2"/>
    <n v="0.2"/>
    <n v="1.1679999999999997"/>
  </r>
  <r>
    <n v="594"/>
    <x v="276"/>
    <n v="2011"/>
    <x v="232"/>
    <d v="2011-01-14T00:00:00"/>
    <s v="Standard Class"/>
    <s v="MS-17830"/>
    <s v="Melanie Seite"/>
    <s v="Consumer"/>
    <s v="United States"/>
    <s v="Laredo"/>
    <x v="5"/>
    <n v="78041"/>
    <s v="Central"/>
    <s v="TEC-AC-10001266"/>
    <x v="2"/>
    <x v="11"/>
    <s v="Memorex Micro Travel Drive 8 GB"/>
    <x v="565"/>
    <n v="3"/>
    <n v="0.2"/>
    <n v="9.7499999999999964"/>
  </r>
  <r>
    <n v="595"/>
    <x v="277"/>
    <n v="2011"/>
    <x v="233"/>
    <d v="2011-08-15T00:00:00"/>
    <s v="Standard Class"/>
    <s v="LR-16915"/>
    <s v="Lena Radford"/>
    <s v="Consumer"/>
    <s v="United States"/>
    <s v="San Diego"/>
    <x v="1"/>
    <n v="92024"/>
    <s v="West"/>
    <s v="OFF-AP-10004708"/>
    <x v="1"/>
    <x v="9"/>
    <s v="Fellowes Superior 10 Outlet Split Surge Protector"/>
    <x v="566"/>
    <n v="2"/>
    <n v="0"/>
    <n v="22.074799999999996"/>
  </r>
  <r>
    <n v="596"/>
    <x v="277"/>
    <n v="2011"/>
    <x v="233"/>
    <d v="2011-08-15T00:00:00"/>
    <s v="Standard Class"/>
    <s v="LR-16915"/>
    <s v="Lena Radford"/>
    <s v="Consumer"/>
    <s v="United States"/>
    <s v="San Diego"/>
    <x v="1"/>
    <n v="92024"/>
    <s v="West"/>
    <s v="TEC-CO-10004115"/>
    <x v="2"/>
    <x v="16"/>
    <s v="Sharp AL-1530CS Digital Copier"/>
    <x v="387"/>
    <n v="3"/>
    <n v="0.2"/>
    <n v="434.99130000000002"/>
  </r>
  <r>
    <n v="597"/>
    <x v="277"/>
    <n v="2011"/>
    <x v="233"/>
    <d v="2011-08-15T00:00:00"/>
    <s v="Standard Class"/>
    <s v="LR-16915"/>
    <s v="Lena Radford"/>
    <s v="Consumer"/>
    <s v="United States"/>
    <s v="San Diego"/>
    <x v="1"/>
    <n v="92024"/>
    <s v="West"/>
    <s v="TEC-PH-10002398"/>
    <x v="2"/>
    <x v="7"/>
    <s v="AT&amp;T 1070 Corded Phone"/>
    <x v="567"/>
    <n v="5"/>
    <n v="0.2"/>
    <n v="55.744999999999948"/>
  </r>
  <r>
    <n v="598"/>
    <x v="277"/>
    <n v="2011"/>
    <x v="233"/>
    <d v="2011-08-15T00:00:00"/>
    <s v="Standard Class"/>
    <s v="LR-16915"/>
    <s v="Lena Radford"/>
    <s v="Consumer"/>
    <s v="United States"/>
    <s v="San Diego"/>
    <x v="1"/>
    <n v="92024"/>
    <s v="West"/>
    <s v="FUR-FU-10001979"/>
    <x v="0"/>
    <x v="5"/>
    <s v="Dana Halogen Swing-Arm Architect Lamp"/>
    <x v="568"/>
    <n v="8"/>
    <n v="0"/>
    <n v="91.772800000000018"/>
  </r>
  <r>
    <n v="599"/>
    <x v="278"/>
    <n v="2013"/>
    <x v="216"/>
    <d v="2013-07-17T00:00:00"/>
    <s v="First Class"/>
    <s v="TP-21130"/>
    <s v="Theone Pippenger"/>
    <s v="Consumer"/>
    <s v="United States"/>
    <s v="Philadelphia"/>
    <x v="9"/>
    <n v="19134"/>
    <s v="East"/>
    <s v="OFF-SU-10004115"/>
    <x v="1"/>
    <x v="14"/>
    <s v="Acme Stainless Steel Office Snips"/>
    <x v="569"/>
    <n v="2"/>
    <n v="0.2"/>
    <n v="1.0178000000000007"/>
  </r>
  <r>
    <n v="600"/>
    <x v="279"/>
    <n v="2013"/>
    <x v="87"/>
    <d v="2013-07-22T00:00:00"/>
    <s v="Standard Class"/>
    <s v="CK-12205"/>
    <s v="Chloris Kastensmidt"/>
    <s v="Consumer"/>
    <s v="United States"/>
    <s v="Philadelphia"/>
    <x v="9"/>
    <n v="19120"/>
    <s v="East"/>
    <s v="TEC-PH-10001425"/>
    <x v="2"/>
    <x v="7"/>
    <s v="Mophie Juice Pack Helium for iPhone"/>
    <x v="570"/>
    <n v="3"/>
    <n v="0.4"/>
    <n v="-28.796400000000006"/>
  </r>
  <r>
    <n v="601"/>
    <x v="279"/>
    <n v="2013"/>
    <x v="87"/>
    <d v="2013-07-22T00:00:00"/>
    <s v="Standard Class"/>
    <s v="CK-12205"/>
    <s v="Chloris Kastensmidt"/>
    <s v="Consumer"/>
    <s v="United States"/>
    <s v="Philadelphia"/>
    <x v="9"/>
    <n v="19120"/>
    <s v="East"/>
    <s v="TEC-PH-10003963"/>
    <x v="2"/>
    <x v="7"/>
    <s v="GE 2-Jack Phone Line Splitter"/>
    <x v="571"/>
    <n v="4"/>
    <n v="0.4"/>
    <n v="-115.35440000000006"/>
  </r>
  <r>
    <n v="602"/>
    <x v="279"/>
    <n v="2013"/>
    <x v="87"/>
    <d v="2013-07-22T00:00:00"/>
    <s v="Standard Class"/>
    <s v="CK-12205"/>
    <s v="Chloris Kastensmidt"/>
    <s v="Consumer"/>
    <s v="United States"/>
    <s v="Philadelphia"/>
    <x v="9"/>
    <n v="19120"/>
    <s v="East"/>
    <s v="OFF-SU-10001574"/>
    <x v="1"/>
    <x v="14"/>
    <s v="Acme Value Line Scissors"/>
    <x v="572"/>
    <n v="2"/>
    <n v="0.2"/>
    <n v="0.72999999999999954"/>
  </r>
  <r>
    <n v="603"/>
    <x v="280"/>
    <n v="2011"/>
    <x v="234"/>
    <d v="2011-03-19T00:00:00"/>
    <s v="Standard Class"/>
    <s v="AS-10240"/>
    <s v="Alan Shonely"/>
    <s v="Consumer"/>
    <s v="United States"/>
    <s v="Tampa"/>
    <x v="2"/>
    <n v="33614"/>
    <s v="South"/>
    <s v="OFF-ST-10001490"/>
    <x v="1"/>
    <x v="4"/>
    <s v="Hot File 7-Pocket, Floor Stand"/>
    <x v="573"/>
    <n v="1"/>
    <n v="0.2"/>
    <n v="17.84699999999998"/>
  </r>
  <r>
    <n v="604"/>
    <x v="280"/>
    <n v="2011"/>
    <x v="234"/>
    <d v="2011-03-19T00:00:00"/>
    <s v="Standard Class"/>
    <s v="AS-10240"/>
    <s v="Alan Shonely"/>
    <s v="Consumer"/>
    <s v="United States"/>
    <s v="Tampa"/>
    <x v="2"/>
    <n v="33614"/>
    <s v="South"/>
    <s v="FUR-FU-10001756"/>
    <x v="0"/>
    <x v="5"/>
    <s v="Eldon Expressions Desk Accessory, Wood Photo Frame, Mahogany"/>
    <x v="502"/>
    <n v="3"/>
    <n v="0.2"/>
    <n v="5.1407999999999916"/>
  </r>
  <r>
    <n v="605"/>
    <x v="280"/>
    <n v="2011"/>
    <x v="234"/>
    <d v="2011-03-19T00:00:00"/>
    <s v="Standard Class"/>
    <s v="AS-10240"/>
    <s v="Alan Shonely"/>
    <s v="Consumer"/>
    <s v="United States"/>
    <s v="Tampa"/>
    <x v="2"/>
    <n v="33614"/>
    <s v="South"/>
    <s v="OFF-BI-10000773"/>
    <x v="1"/>
    <x v="8"/>
    <s v="Insertable Tab Post Binder Dividers"/>
    <x v="574"/>
    <n v="3"/>
    <n v="0.7"/>
    <n v="-5.5338000000000012"/>
  </r>
  <r>
    <n v="606"/>
    <x v="280"/>
    <n v="2011"/>
    <x v="234"/>
    <d v="2011-03-19T00:00:00"/>
    <s v="Standard Class"/>
    <s v="AS-10240"/>
    <s v="Alan Shonely"/>
    <s v="Consumer"/>
    <s v="United States"/>
    <s v="Tampa"/>
    <x v="2"/>
    <n v="33614"/>
    <s v="South"/>
    <s v="OFF-BI-10001543"/>
    <x v="1"/>
    <x v="8"/>
    <s v="GBC VeloBinder Manual Binding System"/>
    <x v="575"/>
    <n v="4"/>
    <n v="0.7"/>
    <n v="-31.671199999999999"/>
  </r>
  <r>
    <n v="607"/>
    <x v="280"/>
    <n v="2011"/>
    <x v="234"/>
    <d v="2011-03-19T00:00:00"/>
    <s v="Standard Class"/>
    <s v="AS-10240"/>
    <s v="Alan Shonely"/>
    <s v="Consumer"/>
    <s v="United States"/>
    <s v="Tampa"/>
    <x v="2"/>
    <n v="33614"/>
    <s v="South"/>
    <s v="OFF-PA-10002120"/>
    <x v="1"/>
    <x v="10"/>
    <s v="Xerox 1889"/>
    <x v="576"/>
    <n v="3"/>
    <n v="0.2"/>
    <n v="47.815200000000004"/>
  </r>
  <r>
    <n v="608"/>
    <x v="281"/>
    <n v="2011"/>
    <x v="235"/>
    <d v="2011-05-27T00:00:00"/>
    <s v="Standard Class"/>
    <s v="AR-10510"/>
    <s v="Andrew Roberts"/>
    <s v="Consumer"/>
    <s v="United States"/>
    <s v="Philadelphia"/>
    <x v="9"/>
    <n v="19134"/>
    <s v="East"/>
    <s v="OFF-BI-10000848"/>
    <x v="1"/>
    <x v="8"/>
    <s v="Angle-D Ring Binders"/>
    <x v="577"/>
    <n v="2"/>
    <n v="0.7"/>
    <n v="-2.6256000000000004"/>
  </r>
  <r>
    <n v="609"/>
    <x v="281"/>
    <n v="2011"/>
    <x v="235"/>
    <d v="2011-05-27T00:00:00"/>
    <s v="Standard Class"/>
    <s v="AR-10510"/>
    <s v="Andrew Roberts"/>
    <s v="Consumer"/>
    <s v="United States"/>
    <s v="Philadelphia"/>
    <x v="9"/>
    <n v="19134"/>
    <s v="East"/>
    <s v="OFF-AR-10001246"/>
    <x v="1"/>
    <x v="6"/>
    <s v="Newell 317"/>
    <x v="578"/>
    <n v="9"/>
    <n v="0.2"/>
    <n v="2.3813999999999984"/>
  </r>
  <r>
    <n v="610"/>
    <x v="281"/>
    <n v="2011"/>
    <x v="235"/>
    <d v="2011-05-27T00:00:00"/>
    <s v="Standard Class"/>
    <s v="AR-10510"/>
    <s v="Andrew Roberts"/>
    <s v="Consumer"/>
    <s v="United States"/>
    <s v="Philadelphia"/>
    <x v="9"/>
    <n v="19134"/>
    <s v="East"/>
    <s v="TEC-PH-10003092"/>
    <x v="2"/>
    <x v="7"/>
    <s v="Motorola L804"/>
    <x v="579"/>
    <n v="2"/>
    <n v="0.4"/>
    <n v="-10.117800000000003"/>
  </r>
  <r>
    <n v="611"/>
    <x v="282"/>
    <n v="2013"/>
    <x v="236"/>
    <d v="2013-05-02T00:00:00"/>
    <s v="First Class"/>
    <s v="NB-18655"/>
    <s v="Nona Balk"/>
    <s v="Corporate"/>
    <s v="United States"/>
    <s v="Dallas"/>
    <x v="5"/>
    <n v="75217"/>
    <s v="Central"/>
    <s v="TEC-PH-10003012"/>
    <x v="2"/>
    <x v="7"/>
    <s v="Nortel Meridian M3904 Professional Digital phone"/>
    <x v="580"/>
    <n v="3"/>
    <n v="0.2"/>
    <n v="41.577299999999951"/>
  </r>
  <r>
    <n v="612"/>
    <x v="282"/>
    <n v="2013"/>
    <x v="236"/>
    <d v="2013-05-02T00:00:00"/>
    <s v="First Class"/>
    <s v="NB-18655"/>
    <s v="Nona Balk"/>
    <s v="Corporate"/>
    <s v="United States"/>
    <s v="Dallas"/>
    <x v="5"/>
    <n v="75217"/>
    <s v="Central"/>
    <s v="OFF-LA-10004345"/>
    <x v="1"/>
    <x v="2"/>
    <s v="Avery 493"/>
    <x v="581"/>
    <n v="4"/>
    <n v="0.2"/>
    <n v="5.6955999999999989"/>
  </r>
  <r>
    <n v="613"/>
    <x v="283"/>
    <n v="2013"/>
    <x v="108"/>
    <d v="2013-09-14T00:00:00"/>
    <s v="Second Class"/>
    <s v="GD-14590"/>
    <s v="Giulietta Dortch"/>
    <s v="Corporate"/>
    <s v="United States"/>
    <s v="Philadelphia"/>
    <x v="9"/>
    <n v="19143"/>
    <s v="East"/>
    <s v="OFF-PA-10001204"/>
    <x v="1"/>
    <x v="10"/>
    <s v="Xerox 1972"/>
    <x v="582"/>
    <n v="2"/>
    <n v="0.2"/>
    <n v="2.6399999999999997"/>
  </r>
  <r>
    <n v="614"/>
    <x v="283"/>
    <n v="2013"/>
    <x v="108"/>
    <d v="2013-09-14T00:00:00"/>
    <s v="Second Class"/>
    <s v="GD-14590"/>
    <s v="Giulietta Dortch"/>
    <s v="Corporate"/>
    <s v="United States"/>
    <s v="Philadelphia"/>
    <x v="9"/>
    <n v="19143"/>
    <s v="East"/>
    <s v="TEC-PH-10004667"/>
    <x v="2"/>
    <x v="7"/>
    <s v="Cisco 8x8 Inc. 6753i IP Business Phone System"/>
    <x v="583"/>
    <n v="9"/>
    <n v="0.4"/>
    <n v="-157.93830000000008"/>
  </r>
  <r>
    <n v="615"/>
    <x v="284"/>
    <n v="2014"/>
    <x v="237"/>
    <d v="2014-11-18T00:00:00"/>
    <s v="Second Class"/>
    <s v="CK-12595"/>
    <s v="Clytie Kelty"/>
    <s v="Consumer"/>
    <s v="United States"/>
    <s v="Grove City"/>
    <x v="24"/>
    <n v="43123"/>
    <s v="East"/>
    <s v="TEC-PH-10000011"/>
    <x v="2"/>
    <x v="7"/>
    <s v="PureGear Roll-On Screen Protector"/>
    <x v="584"/>
    <n v="10"/>
    <n v="0.4"/>
    <n v="15.99199999999999"/>
  </r>
  <r>
    <n v="616"/>
    <x v="284"/>
    <n v="2014"/>
    <x v="237"/>
    <d v="2014-11-18T00:00:00"/>
    <s v="Second Class"/>
    <s v="CK-12595"/>
    <s v="Clytie Kelty"/>
    <s v="Consumer"/>
    <s v="United States"/>
    <s v="Grove City"/>
    <x v="24"/>
    <n v="43123"/>
    <s v="East"/>
    <s v="OFF-BI-10002949"/>
    <x v="1"/>
    <x v="8"/>
    <s v="Prestige Round Ring Binders"/>
    <x v="585"/>
    <n v="2"/>
    <n v="0.7"/>
    <n v="-2.7967999999999993"/>
  </r>
  <r>
    <n v="617"/>
    <x v="285"/>
    <n v="2014"/>
    <x v="238"/>
    <d v="2014-08-24T00:00:00"/>
    <s v="Second Class"/>
    <s v="NG-18355"/>
    <s v="Nat Gilpin"/>
    <s v="Corporate"/>
    <s v="United States"/>
    <s v="New York City"/>
    <x v="15"/>
    <n v="10011"/>
    <s v="East"/>
    <s v="FUR-FU-10003849"/>
    <x v="0"/>
    <x v="5"/>
    <s v="DAX Metal Frame, Desktop, Stepped-Edge"/>
    <x v="586"/>
    <n v="2"/>
    <n v="0"/>
    <n v="15.787199999999999"/>
  </r>
  <r>
    <n v="618"/>
    <x v="285"/>
    <n v="2014"/>
    <x v="238"/>
    <d v="2014-08-24T00:00:00"/>
    <s v="Second Class"/>
    <s v="NG-18355"/>
    <s v="Nat Gilpin"/>
    <s v="Corporate"/>
    <s v="United States"/>
    <s v="New York City"/>
    <x v="15"/>
    <n v="10011"/>
    <s v="East"/>
    <s v="FUR-FU-10000010"/>
    <x v="0"/>
    <x v="5"/>
    <s v="DAX Value U-Channel Document Frames, Easel Back"/>
    <x v="587"/>
    <n v="2"/>
    <n v="0"/>
    <n v="3.0813999999999995"/>
  </r>
  <r>
    <n v="619"/>
    <x v="285"/>
    <n v="2014"/>
    <x v="238"/>
    <d v="2014-08-24T00:00:00"/>
    <s v="Second Class"/>
    <s v="NG-18355"/>
    <s v="Nat Gilpin"/>
    <s v="Corporate"/>
    <s v="United States"/>
    <s v="New York City"/>
    <x v="15"/>
    <n v="10011"/>
    <s v="East"/>
    <s v="OFF-BI-10002824"/>
    <x v="1"/>
    <x v="8"/>
    <s v="Recycled Easel Ring Binders"/>
    <x v="588"/>
    <n v="9"/>
    <n v="0.2"/>
    <n v="33.569999999999986"/>
  </r>
  <r>
    <n v="620"/>
    <x v="285"/>
    <n v="2014"/>
    <x v="238"/>
    <d v="2014-08-24T00:00:00"/>
    <s v="Second Class"/>
    <s v="NG-18355"/>
    <s v="Nat Gilpin"/>
    <s v="Corporate"/>
    <s v="United States"/>
    <s v="New York City"/>
    <x v="15"/>
    <n v="10011"/>
    <s v="East"/>
    <s v="TEC-PH-10002538"/>
    <x v="2"/>
    <x v="7"/>
    <s v="Grandstream GXP1160 VoIP phone"/>
    <x v="589"/>
    <n v="1"/>
    <n v="0"/>
    <n v="10.993899999999996"/>
  </r>
  <r>
    <n v="621"/>
    <x v="285"/>
    <n v="2014"/>
    <x v="238"/>
    <d v="2014-08-24T00:00:00"/>
    <s v="Second Class"/>
    <s v="NG-18355"/>
    <s v="Nat Gilpin"/>
    <s v="Corporate"/>
    <s v="United States"/>
    <s v="New York City"/>
    <x v="15"/>
    <n v="10011"/>
    <s v="East"/>
    <s v="FUR-FU-10000521"/>
    <x v="0"/>
    <x v="5"/>
    <s v="Seth Thomas 14&quot; Putty-Colored Wall Clock"/>
    <x v="590"/>
    <n v="3"/>
    <n v="0"/>
    <n v="27.286199999999994"/>
  </r>
  <r>
    <n v="622"/>
    <x v="286"/>
    <n v="2011"/>
    <x v="58"/>
    <d v="2011-12-31T00:00:00"/>
    <s v="Standard Class"/>
    <s v="CA-12265"/>
    <s v="Christina Anderson"/>
    <s v="Consumer"/>
    <s v="United States"/>
    <s v="Chicago"/>
    <x v="10"/>
    <n v="60610"/>
    <s v="Central"/>
    <s v="OFF-BI-10002103"/>
    <x v="1"/>
    <x v="8"/>
    <s v="Cardinal Slant-D Ring Binder, Heavy Gauge Vinyl"/>
    <x v="591"/>
    <n v="5"/>
    <n v="0.8"/>
    <n v="-14.773"/>
  </r>
  <r>
    <n v="623"/>
    <x v="287"/>
    <n v="2012"/>
    <x v="239"/>
    <d v="2012-12-03T00:00:00"/>
    <s v="Standard Class"/>
    <s v="SF-20965"/>
    <s v="Sylvia Foulston"/>
    <s v="Corporate"/>
    <s v="United States"/>
    <s v="Dearborn"/>
    <x v="12"/>
    <n v="48126"/>
    <s v="Central"/>
    <s v="FUR-CH-10004853"/>
    <x v="0"/>
    <x v="1"/>
    <s v="Global Manager's Adjustable Task Chair, Storm"/>
    <x v="85"/>
    <n v="2"/>
    <n v="0"/>
    <n v="87.568399999999968"/>
  </r>
  <r>
    <n v="624"/>
    <x v="287"/>
    <n v="2012"/>
    <x v="239"/>
    <d v="2012-12-03T00:00:00"/>
    <s v="Standard Class"/>
    <s v="SF-20965"/>
    <s v="Sylvia Foulston"/>
    <s v="Corporate"/>
    <s v="United States"/>
    <s v="Dearborn"/>
    <x v="12"/>
    <n v="48126"/>
    <s v="Central"/>
    <s v="OFF-AP-10000179"/>
    <x v="1"/>
    <x v="9"/>
    <s v="Honeywell Enviracaire Portable HEPA Air Cleaner for up to 10 x 16 Room"/>
    <x v="592"/>
    <n v="5"/>
    <n v="0.1"/>
    <n v="178.90100000000001"/>
  </r>
  <r>
    <n v="625"/>
    <x v="287"/>
    <n v="2012"/>
    <x v="239"/>
    <d v="2012-12-03T00:00:00"/>
    <s v="Standard Class"/>
    <s v="SF-20965"/>
    <s v="Sylvia Foulston"/>
    <s v="Corporate"/>
    <s v="United States"/>
    <s v="Dearborn"/>
    <x v="12"/>
    <n v="48126"/>
    <s v="Central"/>
    <s v="OFF-ST-10001272"/>
    <x v="1"/>
    <x v="4"/>
    <s v="Mini 13-1/2 Capacity Data Binder Rack, Pearl"/>
    <x v="593"/>
    <n v="4"/>
    <n v="0"/>
    <n v="130.87"/>
  </r>
  <r>
    <n v="626"/>
    <x v="287"/>
    <n v="2012"/>
    <x v="239"/>
    <d v="2012-12-03T00:00:00"/>
    <s v="Standard Class"/>
    <s v="SF-20965"/>
    <s v="Sylvia Foulston"/>
    <s v="Corporate"/>
    <s v="United States"/>
    <s v="Dearborn"/>
    <x v="12"/>
    <n v="48126"/>
    <s v="Central"/>
    <s v="OFF-AR-10004042"/>
    <x v="1"/>
    <x v="6"/>
    <s v="BOSTON Model 1800 Electric Pencil Sharpeners, Putty/Woodgrain"/>
    <x v="594"/>
    <n v="9"/>
    <n v="0"/>
    <n v="46.927799999999984"/>
  </r>
  <r>
    <n v="627"/>
    <x v="288"/>
    <n v="2014"/>
    <x v="175"/>
    <d v="2014-09-20T00:00:00"/>
    <s v="Standard Class"/>
    <s v="MO-17800"/>
    <s v="Meg O'Connel"/>
    <s v="Home Office"/>
    <s v="United States"/>
    <s v="New York City"/>
    <x v="15"/>
    <n v="10009"/>
    <s v="East"/>
    <s v="FUR-FU-10000221"/>
    <x v="0"/>
    <x v="5"/>
    <s v="Master Caster Door Stop, Brown"/>
    <x v="595"/>
    <n v="7"/>
    <n v="0"/>
    <n v="12.090399999999999"/>
  </r>
  <r>
    <n v="628"/>
    <x v="289"/>
    <n v="2014"/>
    <x v="240"/>
    <d v="2014-05-24T00:00:00"/>
    <s v="Standard Class"/>
    <s v="AT-10735"/>
    <s v="Annie Thurman"/>
    <s v="Consumer"/>
    <s v="United States"/>
    <s v="Seattle"/>
    <x v="4"/>
    <n v="98115"/>
    <s v="West"/>
    <s v="OFF-AP-10001563"/>
    <x v="1"/>
    <x v="9"/>
    <s v="Belkin Premiere Surge Master II 8-outlet surge protector"/>
    <x v="596"/>
    <n v="2"/>
    <n v="0"/>
    <n v="28.176399999999987"/>
  </r>
  <r>
    <n v="629"/>
    <x v="290"/>
    <n v="2014"/>
    <x v="94"/>
    <d v="2014-12-22T00:00:00"/>
    <s v="Standard Class"/>
    <s v="LC-17140"/>
    <s v="Logan Currie"/>
    <s v="Consumer"/>
    <s v="United States"/>
    <s v="San Francisco"/>
    <x v="1"/>
    <n v="94122"/>
    <s v="West"/>
    <s v="OFF-BI-10000605"/>
    <x v="1"/>
    <x v="8"/>
    <s v="Acco Pressboard Covers with Storage Hooks, 9 1/2&quot; x 11&quot;, Executive Red"/>
    <x v="597"/>
    <n v="5"/>
    <n v="0.2"/>
    <n v="5.1434999999999977"/>
  </r>
  <r>
    <n v="630"/>
    <x v="290"/>
    <n v="2014"/>
    <x v="94"/>
    <d v="2014-12-22T00:00:00"/>
    <s v="Standard Class"/>
    <s v="LC-17140"/>
    <s v="Logan Currie"/>
    <s v="Consumer"/>
    <s v="United States"/>
    <s v="San Francisco"/>
    <x v="1"/>
    <n v="94122"/>
    <s v="West"/>
    <s v="OFF-PA-10002615"/>
    <x v="1"/>
    <x v="10"/>
    <s v="Ampad Gold Fibre Wirebound Steno Books, 6&quot; x 9&quot;, Gregg Ruled"/>
    <x v="598"/>
    <n v="3"/>
    <n v="0"/>
    <n v="6.0857999999999999"/>
  </r>
  <r>
    <n v="631"/>
    <x v="291"/>
    <n v="2013"/>
    <x v="25"/>
    <d v="2013-12-14T00:00:00"/>
    <s v="Second Class"/>
    <s v="FM-14380"/>
    <s v="Fred McMath"/>
    <s v="Consumer"/>
    <s v="United States"/>
    <s v="Aurora"/>
    <x v="22"/>
    <n v="80013"/>
    <s v="West"/>
    <s v="OFF-ST-10001963"/>
    <x v="1"/>
    <x v="4"/>
    <s v="Tennsco Regal Shelving Units"/>
    <x v="599"/>
    <n v="3"/>
    <n v="0.2"/>
    <n v="-51.719100000000012"/>
  </r>
  <r>
    <n v="632"/>
    <x v="291"/>
    <n v="2013"/>
    <x v="25"/>
    <d v="2013-12-14T00:00:00"/>
    <s v="Second Class"/>
    <s v="FM-14380"/>
    <s v="Fred McMath"/>
    <s v="Consumer"/>
    <s v="United States"/>
    <s v="Aurora"/>
    <x v="22"/>
    <n v="80013"/>
    <s v="West"/>
    <s v="TEC-AC-10001267"/>
    <x v="2"/>
    <x v="11"/>
    <s v="Imation 32GB Pocket Pro USB 3.0 Flash Drive - 32 GB - Black - 1 P ..."/>
    <x v="600"/>
    <n v="5"/>
    <n v="0.2"/>
    <n v="29.950000000000003"/>
  </r>
  <r>
    <n v="633"/>
    <x v="291"/>
    <n v="2013"/>
    <x v="25"/>
    <d v="2013-12-14T00:00:00"/>
    <s v="Second Class"/>
    <s v="FM-14380"/>
    <s v="Fred McMath"/>
    <s v="Consumer"/>
    <s v="United States"/>
    <s v="Aurora"/>
    <x v="22"/>
    <n v="80013"/>
    <s v="West"/>
    <s v="TEC-PH-10002103"/>
    <x v="2"/>
    <x v="7"/>
    <s v="Jabra SPEAK 410"/>
    <x v="601"/>
    <n v="4"/>
    <n v="0.2"/>
    <n v="30.076800000000006"/>
  </r>
  <r>
    <n v="634"/>
    <x v="292"/>
    <n v="2014"/>
    <x v="241"/>
    <d v="2014-09-27T00:00:00"/>
    <s v="Second Class"/>
    <s v="BD-11605"/>
    <s v="Brian Dahlen"/>
    <s v="Consumer"/>
    <s v="United States"/>
    <s v="Miami"/>
    <x v="2"/>
    <n v="33180"/>
    <s v="South"/>
    <s v="TEC-AC-10002857"/>
    <x v="2"/>
    <x v="11"/>
    <s v="Verbatim 25 GB 6x Blu-ray Single Layer Recordable Disc, 1/Pack"/>
    <x v="602"/>
    <n v="3"/>
    <n v="0.2"/>
    <n v="2.458499999999999"/>
  </r>
  <r>
    <n v="635"/>
    <x v="292"/>
    <n v="2014"/>
    <x v="241"/>
    <d v="2014-09-27T00:00:00"/>
    <s v="Second Class"/>
    <s v="BD-11605"/>
    <s v="Brian Dahlen"/>
    <s v="Consumer"/>
    <s v="United States"/>
    <s v="Miami"/>
    <x v="2"/>
    <n v="33180"/>
    <s v="South"/>
    <s v="OFF-LA-10003930"/>
    <x v="1"/>
    <x v="2"/>
    <s v="Dot Matrix Printer Tape Reel Labels, White, 5000/Box"/>
    <x v="603"/>
    <n v="3"/>
    <n v="0.2"/>
    <n v="85.529700000000005"/>
  </r>
  <r>
    <n v="636"/>
    <x v="293"/>
    <n v="2012"/>
    <x v="242"/>
    <d v="2012-10-09T00:00:00"/>
    <s v="Second Class"/>
    <s v="DJ-13420"/>
    <s v="Denny Joy"/>
    <s v="Corporate"/>
    <s v="United States"/>
    <s v="Warner Robins"/>
    <x v="32"/>
    <n v="31088"/>
    <s v="South"/>
    <s v="FUR-CH-10001482"/>
    <x v="0"/>
    <x v="1"/>
    <s v="Office Star - Mesh Screen back chair with Vinyl seat"/>
    <x v="604"/>
    <n v="3"/>
    <n v="0"/>
    <n v="43.223399999999984"/>
  </r>
  <r>
    <n v="637"/>
    <x v="294"/>
    <n v="2013"/>
    <x v="243"/>
    <d v="2013-08-22T00:00:00"/>
    <s v="Standard Class"/>
    <s v="ME-17725"/>
    <s v="Max Engle"/>
    <s v="Consumer"/>
    <s v="United States"/>
    <s v="Aurora"/>
    <x v="22"/>
    <n v="80013"/>
    <s v="West"/>
    <s v="OFF-BI-10001989"/>
    <x v="1"/>
    <x v="8"/>
    <s v="Premium Transparent Presentation Covers by GBC"/>
    <x v="605"/>
    <n v="3"/>
    <n v="0.7"/>
    <n v="-13.846800000000002"/>
  </r>
  <r>
    <n v="638"/>
    <x v="294"/>
    <n v="2013"/>
    <x v="243"/>
    <d v="2013-08-22T00:00:00"/>
    <s v="Standard Class"/>
    <s v="ME-17725"/>
    <s v="Max Engle"/>
    <s v="Consumer"/>
    <s v="United States"/>
    <s v="Aurora"/>
    <x v="22"/>
    <n v="80013"/>
    <s v="West"/>
    <s v="OFF-AP-10003287"/>
    <x v="1"/>
    <x v="9"/>
    <s v="Tripp Lite TLP810NET Broadband Surge for Modem/Fax"/>
    <x v="606"/>
    <n v="3"/>
    <n v="0.2"/>
    <n v="12.232799999999997"/>
  </r>
  <r>
    <n v="639"/>
    <x v="295"/>
    <n v="2013"/>
    <x v="244"/>
    <d v="2013-05-26T00:00:00"/>
    <s v="Standard Class"/>
    <s v="RB-19465"/>
    <s v="Rick Bensley"/>
    <s v="Home Office"/>
    <s v="United States"/>
    <s v="Vallejo"/>
    <x v="1"/>
    <n v="94591"/>
    <s v="West"/>
    <s v="FUR-FU-10000576"/>
    <x v="0"/>
    <x v="5"/>
    <s v="Luxo Professional Fluorescent Magnifier Lamp with Clamp-Mount Base"/>
    <x v="607"/>
    <n v="5"/>
    <n v="0"/>
    <n v="272.79200000000003"/>
  </r>
  <r>
    <n v="640"/>
    <x v="295"/>
    <n v="2013"/>
    <x v="244"/>
    <d v="2013-05-26T00:00:00"/>
    <s v="Standard Class"/>
    <s v="RB-19465"/>
    <s v="Rick Bensley"/>
    <s v="Home Office"/>
    <s v="United States"/>
    <s v="Vallejo"/>
    <x v="1"/>
    <n v="94591"/>
    <s v="West"/>
    <s v="OFF-BI-10004728"/>
    <x v="1"/>
    <x v="8"/>
    <s v="Wilson Jones Turn Tabs Binder Tool for Ring Binders"/>
    <x v="608"/>
    <n v="4"/>
    <n v="0.2"/>
    <n v="5.0128000000000004"/>
  </r>
  <r>
    <n v="641"/>
    <x v="296"/>
    <n v="2013"/>
    <x v="122"/>
    <d v="2013-12-23T00:00:00"/>
    <s v="Standard Class"/>
    <s v="JD-16150"/>
    <s v="Justin Deggeller"/>
    <s v="Corporate"/>
    <s v="United States"/>
    <s v="Minneapolis"/>
    <x v="11"/>
    <n v="55407"/>
    <s v="Central"/>
    <s v="FUR-FU-10000732"/>
    <x v="0"/>
    <x v="5"/>
    <s v="Eldon 200 Class Desk Accessories"/>
    <x v="609"/>
    <n v="3"/>
    <n v="0"/>
    <n v="6.0287999999999995"/>
  </r>
  <r>
    <n v="642"/>
    <x v="297"/>
    <n v="2014"/>
    <x v="245"/>
    <d v="2014-08-04T00:00:00"/>
    <s v="Second Class"/>
    <s v="JL-15835"/>
    <s v="John Lee"/>
    <s v="Consumer"/>
    <s v="United States"/>
    <s v="Mission Viejo"/>
    <x v="1"/>
    <n v="92691"/>
    <s v="West"/>
    <s v="OFF-ST-10000585"/>
    <x v="1"/>
    <x v="4"/>
    <s v="Economy Rollaway Files"/>
    <x v="610"/>
    <n v="2"/>
    <n v="0"/>
    <n v="85.903999999999996"/>
  </r>
  <r>
    <n v="643"/>
    <x v="297"/>
    <n v="2014"/>
    <x v="245"/>
    <d v="2014-08-04T00:00:00"/>
    <s v="Second Class"/>
    <s v="JL-15835"/>
    <s v="John Lee"/>
    <s v="Consumer"/>
    <s v="United States"/>
    <s v="Mission Viejo"/>
    <x v="1"/>
    <n v="92691"/>
    <s v="West"/>
    <s v="OFF-LA-10002787"/>
    <x v="1"/>
    <x v="2"/>
    <s v="Avery 480"/>
    <x v="611"/>
    <n v="7"/>
    <n v="0"/>
    <n v="12.599999999999998"/>
  </r>
  <r>
    <n v="644"/>
    <x v="298"/>
    <n v="2014"/>
    <x v="193"/>
    <d v="2014-06-16T00:00:00"/>
    <s v="Standard Class"/>
    <s v="SC-20305"/>
    <s v="Sean Christensen"/>
    <s v="Consumer"/>
    <s v="United States"/>
    <s v="Rochester Hills"/>
    <x v="12"/>
    <n v="48307"/>
    <s v="Central"/>
    <s v="TEC-AC-10003832"/>
    <x v="2"/>
    <x v="11"/>
    <s v="Imation 16GB Mini TravelDrive USB 2.0 Flash Drive"/>
    <x v="612"/>
    <n v="4"/>
    <n v="0"/>
    <n v="54.333200000000005"/>
  </r>
  <r>
    <n v="645"/>
    <x v="299"/>
    <n v="2014"/>
    <x v="246"/>
    <d v="2014-07-26T00:00:00"/>
    <s v="Standard Class"/>
    <s v="TW-21025"/>
    <s v="Tamara Willingham"/>
    <s v="Home Office"/>
    <s v="United States"/>
    <s v="Plainfield"/>
    <x v="30"/>
    <n v="7060"/>
    <s v="East"/>
    <s v="OFF-PA-10001934"/>
    <x v="1"/>
    <x v="10"/>
    <s v="Xerox 1993"/>
    <x v="90"/>
    <n v="1"/>
    <n v="0"/>
    <n v="3.1752000000000002"/>
  </r>
  <r>
    <n v="646"/>
    <x v="300"/>
    <n v="2014"/>
    <x v="247"/>
    <d v="2015-01-06T00:00:00"/>
    <s v="Standard Class"/>
    <s v="CC-12430"/>
    <s v="Chuck Clark"/>
    <s v="Home Office"/>
    <s v="United States"/>
    <s v="Columbus"/>
    <x v="14"/>
    <n v="47201"/>
    <s v="Central"/>
    <s v="OFF-AP-10002457"/>
    <x v="1"/>
    <x v="9"/>
    <s v="Eureka The Boss Plus 12-Amp Hard Box Upright Vacuum, Red"/>
    <x v="613"/>
    <n v="2"/>
    <n v="0"/>
    <n v="56.510999999999996"/>
  </r>
  <r>
    <n v="647"/>
    <x v="301"/>
    <n v="2013"/>
    <x v="178"/>
    <d v="2013-04-09T00:00:00"/>
    <s v="Standard Class"/>
    <s v="BB-10990"/>
    <s v="Barry Blumstein"/>
    <s v="Corporate"/>
    <s v="United States"/>
    <s v="Sierra Vista"/>
    <x v="16"/>
    <n v="85635"/>
    <s v="West"/>
    <s v="OFF-FA-10003112"/>
    <x v="1"/>
    <x v="13"/>
    <s v="Staples"/>
    <x v="614"/>
    <n v="5"/>
    <n v="0.2"/>
    <n v="9.8624999999999972"/>
  </r>
  <r>
    <n v="648"/>
    <x v="301"/>
    <n v="2013"/>
    <x v="178"/>
    <d v="2013-04-09T00:00:00"/>
    <s v="Standard Class"/>
    <s v="BB-10990"/>
    <s v="Barry Blumstein"/>
    <s v="Corporate"/>
    <s v="United States"/>
    <s v="Sierra Vista"/>
    <x v="16"/>
    <n v="85635"/>
    <s v="West"/>
    <s v="OFF-AP-10002350"/>
    <x v="1"/>
    <x v="9"/>
    <s v="Belkin F9H710-06 7 Outlet SurgeMaster Surge Protector"/>
    <x v="615"/>
    <n v="2"/>
    <n v="0.2"/>
    <n v="3.0143999999999993"/>
  </r>
  <r>
    <n v="649"/>
    <x v="302"/>
    <n v="2013"/>
    <x v="25"/>
    <d v="2013-12-17T00:00:00"/>
    <s v="Second Class"/>
    <s v="AR-10825"/>
    <s v="Anthony Rawles"/>
    <s v="Corporate"/>
    <s v="United States"/>
    <s v="Vancouver"/>
    <x v="4"/>
    <n v="98661"/>
    <s v="West"/>
    <s v="FUR-FU-10001935"/>
    <x v="0"/>
    <x v="5"/>
    <s v="3M Hangers With Command Adhesive"/>
    <x v="616"/>
    <n v="4"/>
    <n v="0"/>
    <n v="6.0680000000000014"/>
  </r>
  <r>
    <n v="650"/>
    <x v="302"/>
    <n v="2013"/>
    <x v="25"/>
    <d v="2013-12-17T00:00:00"/>
    <s v="Second Class"/>
    <s v="AR-10825"/>
    <s v="Anthony Rawles"/>
    <s v="Corporate"/>
    <s v="United States"/>
    <s v="Vancouver"/>
    <x v="4"/>
    <n v="98661"/>
    <s v="West"/>
    <s v="TEC-PH-10003273"/>
    <x v="2"/>
    <x v="7"/>
    <s v="AT&amp;T TR1909W"/>
    <x v="214"/>
    <n v="3"/>
    <n v="0.2"/>
    <n v="22.678200000000018"/>
  </r>
  <r>
    <n v="651"/>
    <x v="302"/>
    <n v="2013"/>
    <x v="25"/>
    <d v="2013-12-17T00:00:00"/>
    <s v="Second Class"/>
    <s v="AR-10825"/>
    <s v="Anthony Rawles"/>
    <s v="Corporate"/>
    <s v="United States"/>
    <s v="Vancouver"/>
    <x v="4"/>
    <n v="98661"/>
    <s v="West"/>
    <s v="TEC-AC-10001142"/>
    <x v="2"/>
    <x v="11"/>
    <s v="First Data FD10 PIN Pad"/>
    <x v="617"/>
    <n v="4"/>
    <n v="0"/>
    <n v="31.599999999999966"/>
  </r>
  <r>
    <n v="652"/>
    <x v="303"/>
    <n v="2013"/>
    <x v="248"/>
    <d v="2013-10-30T00:00:00"/>
    <s v="Standard Class"/>
    <s v="SR-20740"/>
    <s v="Steven Roelle"/>
    <s v="Home Office"/>
    <s v="United States"/>
    <s v="New York City"/>
    <x v="15"/>
    <n v="10024"/>
    <s v="East"/>
    <s v="OFF-PA-10000482"/>
    <x v="1"/>
    <x v="10"/>
    <s v="Snap-A-Way Black Print Carbonless Ruled Speed Letter, Triplicate"/>
    <x v="618"/>
    <n v="10"/>
    <n v="0"/>
    <n v="178.31799999999998"/>
  </r>
  <r>
    <n v="653"/>
    <x v="304"/>
    <n v="2014"/>
    <x v="249"/>
    <d v="2014-06-24T00:00:00"/>
    <s v="Standard Class"/>
    <s v="AR-10405"/>
    <s v="Allen Rosenblatt"/>
    <s v="Corporate"/>
    <s v="United States"/>
    <s v="New York City"/>
    <x v="15"/>
    <n v="10035"/>
    <s v="East"/>
    <s v="OFF-PA-10003892"/>
    <x v="1"/>
    <x v="10"/>
    <s v="Xerox 1943"/>
    <x v="619"/>
    <n v="2"/>
    <n v="0"/>
    <n v="45.975399999999993"/>
  </r>
  <r>
    <n v="654"/>
    <x v="304"/>
    <n v="2014"/>
    <x v="249"/>
    <d v="2014-06-24T00:00:00"/>
    <s v="Standard Class"/>
    <s v="AR-10405"/>
    <s v="Allen Rosenblatt"/>
    <s v="Corporate"/>
    <s v="United States"/>
    <s v="New York City"/>
    <x v="15"/>
    <n v="10035"/>
    <s v="East"/>
    <s v="TEC-AC-10001101"/>
    <x v="2"/>
    <x v="11"/>
    <s v="Sony 16GB Class 10 Micro SDHC R40 Memory Card"/>
    <x v="620"/>
    <n v="8"/>
    <n v="0"/>
    <n v="10.311999999999998"/>
  </r>
  <r>
    <n v="655"/>
    <x v="305"/>
    <n v="2013"/>
    <x v="250"/>
    <d v="2013-08-29T00:00:00"/>
    <s v="Standard Class"/>
    <s v="CR-12730"/>
    <s v="Craig Reiter"/>
    <s v="Consumer"/>
    <s v="United States"/>
    <s v="Columbus"/>
    <x v="24"/>
    <n v="43229"/>
    <s v="East"/>
    <s v="OFF-AP-10002439"/>
    <x v="1"/>
    <x v="9"/>
    <s v="Tripp Lite Isotel 8 Ultra 8 Outlet Metal Surge"/>
    <x v="621"/>
    <n v="2"/>
    <n v="0.2"/>
    <n v="8.5163999999999938"/>
  </r>
  <r>
    <n v="656"/>
    <x v="305"/>
    <n v="2013"/>
    <x v="250"/>
    <d v="2013-08-29T00:00:00"/>
    <s v="Standard Class"/>
    <s v="CR-12730"/>
    <s v="Craig Reiter"/>
    <s v="Consumer"/>
    <s v="United States"/>
    <s v="Columbus"/>
    <x v="24"/>
    <n v="43229"/>
    <s v="East"/>
    <s v="OFF-BI-10002827"/>
    <x v="1"/>
    <x v="8"/>
    <s v="Avery Durable Poly Binders"/>
    <x v="622"/>
    <n v="2"/>
    <n v="0.7"/>
    <n v="-2.6543999999999999"/>
  </r>
  <r>
    <n v="657"/>
    <x v="305"/>
    <n v="2013"/>
    <x v="250"/>
    <d v="2013-08-29T00:00:00"/>
    <s v="Standard Class"/>
    <s v="CR-12730"/>
    <s v="Craig Reiter"/>
    <s v="Consumer"/>
    <s v="United States"/>
    <s v="Columbus"/>
    <x v="24"/>
    <n v="43229"/>
    <s v="East"/>
    <s v="OFF-EN-10002230"/>
    <x v="1"/>
    <x v="12"/>
    <s v="Airmail Envelopes"/>
    <x v="623"/>
    <n v="2"/>
    <n v="0.2"/>
    <n v="45.322199999999995"/>
  </r>
  <r>
    <n v="658"/>
    <x v="306"/>
    <n v="2013"/>
    <x v="251"/>
    <d v="2013-09-20T00:00:00"/>
    <s v="Same Day"/>
    <s v="EH-14125"/>
    <s v="Eugene Hildebrand"/>
    <s v="Home Office"/>
    <s v="United States"/>
    <s v="Aurora"/>
    <x v="10"/>
    <n v="60505"/>
    <s v="Central"/>
    <s v="FUR-CH-10001215"/>
    <x v="0"/>
    <x v="1"/>
    <s v="Global Troy Executive Leather Low-Back Tilter"/>
    <x v="624"/>
    <n v="2"/>
    <n v="0.3"/>
    <n v="-50.098000000000013"/>
  </r>
  <r>
    <n v="659"/>
    <x v="306"/>
    <n v="2013"/>
    <x v="251"/>
    <d v="2013-09-20T00:00:00"/>
    <s v="Same Day"/>
    <s v="EH-14125"/>
    <s v="Eugene Hildebrand"/>
    <s v="Home Office"/>
    <s v="United States"/>
    <s v="Aurora"/>
    <x v="10"/>
    <n v="60505"/>
    <s v="Central"/>
    <s v="OFF-BI-10004654"/>
    <x v="1"/>
    <x v="8"/>
    <s v="Avery Binding System Hidden Tab Executive Style Index Sets"/>
    <x v="625"/>
    <n v="2"/>
    <n v="0.8"/>
    <n v="-3.4619999999999997"/>
  </r>
  <r>
    <n v="660"/>
    <x v="307"/>
    <n v="2012"/>
    <x v="252"/>
    <d v="2012-08-28T00:00:00"/>
    <s v="Standard Class"/>
    <s v="CB-12025"/>
    <s v="Cassandra Brandow"/>
    <s v="Consumer"/>
    <s v="United States"/>
    <s v="Arlington"/>
    <x v="5"/>
    <n v="76017"/>
    <s v="Central"/>
    <s v="OFF-ST-10001490"/>
    <x v="1"/>
    <x v="4"/>
    <s v="Hot File 7-Pocket, Floor Stand"/>
    <x v="626"/>
    <n v="7"/>
    <n v="0.2"/>
    <n v="124.92899999999986"/>
  </r>
  <r>
    <n v="661"/>
    <x v="307"/>
    <n v="2012"/>
    <x v="252"/>
    <d v="2012-08-28T00:00:00"/>
    <s v="Standard Class"/>
    <s v="CB-12025"/>
    <s v="Cassandra Brandow"/>
    <s v="Consumer"/>
    <s v="United States"/>
    <s v="Arlington"/>
    <x v="5"/>
    <n v="76017"/>
    <s v="Central"/>
    <s v="OFF-ST-10001511"/>
    <x v="1"/>
    <x v="4"/>
    <s v="Space Solutions Commercial Steel Shelving"/>
    <x v="627"/>
    <n v="14"/>
    <n v="0.2"/>
    <n v="-135.7650000000001"/>
  </r>
  <r>
    <n v="662"/>
    <x v="307"/>
    <n v="2012"/>
    <x v="252"/>
    <d v="2012-08-28T00:00:00"/>
    <s v="Standard Class"/>
    <s v="CB-12025"/>
    <s v="Cassandra Brandow"/>
    <s v="Consumer"/>
    <s v="United States"/>
    <s v="Arlington"/>
    <x v="5"/>
    <n v="76017"/>
    <s v="Central"/>
    <s v="FUR-TA-10001768"/>
    <x v="0"/>
    <x v="3"/>
    <s v="Hon Racetrack Conference Tables"/>
    <x v="628"/>
    <n v="5"/>
    <n v="0.3"/>
    <n v="-118.12950000000006"/>
  </r>
  <r>
    <n v="663"/>
    <x v="307"/>
    <n v="2012"/>
    <x v="252"/>
    <d v="2012-08-28T00:00:00"/>
    <s v="Standard Class"/>
    <s v="CB-12025"/>
    <s v="Cassandra Brandow"/>
    <s v="Consumer"/>
    <s v="United States"/>
    <s v="Arlington"/>
    <x v="5"/>
    <n v="76017"/>
    <s v="Central"/>
    <s v="OFF-BI-10003981"/>
    <x v="1"/>
    <x v="8"/>
    <s v="Avery Durable Plastic 1&quot; Binders"/>
    <x v="629"/>
    <n v="3"/>
    <n v="0.8"/>
    <n v="-4.2222000000000008"/>
  </r>
  <r>
    <n v="664"/>
    <x v="308"/>
    <n v="2013"/>
    <x v="253"/>
    <d v="2013-03-31T00:00:00"/>
    <s v="Standard Class"/>
    <s v="SP-20545"/>
    <s v="Sibella Parks"/>
    <s v="Corporate"/>
    <s v="United States"/>
    <s v="New York City"/>
    <x v="15"/>
    <n v="10011"/>
    <s v="East"/>
    <s v="OFF-ST-10001522"/>
    <x v="1"/>
    <x v="4"/>
    <s v="Gould Plastics 18-Pocket Panel Bin, 34w x 5-1/4d x 20-1/2h"/>
    <x v="630"/>
    <n v="5"/>
    <n v="0"/>
    <n v="18.397999999999968"/>
  </r>
  <r>
    <n v="665"/>
    <x v="309"/>
    <n v="2013"/>
    <x v="254"/>
    <d v="2013-11-05T00:00:00"/>
    <s v="Same Day"/>
    <s v="RC-19825"/>
    <s v="Roy Collins"/>
    <s v="Consumer"/>
    <s v="United States"/>
    <s v="Louisville"/>
    <x v="0"/>
    <n v="40214"/>
    <s v="South"/>
    <s v="OFF-FA-10000621"/>
    <x v="1"/>
    <x v="13"/>
    <s v="OIC Colored Binder Clips, Assorted Sizes"/>
    <x v="631"/>
    <n v="3"/>
    <n v="0"/>
    <n v="5.2625999999999999"/>
  </r>
  <r>
    <n v="666"/>
    <x v="310"/>
    <n v="2014"/>
    <x v="110"/>
    <d v="2014-06-11T00:00:00"/>
    <s v="Second Class"/>
    <s v="TH-21235"/>
    <s v="Tiffany House"/>
    <s v="Corporate"/>
    <s v="United States"/>
    <s v="Dallas"/>
    <x v="5"/>
    <n v="75081"/>
    <s v="Central"/>
    <s v="OFF-SU-10004231"/>
    <x v="1"/>
    <x v="14"/>
    <s v="Acme Tagit Stainless Steel Antibacterial Scissors"/>
    <x v="632"/>
    <n v="3"/>
    <n v="0.2"/>
    <n v="2.0789999999999997"/>
  </r>
  <r>
    <n v="667"/>
    <x v="310"/>
    <n v="2014"/>
    <x v="110"/>
    <d v="2014-06-11T00:00:00"/>
    <s v="Second Class"/>
    <s v="TH-21235"/>
    <s v="Tiffany House"/>
    <s v="Corporate"/>
    <s v="United States"/>
    <s v="Dallas"/>
    <x v="5"/>
    <n v="75081"/>
    <s v="Central"/>
    <s v="OFF-PA-10000474"/>
    <x v="1"/>
    <x v="10"/>
    <s v="Staples"/>
    <x v="633"/>
    <n v="3"/>
    <n v="0.2"/>
    <n v="28.706399999999991"/>
  </r>
  <r>
    <n v="668"/>
    <x v="310"/>
    <n v="2014"/>
    <x v="110"/>
    <d v="2014-06-11T00:00:00"/>
    <s v="Second Class"/>
    <s v="TH-21235"/>
    <s v="Tiffany House"/>
    <s v="Corporate"/>
    <s v="United States"/>
    <s v="Dallas"/>
    <x v="5"/>
    <n v="75081"/>
    <s v="Central"/>
    <s v="TEC-PH-10004042"/>
    <x v="2"/>
    <x v="7"/>
    <s v="ClearOne Communications CHAT 70 OC Speaker Phone"/>
    <x v="634"/>
    <n v="3"/>
    <n v="0.2"/>
    <n v="28.618200000000002"/>
  </r>
  <r>
    <n v="669"/>
    <x v="311"/>
    <n v="2011"/>
    <x v="163"/>
    <d v="2011-12-26T00:00:00"/>
    <s v="First Class"/>
    <s v="RP-19390"/>
    <s v="Resi Pölking"/>
    <s v="Consumer"/>
    <s v="United States"/>
    <s v="Cleveland"/>
    <x v="24"/>
    <n v="44105"/>
    <s v="East"/>
    <s v="FUR-FU-10003096"/>
    <x v="0"/>
    <x v="5"/>
    <s v="Master Giant Foot Doorstop, Safety Yellow"/>
    <x v="635"/>
    <n v="5"/>
    <n v="0.2"/>
    <n v="8.7285000000000004"/>
  </r>
  <r>
    <n v="670"/>
    <x v="312"/>
    <n v="2014"/>
    <x v="255"/>
    <d v="2014-06-14T00:00:00"/>
    <s v="Standard Class"/>
    <s v="MO-17800"/>
    <s v="Meg O'Connel"/>
    <s v="Home Office"/>
    <s v="United States"/>
    <s v="Chicago"/>
    <x v="10"/>
    <n v="60653"/>
    <s v="Central"/>
    <s v="FUR-FU-10002759"/>
    <x v="0"/>
    <x v="5"/>
    <s v="12-1/2 Diameter Round Wall Clock"/>
    <x v="112"/>
    <n v="3"/>
    <n v="0.6"/>
    <n v="-14.385599999999997"/>
  </r>
  <r>
    <n v="671"/>
    <x v="312"/>
    <n v="2014"/>
    <x v="255"/>
    <d v="2014-06-14T00:00:00"/>
    <s v="Standard Class"/>
    <s v="MO-17800"/>
    <s v="Meg O'Connel"/>
    <s v="Home Office"/>
    <s v="United States"/>
    <s v="Chicago"/>
    <x v="10"/>
    <n v="60653"/>
    <s v="Central"/>
    <s v="FUR-TA-10000688"/>
    <x v="0"/>
    <x v="3"/>
    <s v="Chromcraft Bull-Nose Wood Round Conference Table Top, Wood Base"/>
    <x v="636"/>
    <n v="1"/>
    <n v="0.5"/>
    <n v="-71.890500000000017"/>
  </r>
  <r>
    <n v="672"/>
    <x v="312"/>
    <n v="2014"/>
    <x v="255"/>
    <d v="2014-06-14T00:00:00"/>
    <s v="Standard Class"/>
    <s v="MO-17800"/>
    <s v="Meg O'Connel"/>
    <s v="Home Office"/>
    <s v="United States"/>
    <s v="Chicago"/>
    <x v="10"/>
    <n v="60653"/>
    <s v="Central"/>
    <s v="OFF-PA-10002377"/>
    <x v="1"/>
    <x v="10"/>
    <s v="Adams Telephone Message Book W/Dividers/Space For Phone Numbers, 5 1/4&quot;X8 1/2&quot;, 200/Messages"/>
    <x v="637"/>
    <n v="8"/>
    <n v="0.2"/>
    <n v="11.359999999999998"/>
  </r>
  <r>
    <n v="673"/>
    <x v="313"/>
    <n v="2014"/>
    <x v="140"/>
    <d v="2014-06-23T00:00:00"/>
    <s v="Standard Class"/>
    <s v="TD-20995"/>
    <s v="Tamara Dahlen"/>
    <s v="Consumer"/>
    <s v="United States"/>
    <s v="Quincy"/>
    <x v="10"/>
    <n v="62301"/>
    <s v="Central"/>
    <s v="OFF-AR-10001954"/>
    <x v="1"/>
    <x v="6"/>
    <s v="Newell 331"/>
    <x v="638"/>
    <n v="5"/>
    <n v="0.2"/>
    <n v="1.7115"/>
  </r>
  <r>
    <n v="674"/>
    <x v="314"/>
    <n v="2014"/>
    <x v="256"/>
    <d v="2014-12-09T00:00:00"/>
    <s v="First Class"/>
    <s v="RB-19570"/>
    <s v="Rob Beeghly"/>
    <s v="Consumer"/>
    <s v="United States"/>
    <s v="Columbus"/>
    <x v="14"/>
    <n v="47201"/>
    <s v="Central"/>
    <s v="OFF-AP-10004532"/>
    <x v="1"/>
    <x v="9"/>
    <s v="Kensington 6 Outlet Guardian Standard Surge Protector"/>
    <x v="639"/>
    <n v="3"/>
    <n v="0"/>
    <n v="16.588799999999999"/>
  </r>
  <r>
    <n v="675"/>
    <x v="314"/>
    <n v="2014"/>
    <x v="256"/>
    <d v="2014-12-09T00:00:00"/>
    <s v="First Class"/>
    <s v="RB-19570"/>
    <s v="Rob Beeghly"/>
    <s v="Consumer"/>
    <s v="United States"/>
    <s v="Columbus"/>
    <x v="14"/>
    <n v="47201"/>
    <s v="Central"/>
    <s v="OFF-PA-10002137"/>
    <x v="1"/>
    <x v="10"/>
    <s v="Southworth 100% Résumé Paper, 24lb."/>
    <x v="640"/>
    <n v="5"/>
    <n v="0"/>
    <n v="17.504999999999995"/>
  </r>
  <r>
    <n v="676"/>
    <x v="314"/>
    <n v="2014"/>
    <x v="256"/>
    <d v="2014-12-09T00:00:00"/>
    <s v="First Class"/>
    <s v="RB-19570"/>
    <s v="Rob Beeghly"/>
    <s v="Consumer"/>
    <s v="United States"/>
    <s v="Columbus"/>
    <x v="14"/>
    <n v="47201"/>
    <s v="Central"/>
    <s v="TEC-AC-10003832"/>
    <x v="2"/>
    <x v="11"/>
    <s v="Imation 16GB Mini TravelDrive USB 2.0 Flash Drive"/>
    <x v="641"/>
    <n v="3"/>
    <n v="0"/>
    <n v="40.749900000000004"/>
  </r>
  <r>
    <n v="677"/>
    <x v="315"/>
    <n v="2014"/>
    <x v="257"/>
    <d v="2014-03-24T00:00:00"/>
    <s v="Standard Class"/>
    <s v="CD-11980"/>
    <s v="Carol Darley"/>
    <s v="Consumer"/>
    <s v="United States"/>
    <s v="Tyler"/>
    <x v="5"/>
    <n v="75701"/>
    <s v="Central"/>
    <s v="OFF-AP-10000804"/>
    <x v="1"/>
    <x v="9"/>
    <s v="Hoover Portapower Portable Vacuum"/>
    <x v="642"/>
    <n v="3"/>
    <n v="0.8"/>
    <n v="-7.3920000000000021"/>
  </r>
  <r>
    <n v="678"/>
    <x v="315"/>
    <n v="2014"/>
    <x v="257"/>
    <d v="2014-03-24T00:00:00"/>
    <s v="Standard Class"/>
    <s v="CD-11980"/>
    <s v="Carol Darley"/>
    <s v="Consumer"/>
    <s v="United States"/>
    <s v="Tyler"/>
    <x v="5"/>
    <n v="75701"/>
    <s v="Central"/>
    <s v="TEC-AC-10003614"/>
    <x v="2"/>
    <x v="11"/>
    <s v="Verbatim 25 GB 6x Blu-ray Single Layer Recordable Disc, 10/Pack"/>
    <x v="643"/>
    <n v="3"/>
    <n v="0.2"/>
    <n v="4.5200999999999958"/>
  </r>
  <r>
    <n v="679"/>
    <x v="315"/>
    <n v="2014"/>
    <x v="257"/>
    <d v="2014-03-24T00:00:00"/>
    <s v="Standard Class"/>
    <s v="CD-11980"/>
    <s v="Carol Darley"/>
    <s v="Consumer"/>
    <s v="United States"/>
    <s v="Tyler"/>
    <x v="5"/>
    <n v="75701"/>
    <s v="Central"/>
    <s v="FUR-FU-10003553"/>
    <x v="0"/>
    <x v="5"/>
    <s v="Howard Miller 13-1/2&quot; Diameter Rosebrook Wall Clock"/>
    <x v="644"/>
    <n v="3"/>
    <n v="0.6"/>
    <n v="-41.261999999999972"/>
  </r>
  <r>
    <n v="680"/>
    <x v="315"/>
    <n v="2014"/>
    <x v="257"/>
    <d v="2014-03-24T00:00:00"/>
    <s v="Standard Class"/>
    <s v="CD-11980"/>
    <s v="Carol Darley"/>
    <s v="Consumer"/>
    <s v="United States"/>
    <s v="Tyler"/>
    <x v="5"/>
    <n v="75701"/>
    <s v="Central"/>
    <s v="OFF-BI-10004632"/>
    <x v="1"/>
    <x v="8"/>
    <s v="Ibico Hi-Tech Manual Binding System"/>
    <x v="645"/>
    <n v="3"/>
    <n v="0.8"/>
    <n v="-320.23950000000013"/>
  </r>
  <r>
    <n v="681"/>
    <x v="316"/>
    <n v="2013"/>
    <x v="258"/>
    <d v="2013-11-25T00:00:00"/>
    <s v="Standard Class"/>
    <s v="DJ-13630"/>
    <s v="Doug Jacobs"/>
    <s v="Consumer"/>
    <s v="United States"/>
    <s v="New York City"/>
    <x v="15"/>
    <n v="10024"/>
    <s v="East"/>
    <s v="OFF-BI-10003305"/>
    <x v="1"/>
    <x v="8"/>
    <s v="Avery Hanging File Binders"/>
    <x v="646"/>
    <n v="3"/>
    <n v="0.2"/>
    <n v="4.6643999999999988"/>
  </r>
  <r>
    <n v="682"/>
    <x v="316"/>
    <n v="2013"/>
    <x v="258"/>
    <d v="2013-11-25T00:00:00"/>
    <s v="Standard Class"/>
    <s v="DJ-13630"/>
    <s v="Doug Jacobs"/>
    <s v="Consumer"/>
    <s v="United States"/>
    <s v="New York City"/>
    <x v="15"/>
    <n v="10024"/>
    <s v="East"/>
    <s v="OFF-ST-10002583"/>
    <x v="1"/>
    <x v="4"/>
    <s v="Fellowes Neat Ideas Storage Cubes"/>
    <x v="647"/>
    <n v="2"/>
    <n v="0"/>
    <n v="2.598399999999998"/>
  </r>
  <r>
    <n v="683"/>
    <x v="316"/>
    <n v="2013"/>
    <x v="258"/>
    <d v="2013-11-25T00:00:00"/>
    <s v="Standard Class"/>
    <s v="DJ-13630"/>
    <s v="Doug Jacobs"/>
    <s v="Consumer"/>
    <s v="United States"/>
    <s v="New York City"/>
    <x v="15"/>
    <n v="10024"/>
    <s v="East"/>
    <s v="OFF-ST-10004507"/>
    <x v="1"/>
    <x v="4"/>
    <s v="Advantus Rolling Storage Box"/>
    <x v="648"/>
    <n v="4"/>
    <n v="0"/>
    <n v="18.521999999999998"/>
  </r>
  <r>
    <n v="684"/>
    <x v="317"/>
    <n v="2014"/>
    <x v="259"/>
    <d v="2014-11-05T00:00:00"/>
    <s v="Same Day"/>
    <s v="GT-14635"/>
    <s v="Grant Thornton"/>
    <s v="Corporate"/>
    <s v="United States"/>
    <s v="Burlington"/>
    <x v="3"/>
    <n v="27217"/>
    <s v="South"/>
    <s v="TEC-MA-10004125"/>
    <x v="2"/>
    <x v="15"/>
    <s v="Cubify CubeX 3D Printer Triple Head Print"/>
    <x v="649"/>
    <n v="4"/>
    <n v="0.5"/>
    <n v="-3839.9903999999988"/>
  </r>
  <r>
    <n v="685"/>
    <x v="317"/>
    <n v="2014"/>
    <x v="259"/>
    <d v="2014-11-05T00:00:00"/>
    <s v="Same Day"/>
    <s v="GT-14635"/>
    <s v="Grant Thornton"/>
    <s v="Corporate"/>
    <s v="United States"/>
    <s v="Burlington"/>
    <x v="3"/>
    <n v="27217"/>
    <s v="South"/>
    <s v="OFF-AP-10002457"/>
    <x v="1"/>
    <x v="9"/>
    <s v="Eureka The Boss Plus 12-Amp Hard Box Upright Vacuum, Red"/>
    <x v="650"/>
    <n v="2"/>
    <n v="0.2"/>
    <n v="14.650999999999989"/>
  </r>
  <r>
    <n v="686"/>
    <x v="318"/>
    <n v="2011"/>
    <x v="260"/>
    <d v="2011-07-08T00:00:00"/>
    <s v="First Class"/>
    <s v="MC-17845"/>
    <s v="Michael Chen"/>
    <s v="Consumer"/>
    <s v="United States"/>
    <s v="Jackson"/>
    <x v="35"/>
    <n v="39212"/>
    <s v="South"/>
    <s v="TEC-AC-10003911"/>
    <x v="2"/>
    <x v="11"/>
    <s v="NETGEAR AC1750 Dual Band Gigabit Smart WiFi Router"/>
    <x v="651"/>
    <n v="3"/>
    <n v="0"/>
    <n v="163.18979999999999"/>
  </r>
  <r>
    <n v="687"/>
    <x v="318"/>
    <n v="2011"/>
    <x v="260"/>
    <d v="2011-07-08T00:00:00"/>
    <s v="First Class"/>
    <s v="MC-17845"/>
    <s v="Michael Chen"/>
    <s v="Consumer"/>
    <s v="United States"/>
    <s v="Jackson"/>
    <x v="35"/>
    <n v="39212"/>
    <s v="South"/>
    <s v="OFF-LA-10001934"/>
    <x v="1"/>
    <x v="2"/>
    <s v="Avery 516"/>
    <x v="2"/>
    <n v="2"/>
    <n v="0"/>
    <n v="6.8713999999999995"/>
  </r>
  <r>
    <n v="688"/>
    <x v="318"/>
    <n v="2011"/>
    <x v="260"/>
    <d v="2011-07-08T00:00:00"/>
    <s v="First Class"/>
    <s v="MC-17845"/>
    <s v="Michael Chen"/>
    <s v="Consumer"/>
    <s v="United States"/>
    <s v="Jackson"/>
    <x v="35"/>
    <n v="39212"/>
    <s v="South"/>
    <s v="OFF-PA-10000304"/>
    <x v="1"/>
    <x v="10"/>
    <s v="Xerox 1995"/>
    <x v="541"/>
    <n v="3"/>
    <n v="0"/>
    <n v="9.3312000000000008"/>
  </r>
  <r>
    <n v="689"/>
    <x v="319"/>
    <n v="2014"/>
    <x v="53"/>
    <d v="2014-12-30T00:00:00"/>
    <s v="Standard Class"/>
    <s v="RA-19285"/>
    <s v="Ralph Arnett"/>
    <s v="Consumer"/>
    <s v="United States"/>
    <s v="New York City"/>
    <x v="15"/>
    <n v="10035"/>
    <s v="East"/>
    <s v="FUR-BO-10004015"/>
    <x v="0"/>
    <x v="0"/>
    <s v="Bush Andora Bookcase, Maple/Graphite Gray Finish"/>
    <x v="652"/>
    <n v="2"/>
    <n v="0.2"/>
    <n v="4.7995999999999768"/>
  </r>
  <r>
    <n v="690"/>
    <x v="320"/>
    <n v="2011"/>
    <x v="261"/>
    <d v="2011-06-23T00:00:00"/>
    <s v="Second Class"/>
    <s v="NP-18325"/>
    <s v="Naresj Patel"/>
    <s v="Consumer"/>
    <s v="United States"/>
    <s v="Waynesboro"/>
    <x v="17"/>
    <n v="22980"/>
    <s v="South"/>
    <s v="FUR-FU-10004071"/>
    <x v="0"/>
    <x v="5"/>
    <s v="Luxo Professional Magnifying Clamp-On Fluorescent Lamps"/>
    <x v="653"/>
    <n v="1"/>
    <n v="0"/>
    <n v="14.561400000000006"/>
  </r>
  <r>
    <n v="691"/>
    <x v="320"/>
    <n v="2011"/>
    <x v="261"/>
    <d v="2011-06-23T00:00:00"/>
    <s v="Second Class"/>
    <s v="NP-18325"/>
    <s v="Naresj Patel"/>
    <s v="Consumer"/>
    <s v="United States"/>
    <s v="Waynesboro"/>
    <x v="17"/>
    <n v="22980"/>
    <s v="South"/>
    <s v="TEC-PH-10002033"/>
    <x v="2"/>
    <x v="7"/>
    <s v="Konftel 250 Conference phone - Charcoal black"/>
    <x v="654"/>
    <n v="1"/>
    <n v="0"/>
    <n v="74.053200000000004"/>
  </r>
  <r>
    <n v="692"/>
    <x v="320"/>
    <n v="2011"/>
    <x v="261"/>
    <d v="2011-06-23T00:00:00"/>
    <s v="Second Class"/>
    <s v="NP-18325"/>
    <s v="Naresj Patel"/>
    <s v="Consumer"/>
    <s v="United States"/>
    <s v="Waynesboro"/>
    <x v="17"/>
    <n v="22980"/>
    <s v="South"/>
    <s v="OFF-ST-10002444"/>
    <x v="1"/>
    <x v="4"/>
    <s v="Recycled Eldon Regeneration Jumbo File"/>
    <x v="655"/>
    <n v="3"/>
    <n v="0"/>
    <n v="10.315199999999999"/>
  </r>
  <r>
    <n v="693"/>
    <x v="321"/>
    <n v="2012"/>
    <x v="262"/>
    <d v="2012-04-02T00:00:00"/>
    <s v="Standard Class"/>
    <s v="AB-10165"/>
    <s v="Alan Barnes"/>
    <s v="Consumer"/>
    <s v="United States"/>
    <s v="Los Angeles"/>
    <x v="1"/>
    <n v="90036"/>
    <s v="West"/>
    <s v="TEC-AC-10002253"/>
    <x v="2"/>
    <x v="11"/>
    <s v="Imation Bio 8GB USB Flash Drive Imation Corp"/>
    <x v="656"/>
    <n v="1"/>
    <n v="0"/>
    <n v="24.936000000000007"/>
  </r>
  <r>
    <n v="694"/>
    <x v="321"/>
    <n v="2012"/>
    <x v="262"/>
    <d v="2012-04-02T00:00:00"/>
    <s v="Standard Class"/>
    <s v="AB-10165"/>
    <s v="Alan Barnes"/>
    <s v="Consumer"/>
    <s v="United States"/>
    <s v="Los Angeles"/>
    <x v="1"/>
    <n v="90036"/>
    <s v="West"/>
    <s v="OFF-PA-10000743"/>
    <x v="1"/>
    <x v="10"/>
    <s v="Xerox 1977"/>
    <x v="657"/>
    <n v="5"/>
    <n v="0"/>
    <n v="16.032"/>
  </r>
  <r>
    <n v="695"/>
    <x v="322"/>
    <n v="2012"/>
    <x v="263"/>
    <d v="2012-05-17T00:00:00"/>
    <s v="First Class"/>
    <s v="JO-15550"/>
    <s v="Jesus Ocampo"/>
    <s v="Home Office"/>
    <s v="United States"/>
    <s v="Chester"/>
    <x v="9"/>
    <n v="19013"/>
    <s v="East"/>
    <s v="OFF-AR-10003373"/>
    <x v="1"/>
    <x v="6"/>
    <s v="Boston School Pro Electric Pencil Sharpener, 1670"/>
    <x v="658"/>
    <n v="8"/>
    <n v="0.2"/>
    <n v="17.34879999999999"/>
  </r>
  <r>
    <n v="696"/>
    <x v="322"/>
    <n v="2012"/>
    <x v="263"/>
    <d v="2012-05-17T00:00:00"/>
    <s v="First Class"/>
    <s v="JO-15550"/>
    <s v="Jesus Ocampo"/>
    <s v="Home Office"/>
    <s v="United States"/>
    <s v="Chester"/>
    <x v="9"/>
    <n v="19013"/>
    <s v="East"/>
    <s v="OFF-LA-10002312"/>
    <x v="1"/>
    <x v="2"/>
    <s v="Avery 490"/>
    <x v="659"/>
    <n v="4"/>
    <n v="0.2"/>
    <n v="17.759999999999998"/>
  </r>
  <r>
    <n v="697"/>
    <x v="322"/>
    <n v="2012"/>
    <x v="263"/>
    <d v="2012-05-17T00:00:00"/>
    <s v="First Class"/>
    <s v="JO-15550"/>
    <s v="Jesus Ocampo"/>
    <s v="Home Office"/>
    <s v="United States"/>
    <s v="Chester"/>
    <x v="9"/>
    <n v="19013"/>
    <s v="East"/>
    <s v="OFF-EN-10000927"/>
    <x v="1"/>
    <x v="12"/>
    <s v="Jet-Pak Recycled Peel 'N' Seal Padded Mailers"/>
    <x v="83"/>
    <n v="7"/>
    <n v="0.2"/>
    <n v="62.807499999999976"/>
  </r>
  <r>
    <n v="698"/>
    <x v="322"/>
    <n v="2012"/>
    <x v="263"/>
    <d v="2012-05-17T00:00:00"/>
    <s v="First Class"/>
    <s v="JO-15550"/>
    <s v="Jesus Ocampo"/>
    <s v="Home Office"/>
    <s v="United States"/>
    <s v="Chester"/>
    <x v="9"/>
    <n v="19013"/>
    <s v="East"/>
    <s v="OFF-LA-10003510"/>
    <x v="1"/>
    <x v="2"/>
    <s v="Avery 4027 File Folder Labels for Dot Matrix Printers, 5000 Labels per Box, White"/>
    <x v="660"/>
    <n v="4"/>
    <n v="0.2"/>
    <n v="31.751200000000001"/>
  </r>
  <r>
    <n v="699"/>
    <x v="322"/>
    <n v="2012"/>
    <x v="263"/>
    <d v="2012-05-17T00:00:00"/>
    <s v="First Class"/>
    <s v="JO-15550"/>
    <s v="Jesus Ocampo"/>
    <s v="Home Office"/>
    <s v="United States"/>
    <s v="Chester"/>
    <x v="9"/>
    <n v="19013"/>
    <s v="East"/>
    <s v="OFF-AR-10001118"/>
    <x v="1"/>
    <x v="6"/>
    <s v="Binney &amp; Smith Crayola Metallic Crayons, 16-Color Pack"/>
    <x v="661"/>
    <n v="1"/>
    <n v="0.2"/>
    <n v="0.8088000000000003"/>
  </r>
  <r>
    <n v="700"/>
    <x v="322"/>
    <n v="2012"/>
    <x v="263"/>
    <d v="2012-05-17T00:00:00"/>
    <s v="First Class"/>
    <s v="JO-15550"/>
    <s v="Jesus Ocampo"/>
    <s v="Home Office"/>
    <s v="United States"/>
    <s v="Chester"/>
    <x v="9"/>
    <n v="19013"/>
    <s v="East"/>
    <s v="OFF-BI-10001575"/>
    <x v="1"/>
    <x v="8"/>
    <s v="GBC Linen Binding Covers"/>
    <x v="662"/>
    <n v="2"/>
    <n v="0.7"/>
    <n v="-13.6312"/>
  </r>
  <r>
    <n v="701"/>
    <x v="322"/>
    <n v="2012"/>
    <x v="263"/>
    <d v="2012-05-17T00:00:00"/>
    <s v="First Class"/>
    <s v="JO-15550"/>
    <s v="Jesus Ocampo"/>
    <s v="Home Office"/>
    <s v="United States"/>
    <s v="Chester"/>
    <x v="9"/>
    <n v="19013"/>
    <s v="East"/>
    <s v="OFF-BI-10001982"/>
    <x v="1"/>
    <x v="8"/>
    <s v="Wilson Jones Custom Binder Spines &amp; Labels"/>
    <x v="322"/>
    <n v="3"/>
    <n v="0.7"/>
    <n v="-3.4271999999999991"/>
  </r>
  <r>
    <n v="702"/>
    <x v="323"/>
    <n v="2014"/>
    <x v="264"/>
    <d v="2014-09-09T00:00:00"/>
    <s v="Standard Class"/>
    <s v="Dl-13600"/>
    <s v="Dorris liebe"/>
    <s v="Corporate"/>
    <s v="United States"/>
    <s v="Cleveland"/>
    <x v="24"/>
    <n v="44105"/>
    <s v="East"/>
    <s v="FUR-FU-10002960"/>
    <x v="0"/>
    <x v="5"/>
    <s v="Eldon 200 Class Desk Accessories, Burgundy"/>
    <x v="663"/>
    <n v="3"/>
    <n v="0.2"/>
    <n v="4.1448"/>
  </r>
  <r>
    <n v="703"/>
    <x v="324"/>
    <n v="2013"/>
    <x v="254"/>
    <d v="2013-11-09T00:00:00"/>
    <s v="Second Class"/>
    <s v="AS-10285"/>
    <s v="Alejandro Savely"/>
    <s v="Corporate"/>
    <s v="United States"/>
    <s v="Seattle"/>
    <x v="4"/>
    <n v="98103"/>
    <s v="West"/>
    <s v="FUR-FU-10003394"/>
    <x v="0"/>
    <x v="5"/>
    <s v="Tenex &quot;The Solids&quot; Textured Chair Mats"/>
    <x v="664"/>
    <n v="3"/>
    <n v="0"/>
    <n v="35.679599999999979"/>
  </r>
  <r>
    <n v="704"/>
    <x v="325"/>
    <n v="2012"/>
    <x v="265"/>
    <d v="2012-04-14T00:00:00"/>
    <s v="Standard Class"/>
    <s v="JK-15370"/>
    <s v="Jay Kimmel"/>
    <s v="Consumer"/>
    <s v="United States"/>
    <s v="Long Beach"/>
    <x v="1"/>
    <n v="90805"/>
    <s v="West"/>
    <s v="FUR-TA-10002774"/>
    <x v="0"/>
    <x v="3"/>
    <s v="Laminate Occasional Tables"/>
    <x v="665"/>
    <n v="3"/>
    <n v="0.2"/>
    <n v="-13.871700000000047"/>
  </r>
  <r>
    <n v="705"/>
    <x v="326"/>
    <n v="2011"/>
    <x v="171"/>
    <d v="2011-09-17T00:00:00"/>
    <s v="Standard Class"/>
    <s v="BN-11470"/>
    <s v="Brad Norvell"/>
    <s v="Corporate"/>
    <s v="United States"/>
    <s v="Cary"/>
    <x v="3"/>
    <n v="27511"/>
    <s v="South"/>
    <s v="OFF-PA-10001800"/>
    <x v="1"/>
    <x v="10"/>
    <s v="Xerox 220"/>
    <x v="563"/>
    <n v="2"/>
    <n v="0.2"/>
    <n v="3.6288"/>
  </r>
  <r>
    <n v="706"/>
    <x v="326"/>
    <n v="2011"/>
    <x v="171"/>
    <d v="2011-09-17T00:00:00"/>
    <s v="Standard Class"/>
    <s v="BN-11470"/>
    <s v="Brad Norvell"/>
    <s v="Corporate"/>
    <s v="United States"/>
    <s v="Cary"/>
    <x v="3"/>
    <n v="27511"/>
    <s v="South"/>
    <s v="OFF-AP-10001469"/>
    <x v="1"/>
    <x v="9"/>
    <s v="Fellowes 8 Outlet Superior Workstation Surge Protector"/>
    <x v="666"/>
    <n v="5"/>
    <n v="0.2"/>
    <n v="18.769499999999987"/>
  </r>
  <r>
    <n v="707"/>
    <x v="326"/>
    <n v="2011"/>
    <x v="171"/>
    <d v="2011-09-17T00:00:00"/>
    <s v="Standard Class"/>
    <s v="BN-11470"/>
    <s v="Brad Norvell"/>
    <s v="Corporate"/>
    <s v="United States"/>
    <s v="Cary"/>
    <x v="3"/>
    <n v="27511"/>
    <s v="South"/>
    <s v="TEC-AC-10002399"/>
    <x v="2"/>
    <x v="11"/>
    <s v="SanDisk Cruzer 32 GB USB Flash Drive"/>
    <x v="667"/>
    <n v="1"/>
    <n v="0.2"/>
    <n v="2.2823999999999991"/>
  </r>
  <r>
    <n v="708"/>
    <x v="327"/>
    <n v="2011"/>
    <x v="266"/>
    <d v="2011-12-04T00:00:00"/>
    <s v="First Class"/>
    <s v="DP-13165"/>
    <s v="David Philippe"/>
    <s v="Consumer"/>
    <s v="United States"/>
    <s v="New York City"/>
    <x v="15"/>
    <n v="10035"/>
    <s v="East"/>
    <s v="TEC-AC-10003628"/>
    <x v="2"/>
    <x v="11"/>
    <s v="Logitech 910-002974 M325 Wireless Mouse for Web Scrolling"/>
    <x v="668"/>
    <n v="4"/>
    <n v="0"/>
    <n v="52.78240000000001"/>
  </r>
  <r>
    <n v="709"/>
    <x v="327"/>
    <n v="2011"/>
    <x v="266"/>
    <d v="2011-12-04T00:00:00"/>
    <s v="First Class"/>
    <s v="DP-13165"/>
    <s v="David Philippe"/>
    <s v="Consumer"/>
    <s v="United States"/>
    <s v="New York City"/>
    <x v="15"/>
    <n v="10035"/>
    <s v="East"/>
    <s v="FUR-BO-10003272"/>
    <x v="0"/>
    <x v="0"/>
    <s v="O'Sullivan Living Dimensions 5-Shelf Bookcases"/>
    <x v="669"/>
    <n v="5"/>
    <n v="0.2"/>
    <n v="-110.49000000000007"/>
  </r>
  <r>
    <n v="710"/>
    <x v="327"/>
    <n v="2011"/>
    <x v="266"/>
    <d v="2011-12-04T00:00:00"/>
    <s v="First Class"/>
    <s v="DP-13165"/>
    <s v="David Philippe"/>
    <s v="Consumer"/>
    <s v="United States"/>
    <s v="New York City"/>
    <x v="15"/>
    <n v="10035"/>
    <s v="East"/>
    <s v="OFF-BI-10000050"/>
    <x v="1"/>
    <x v="8"/>
    <s v="Angle-D Binders with Locking Rings, Label Holders"/>
    <x v="670"/>
    <n v="8"/>
    <n v="0.2"/>
    <n v="15.767999999999997"/>
  </r>
  <r>
    <n v="711"/>
    <x v="328"/>
    <n v="2011"/>
    <x v="267"/>
    <d v="2011-04-07T00:00:00"/>
    <s v="First Class"/>
    <s v="TH-21550"/>
    <s v="Tracy Hopkins"/>
    <s v="Home Office"/>
    <s v="United States"/>
    <s v="New York City"/>
    <x v="15"/>
    <n v="10035"/>
    <s v="East"/>
    <s v="OFF-PA-10004071"/>
    <x v="1"/>
    <x v="10"/>
    <s v="Eaton Premium Continuous-Feed Paper, 25% Cotton, Letter Size, White, 1000 Shts/Box"/>
    <x v="447"/>
    <n v="1"/>
    <n v="0"/>
    <n v="26.630399999999998"/>
  </r>
  <r>
    <n v="712"/>
    <x v="329"/>
    <n v="2014"/>
    <x v="213"/>
    <d v="2014-09-08T00:00:00"/>
    <s v="Standard Class"/>
    <s v="AP-10915"/>
    <s v="Arthur Prichep"/>
    <s v="Consumer"/>
    <s v="United States"/>
    <s v="Palm Coast"/>
    <x v="2"/>
    <n v="32137"/>
    <s v="South"/>
    <s v="OFF-EN-10001219"/>
    <x v="1"/>
    <x v="12"/>
    <s v="#10- 4 1/8&quot; x 9 1/2&quot; Security-Tint Envelopes"/>
    <x v="671"/>
    <n v="4"/>
    <n v="0.2"/>
    <n v="8.8623999999999992"/>
  </r>
  <r>
    <n v="713"/>
    <x v="330"/>
    <n v="2014"/>
    <x v="240"/>
    <d v="2014-05-25T00:00:00"/>
    <s v="Standard Class"/>
    <s v="RS-19765"/>
    <s v="Roland Schwarz"/>
    <s v="Corporate"/>
    <s v="United States"/>
    <s v="Mount Vernon"/>
    <x v="15"/>
    <n v="10550"/>
    <s v="East"/>
    <s v="OFF-AP-10001154"/>
    <x v="1"/>
    <x v="9"/>
    <s v="Bionaire Personal Warm Mist Humidifier/Vaporizer"/>
    <x v="672"/>
    <n v="6"/>
    <n v="0"/>
    <n v="109.72260000000001"/>
  </r>
  <r>
    <n v="714"/>
    <x v="330"/>
    <n v="2014"/>
    <x v="240"/>
    <d v="2014-05-25T00:00:00"/>
    <s v="Standard Class"/>
    <s v="RS-19765"/>
    <s v="Roland Schwarz"/>
    <s v="Corporate"/>
    <s v="United States"/>
    <s v="Mount Vernon"/>
    <x v="15"/>
    <n v="10550"/>
    <s v="East"/>
    <s v="TEC-PH-10003012"/>
    <x v="2"/>
    <x v="7"/>
    <s v="Nortel Meridian M3904 Professional Digital phone"/>
    <x v="673"/>
    <n v="2"/>
    <n v="0"/>
    <n v="89.314199999999971"/>
  </r>
  <r>
    <n v="715"/>
    <x v="330"/>
    <n v="2014"/>
    <x v="240"/>
    <d v="2014-05-25T00:00:00"/>
    <s v="Standard Class"/>
    <s v="RS-19765"/>
    <s v="Roland Schwarz"/>
    <s v="Corporate"/>
    <s v="United States"/>
    <s v="Mount Vernon"/>
    <x v="15"/>
    <n v="10550"/>
    <s v="East"/>
    <s v="TEC-AC-10001606"/>
    <x v="2"/>
    <x v="11"/>
    <s v="Logitech Wireless Performance Mouse MX for PC and Mac"/>
    <x v="674"/>
    <n v="3"/>
    <n v="0"/>
    <n v="113.98860000000001"/>
  </r>
  <r>
    <n v="716"/>
    <x v="331"/>
    <n v="2011"/>
    <x v="268"/>
    <d v="2011-07-06T00:00:00"/>
    <s v="Second Class"/>
    <s v="Dl-13600"/>
    <s v="Dorris liebe"/>
    <s v="Corporate"/>
    <s v="United States"/>
    <s v="Seattle"/>
    <x v="4"/>
    <n v="98105"/>
    <s v="West"/>
    <s v="OFF-BI-10003355"/>
    <x v="1"/>
    <x v="8"/>
    <s v="Cardinal Holdit Business Card Pockets"/>
    <x v="548"/>
    <n v="5"/>
    <n v="0.2"/>
    <n v="6.9719999999999995"/>
  </r>
  <r>
    <n v="717"/>
    <x v="332"/>
    <n v="2011"/>
    <x v="269"/>
    <d v="2011-01-15T00:00:00"/>
    <s v="First Class"/>
    <s v="SV-20365"/>
    <s v="Seth Vernon"/>
    <s v="Consumer"/>
    <s v="United States"/>
    <s v="Dover"/>
    <x v="13"/>
    <n v="19901"/>
    <s v="East"/>
    <s v="FUR-FU-10000010"/>
    <x v="0"/>
    <x v="5"/>
    <s v="DAX Value U-Channel Document Frames, Easel Back"/>
    <x v="587"/>
    <n v="2"/>
    <n v="0"/>
    <n v="3.0813999999999995"/>
  </r>
  <r>
    <n v="718"/>
    <x v="333"/>
    <n v="2014"/>
    <x v="241"/>
    <d v="2014-09-30T00:00:00"/>
    <s v="Standard Class"/>
    <s v="KC-16540"/>
    <s v="Kelly Collister"/>
    <s v="Consumer"/>
    <s v="United States"/>
    <s v="Newark"/>
    <x v="24"/>
    <n v="43055"/>
    <s v="East"/>
    <s v="FUR-FU-10002253"/>
    <x v="0"/>
    <x v="5"/>
    <s v="Howard Miller 13&quot; Diameter Pewter Finish Round Wall Clock"/>
    <x v="675"/>
    <n v="3"/>
    <n v="0.2"/>
    <n v="24.475800000000007"/>
  </r>
  <r>
    <n v="719"/>
    <x v="334"/>
    <n v="2011"/>
    <x v="270"/>
    <d v="2011-06-07T00:00:00"/>
    <s v="Standard Class"/>
    <s v="CK-12325"/>
    <s v="Christine Kargatis"/>
    <s v="Home Office"/>
    <s v="United States"/>
    <s v="Orem"/>
    <x v="7"/>
    <n v="84057"/>
    <s v="West"/>
    <s v="OFF-BI-10001658"/>
    <x v="1"/>
    <x v="8"/>
    <s v="GBC Standard Therm-A-Bind Covers"/>
    <x v="676"/>
    <n v="3"/>
    <n v="0.2"/>
    <n v="19.4376"/>
  </r>
  <r>
    <n v="720"/>
    <x v="334"/>
    <n v="2011"/>
    <x v="270"/>
    <d v="2011-06-07T00:00:00"/>
    <s v="Standard Class"/>
    <s v="CK-12325"/>
    <s v="Christine Kargatis"/>
    <s v="Home Office"/>
    <s v="United States"/>
    <s v="Orem"/>
    <x v="7"/>
    <n v="84057"/>
    <s v="West"/>
    <s v="FUR-FU-10000246"/>
    <x v="0"/>
    <x v="5"/>
    <s v="Aluminum Document Frame"/>
    <x v="677"/>
    <n v="6"/>
    <n v="0"/>
    <n v="21.995999999999992"/>
  </r>
  <r>
    <n v="721"/>
    <x v="335"/>
    <n v="2013"/>
    <x v="271"/>
    <d v="2013-02-18T00:00:00"/>
    <s v="Standard Class"/>
    <s v="RD-19810"/>
    <s v="Ross DeVincentis"/>
    <s v="Home Office"/>
    <s v="United States"/>
    <s v="Los Angeles"/>
    <x v="1"/>
    <n v="90045"/>
    <s v="West"/>
    <s v="OFF-PA-10004092"/>
    <x v="1"/>
    <x v="10"/>
    <s v="Tops Green Bar Computer Printout Paper"/>
    <x v="678"/>
    <n v="3"/>
    <n v="0"/>
    <n v="73.41"/>
  </r>
  <r>
    <n v="722"/>
    <x v="336"/>
    <n v="2013"/>
    <x v="272"/>
    <d v="2013-12-20T00:00:00"/>
    <s v="Standard Class"/>
    <s v="MP-17965"/>
    <s v="Michael Paige"/>
    <s v="Corporate"/>
    <s v="United States"/>
    <s v="Detroit"/>
    <x v="12"/>
    <n v="48205"/>
    <s v="Central"/>
    <s v="FUR-TA-10000198"/>
    <x v="0"/>
    <x v="3"/>
    <s v="Chromcraft Bull-Nose Wood Oval Conference Tables &amp; Bases"/>
    <x v="679"/>
    <n v="3"/>
    <n v="0"/>
    <n v="231.41160000000002"/>
  </r>
  <r>
    <n v="723"/>
    <x v="336"/>
    <n v="2013"/>
    <x v="272"/>
    <d v="2013-12-20T00:00:00"/>
    <s v="Standard Class"/>
    <s v="MP-17965"/>
    <s v="Michael Paige"/>
    <s v="Corporate"/>
    <s v="United States"/>
    <s v="Detroit"/>
    <x v="12"/>
    <n v="48205"/>
    <s v="Central"/>
    <s v="OFF-ST-10000036"/>
    <x v="1"/>
    <x v="4"/>
    <s v="Recycled Data-Pak for Archival Bound Computer Printouts, 12-1/2 x 12-1/2 x 16"/>
    <x v="680"/>
    <n v="3"/>
    <n v="0"/>
    <n v="80.019899999999993"/>
  </r>
  <r>
    <n v="724"/>
    <x v="337"/>
    <n v="2011"/>
    <x v="273"/>
    <d v="2011-10-13T00:00:00"/>
    <s v="Standard Class"/>
    <s v="MR-17545"/>
    <s v="Mathew Reese"/>
    <s v="Home Office"/>
    <s v="United States"/>
    <s v="Philadelphia"/>
    <x v="9"/>
    <n v="19140"/>
    <s v="East"/>
    <s v="FUR-FU-10000222"/>
    <x v="0"/>
    <x v="5"/>
    <s v="Seth Thomas 16&quot; Steel Case Clock"/>
    <x v="681"/>
    <n v="5"/>
    <n v="0.2"/>
    <n v="21.112000000000002"/>
  </r>
  <r>
    <n v="725"/>
    <x v="338"/>
    <n v="2013"/>
    <x v="274"/>
    <d v="2013-07-13T00:00:00"/>
    <s v="Standard Class"/>
    <s v="SC-20695"/>
    <s v="Steve Chapman"/>
    <s v="Corporate"/>
    <s v="United States"/>
    <s v="Hialeah"/>
    <x v="2"/>
    <n v="33012"/>
    <s v="South"/>
    <s v="OFF-SU-10004664"/>
    <x v="1"/>
    <x v="14"/>
    <s v="Acme Softgrip Scissors"/>
    <x v="682"/>
    <n v="7"/>
    <n v="0.2"/>
    <n v="5.1281999999999996"/>
  </r>
  <r>
    <n v="726"/>
    <x v="339"/>
    <n v="2014"/>
    <x v="118"/>
    <d v="2014-09-21T00:00:00"/>
    <s v="Standard Class"/>
    <s v="JF-15355"/>
    <s v="Jay Fein"/>
    <s v="Consumer"/>
    <s v="United States"/>
    <s v="Austin"/>
    <x v="5"/>
    <n v="78745"/>
    <s v="Central"/>
    <s v="OFF-EN-10001141"/>
    <x v="1"/>
    <x v="12"/>
    <s v="Manila Recycled Extra-Heavyweight Clasp Envelopes, 6&quot; x 9&quot;"/>
    <x v="683"/>
    <n v="2"/>
    <n v="0.2"/>
    <n v="6.3684000000000003"/>
  </r>
  <r>
    <n v="727"/>
    <x v="339"/>
    <n v="2014"/>
    <x v="118"/>
    <d v="2014-09-21T00:00:00"/>
    <s v="Standard Class"/>
    <s v="JF-15355"/>
    <s v="Jay Fein"/>
    <s v="Consumer"/>
    <s v="United States"/>
    <s v="Austin"/>
    <x v="5"/>
    <n v="78745"/>
    <s v="Central"/>
    <s v="TEC-PH-10002170"/>
    <x v="2"/>
    <x v="7"/>
    <s v="ClearSounds CSC500 Amplified Spirit Phone Corded phone"/>
    <x v="684"/>
    <n v="1"/>
    <n v="0.2"/>
    <n v="5.5992000000000015"/>
  </r>
  <r>
    <n v="728"/>
    <x v="340"/>
    <n v="2013"/>
    <x v="275"/>
    <d v="2013-12-07T00:00:00"/>
    <s v="First Class"/>
    <s v="EG-13900"/>
    <s v="Emily Grady"/>
    <s v="Consumer"/>
    <s v="United States"/>
    <s v="Oceanside"/>
    <x v="15"/>
    <n v="11572"/>
    <s v="East"/>
    <s v="OFF-PA-10001954"/>
    <x v="1"/>
    <x v="10"/>
    <s v="Xerox 1964"/>
    <x v="685"/>
    <n v="8"/>
    <n v="0"/>
    <n v="84.051199999999994"/>
  </r>
  <r>
    <n v="729"/>
    <x v="340"/>
    <n v="2013"/>
    <x v="275"/>
    <d v="2013-12-07T00:00:00"/>
    <s v="First Class"/>
    <s v="EG-13900"/>
    <s v="Emily Grady"/>
    <s v="Consumer"/>
    <s v="United States"/>
    <s v="Oceanside"/>
    <x v="15"/>
    <n v="11572"/>
    <s v="East"/>
    <s v="FUR-TA-10002228"/>
    <x v="0"/>
    <x v="3"/>
    <s v="Bevis Traditional Conference Table Top, Plinth Base"/>
    <x v="686"/>
    <n v="2"/>
    <n v="0.4"/>
    <n v="-153.34560000000005"/>
  </r>
  <r>
    <n v="730"/>
    <x v="340"/>
    <n v="2013"/>
    <x v="275"/>
    <d v="2013-12-07T00:00:00"/>
    <s v="First Class"/>
    <s v="EG-13900"/>
    <s v="Emily Grady"/>
    <s v="Consumer"/>
    <s v="United States"/>
    <s v="Oceanside"/>
    <x v="15"/>
    <n v="11572"/>
    <s v="East"/>
    <s v="OFF-ST-10004634"/>
    <x v="1"/>
    <x v="4"/>
    <s v="Personal Folder Holder, Ebony"/>
    <x v="687"/>
    <n v="3"/>
    <n v="0"/>
    <n v="10.088999999999999"/>
  </r>
  <r>
    <n v="731"/>
    <x v="340"/>
    <n v="2013"/>
    <x v="275"/>
    <d v="2013-12-07T00:00:00"/>
    <s v="First Class"/>
    <s v="EG-13900"/>
    <s v="Emily Grady"/>
    <s v="Consumer"/>
    <s v="United States"/>
    <s v="Oceanside"/>
    <x v="15"/>
    <n v="11572"/>
    <s v="East"/>
    <s v="FUR-CH-10002965"/>
    <x v="0"/>
    <x v="1"/>
    <s v="Global Leather Highback Executive Chair with Pneumatic Height Adjustment, Black"/>
    <x v="688"/>
    <n v="3"/>
    <n v="0.1"/>
    <n v="102.49980000000001"/>
  </r>
  <r>
    <n v="732"/>
    <x v="340"/>
    <n v="2013"/>
    <x v="275"/>
    <d v="2013-12-07T00:00:00"/>
    <s v="First Class"/>
    <s v="EG-13900"/>
    <s v="Emily Grady"/>
    <s v="Consumer"/>
    <s v="United States"/>
    <s v="Oceanside"/>
    <x v="15"/>
    <n v="11572"/>
    <s v="East"/>
    <s v="OFF-LA-10001317"/>
    <x v="1"/>
    <x v="2"/>
    <s v="Avery 520"/>
    <x v="689"/>
    <n v="2"/>
    <n v="0"/>
    <n v="3.024"/>
  </r>
  <r>
    <n v="733"/>
    <x v="341"/>
    <n v="2014"/>
    <x v="276"/>
    <d v="2014-01-26T00:00:00"/>
    <s v="Standard Class"/>
    <s v="DS-13030"/>
    <s v="Darrin Sayre"/>
    <s v="Home Office"/>
    <s v="United States"/>
    <s v="Seattle"/>
    <x v="4"/>
    <n v="98115"/>
    <s v="West"/>
    <s v="OFF-ST-10000736"/>
    <x v="1"/>
    <x v="4"/>
    <s v="Carina Double Wide Media Storage Towers in Natural &amp; Black"/>
    <x v="423"/>
    <n v="3"/>
    <n v="0"/>
    <n v="9.7175999999999902"/>
  </r>
  <r>
    <n v="734"/>
    <x v="341"/>
    <n v="2014"/>
    <x v="276"/>
    <d v="2014-01-26T00:00:00"/>
    <s v="Standard Class"/>
    <s v="DS-13030"/>
    <s v="Darrin Sayre"/>
    <s v="Home Office"/>
    <s v="United States"/>
    <s v="Seattle"/>
    <x v="4"/>
    <n v="98115"/>
    <s v="West"/>
    <s v="TEC-AC-10003610"/>
    <x v="2"/>
    <x v="11"/>
    <s v="Logitech Illuminated - Keyboard"/>
    <x v="690"/>
    <n v="3"/>
    <n v="0"/>
    <n v="86.385600000000011"/>
  </r>
  <r>
    <n v="735"/>
    <x v="341"/>
    <n v="2014"/>
    <x v="276"/>
    <d v="2014-01-26T00:00:00"/>
    <s v="Standard Class"/>
    <s v="DS-13030"/>
    <s v="Darrin Sayre"/>
    <s v="Home Office"/>
    <s v="United States"/>
    <s v="Seattle"/>
    <x v="4"/>
    <n v="98115"/>
    <s v="West"/>
    <s v="OFF-BI-10003982"/>
    <x v="1"/>
    <x v="8"/>
    <s v="Wilson Jones Century Plastic Molded Ring Binders"/>
    <x v="691"/>
    <n v="6"/>
    <n v="0.2"/>
    <n v="33.647399999999998"/>
  </r>
  <r>
    <n v="736"/>
    <x v="341"/>
    <n v="2014"/>
    <x v="276"/>
    <d v="2014-01-26T00:00:00"/>
    <s v="Standard Class"/>
    <s v="DS-13030"/>
    <s v="Darrin Sayre"/>
    <s v="Home Office"/>
    <s v="United States"/>
    <s v="Seattle"/>
    <x v="4"/>
    <n v="98115"/>
    <s v="West"/>
    <s v="OFF-BI-10003291"/>
    <x v="1"/>
    <x v="8"/>
    <s v="Wilson Jones Leather-Like Binders with DublLock Round Rings"/>
    <x v="692"/>
    <n v="4"/>
    <n v="0.2"/>
    <n v="9.4283999999999963"/>
  </r>
  <r>
    <n v="737"/>
    <x v="341"/>
    <n v="2014"/>
    <x v="276"/>
    <d v="2014-01-26T00:00:00"/>
    <s v="Standard Class"/>
    <s v="DS-13030"/>
    <s v="Darrin Sayre"/>
    <s v="Home Office"/>
    <s v="United States"/>
    <s v="Seattle"/>
    <x v="4"/>
    <n v="98115"/>
    <s v="West"/>
    <s v="FUR-BO-10001619"/>
    <x v="0"/>
    <x v="0"/>
    <s v="O'Sullivan Cherrywood Estates Traditional Bookcase"/>
    <x v="693"/>
    <n v="1"/>
    <n v="0"/>
    <n v="18.695599999999999"/>
  </r>
  <r>
    <n v="738"/>
    <x v="341"/>
    <n v="2014"/>
    <x v="276"/>
    <d v="2014-01-26T00:00:00"/>
    <s v="Standard Class"/>
    <s v="DS-13030"/>
    <s v="Darrin Sayre"/>
    <s v="Home Office"/>
    <s v="United States"/>
    <s v="Seattle"/>
    <x v="4"/>
    <n v="98115"/>
    <s v="West"/>
    <s v="OFF-BI-10000138"/>
    <x v="1"/>
    <x v="8"/>
    <s v="Acco Translucent Poly Ring Binders"/>
    <x v="694"/>
    <n v="5"/>
    <n v="0.2"/>
    <n v="6.5519999999999996"/>
  </r>
  <r>
    <n v="739"/>
    <x v="342"/>
    <n v="2011"/>
    <x v="78"/>
    <d v="2011-09-12T00:00:00"/>
    <s v="Standard Class"/>
    <s v="GZ-14470"/>
    <s v="Gary Zandusky"/>
    <s v="Consumer"/>
    <s v="United States"/>
    <s v="San Francisco"/>
    <x v="1"/>
    <n v="94110"/>
    <s v="West"/>
    <s v="TEC-AC-10001383"/>
    <x v="2"/>
    <x v="11"/>
    <s v="Logitech Wireless Touch Keyboard K400"/>
    <x v="695"/>
    <n v="2"/>
    <n v="0"/>
    <n v="8.4965999999999937"/>
  </r>
  <r>
    <n v="740"/>
    <x v="343"/>
    <n v="2011"/>
    <x v="277"/>
    <d v="2011-01-09T00:00:00"/>
    <s v="Standard Class"/>
    <s v="PO-19195"/>
    <s v="Phillina Ober"/>
    <s v="Home Office"/>
    <s v="United States"/>
    <s v="Naperville"/>
    <x v="10"/>
    <n v="60540"/>
    <s v="Central"/>
    <s v="OFF-LA-10003223"/>
    <x v="1"/>
    <x v="2"/>
    <s v="Avery 508"/>
    <x v="696"/>
    <n v="3"/>
    <n v="0.2"/>
    <n v="4.2716999999999992"/>
  </r>
  <r>
    <n v="741"/>
    <x v="343"/>
    <n v="2011"/>
    <x v="277"/>
    <d v="2011-01-09T00:00:00"/>
    <s v="Standard Class"/>
    <s v="PO-19195"/>
    <s v="Phillina Ober"/>
    <s v="Home Office"/>
    <s v="United States"/>
    <s v="Naperville"/>
    <x v="10"/>
    <n v="60540"/>
    <s v="Central"/>
    <s v="OFF-ST-10002743"/>
    <x v="1"/>
    <x v="4"/>
    <s v="SAFCO Boltless Steel Shelving"/>
    <x v="697"/>
    <n v="3"/>
    <n v="0.2"/>
    <n v="-64.774800000000013"/>
  </r>
  <r>
    <n v="742"/>
    <x v="343"/>
    <n v="2011"/>
    <x v="277"/>
    <d v="2011-01-09T00:00:00"/>
    <s v="Standard Class"/>
    <s v="PO-19195"/>
    <s v="Phillina Ober"/>
    <s v="Home Office"/>
    <s v="United States"/>
    <s v="Naperville"/>
    <x v="10"/>
    <n v="60540"/>
    <s v="Central"/>
    <s v="OFF-BI-10004094"/>
    <x v="1"/>
    <x v="8"/>
    <s v="GBC Standard Plastic Binding Systems Combs"/>
    <x v="698"/>
    <n v="2"/>
    <n v="0.8"/>
    <n v="-5.4870000000000001"/>
  </r>
  <r>
    <n v="743"/>
    <x v="344"/>
    <n v="2013"/>
    <x v="278"/>
    <d v="2013-09-02T00:00:00"/>
    <s v="Standard Class"/>
    <s v="SS-20875"/>
    <s v="Sung Shariari"/>
    <s v="Consumer"/>
    <s v="United States"/>
    <s v="Dallas"/>
    <x v="5"/>
    <n v="75220"/>
    <s v="Central"/>
    <s v="OFF-SU-10004498"/>
    <x v="1"/>
    <x v="14"/>
    <s v="Martin-Yale Premier Letter Opener"/>
    <x v="699"/>
    <n v="5"/>
    <n v="0.2"/>
    <n v="-10.948000000000002"/>
  </r>
  <r>
    <n v="744"/>
    <x v="344"/>
    <n v="2013"/>
    <x v="278"/>
    <d v="2013-09-02T00:00:00"/>
    <s v="Standard Class"/>
    <s v="SS-20875"/>
    <s v="Sung Shariari"/>
    <s v="Consumer"/>
    <s v="United States"/>
    <s v="Dallas"/>
    <x v="5"/>
    <n v="75220"/>
    <s v="Central"/>
    <s v="OFF-PA-10002615"/>
    <x v="1"/>
    <x v="10"/>
    <s v="Ampad Gold Fibre Wirebound Steno Books, 6&quot; x 9&quot;, Gregg Ruled"/>
    <x v="700"/>
    <n v="1"/>
    <n v="0.2"/>
    <n v="1.1465999999999998"/>
  </r>
  <r>
    <n v="745"/>
    <x v="344"/>
    <n v="2013"/>
    <x v="278"/>
    <d v="2013-09-02T00:00:00"/>
    <s v="Standard Class"/>
    <s v="SS-20875"/>
    <s v="Sung Shariari"/>
    <s v="Consumer"/>
    <s v="United States"/>
    <s v="Dallas"/>
    <x v="5"/>
    <n v="75220"/>
    <s v="Central"/>
    <s v="OFF-PA-10004971"/>
    <x v="1"/>
    <x v="10"/>
    <s v="Xerox 196"/>
    <x v="701"/>
    <n v="1"/>
    <n v="0.2"/>
    <n v="1.6762000000000001"/>
  </r>
  <r>
    <n v="746"/>
    <x v="344"/>
    <n v="2013"/>
    <x v="278"/>
    <d v="2013-09-02T00:00:00"/>
    <s v="Standard Class"/>
    <s v="SS-20875"/>
    <s v="Sung Shariari"/>
    <s v="Consumer"/>
    <s v="United States"/>
    <s v="Dallas"/>
    <x v="5"/>
    <n v="75220"/>
    <s v="Central"/>
    <s v="OFF-SU-10004261"/>
    <x v="1"/>
    <x v="14"/>
    <s v="Fiskars 8&quot; Scissors, 2/Pack"/>
    <x v="702"/>
    <n v="4"/>
    <n v="0.2"/>
    <n v="6.2063999999999897"/>
  </r>
  <r>
    <n v="747"/>
    <x v="345"/>
    <n v="2011"/>
    <x v="279"/>
    <d v="2011-05-27T00:00:00"/>
    <s v="Same Day"/>
    <s v="MH-17785"/>
    <s v="Maya Herman"/>
    <s v="Corporate"/>
    <s v="United States"/>
    <s v="San Diego"/>
    <x v="1"/>
    <n v="92105"/>
    <s v="West"/>
    <s v="FUR-TA-10002607"/>
    <x v="0"/>
    <x v="3"/>
    <s v="KI Conference Tables"/>
    <x v="703"/>
    <n v="10"/>
    <n v="0.2"/>
    <n v="-28.355999999999952"/>
  </r>
  <r>
    <n v="748"/>
    <x v="345"/>
    <n v="2011"/>
    <x v="279"/>
    <d v="2011-05-27T00:00:00"/>
    <s v="Same Day"/>
    <s v="MH-17785"/>
    <s v="Maya Herman"/>
    <s v="Corporate"/>
    <s v="United States"/>
    <s v="San Diego"/>
    <x v="1"/>
    <n v="92105"/>
    <s v="West"/>
    <s v="OFF-ST-10001809"/>
    <x v="1"/>
    <x v="4"/>
    <s v="Fellowes Officeware Wire Shelving"/>
    <x v="704"/>
    <n v="4"/>
    <n v="0"/>
    <n v="7.1863999999999919"/>
  </r>
  <r>
    <n v="749"/>
    <x v="346"/>
    <n v="2013"/>
    <x v="231"/>
    <d v="2013-03-23T00:00:00"/>
    <s v="Second Class"/>
    <s v="PB-19105"/>
    <s v="Peter Bühler"/>
    <s v="Consumer"/>
    <s v="United States"/>
    <s v="Evanston"/>
    <x v="10"/>
    <n v="60201"/>
    <s v="Central"/>
    <s v="TEC-PH-10000004"/>
    <x v="2"/>
    <x v="7"/>
    <s v="Belkin iPhone and iPad Lightning Cable"/>
    <x v="705"/>
    <n v="1"/>
    <n v="0.2"/>
    <n v="0.89939999999999909"/>
  </r>
  <r>
    <n v="750"/>
    <x v="347"/>
    <n v="2014"/>
    <x v="280"/>
    <d v="2014-10-07T00:00:00"/>
    <s v="Standard Class"/>
    <s v="RF-19735"/>
    <s v="Roland Fjeld"/>
    <s v="Consumer"/>
    <s v="United States"/>
    <s v="Trenton"/>
    <x v="12"/>
    <n v="48183"/>
    <s v="Central"/>
    <s v="OFF-BI-10003638"/>
    <x v="1"/>
    <x v="8"/>
    <s v="GBC Durable Plastic Covers"/>
    <x v="706"/>
    <n v="3"/>
    <n v="0"/>
    <n v="26.702999999999999"/>
  </r>
  <r>
    <n v="751"/>
    <x v="347"/>
    <n v="2014"/>
    <x v="280"/>
    <d v="2014-10-07T00:00:00"/>
    <s v="Standard Class"/>
    <s v="RF-19735"/>
    <s v="Roland Fjeld"/>
    <s v="Consumer"/>
    <s v="United States"/>
    <s v="Trenton"/>
    <x v="12"/>
    <n v="48183"/>
    <s v="Central"/>
    <s v="FUR-FU-10003577"/>
    <x v="0"/>
    <x v="5"/>
    <s v="Nu-Dell Leatherette Frames"/>
    <x v="707"/>
    <n v="11"/>
    <n v="0"/>
    <n v="56.7864"/>
  </r>
  <r>
    <n v="752"/>
    <x v="347"/>
    <n v="2014"/>
    <x v="280"/>
    <d v="2014-10-07T00:00:00"/>
    <s v="Standard Class"/>
    <s v="RF-19735"/>
    <s v="Roland Fjeld"/>
    <s v="Consumer"/>
    <s v="United States"/>
    <s v="Trenton"/>
    <x v="12"/>
    <n v="48183"/>
    <s v="Central"/>
    <s v="OFF-AR-10003478"/>
    <x v="1"/>
    <x v="6"/>
    <s v="Avery Hi-Liter EverBold Pen Style Fluorescent Highlighters, 4/Pack"/>
    <x v="708"/>
    <n v="7"/>
    <n v="0"/>
    <n v="22.792000000000002"/>
  </r>
  <r>
    <n v="753"/>
    <x v="347"/>
    <n v="2014"/>
    <x v="280"/>
    <d v="2014-10-07T00:00:00"/>
    <s v="Standard Class"/>
    <s v="RF-19735"/>
    <s v="Roland Fjeld"/>
    <s v="Consumer"/>
    <s v="United States"/>
    <s v="Trenton"/>
    <x v="12"/>
    <n v="48183"/>
    <s v="Central"/>
    <s v="OFF-BI-10000546"/>
    <x v="1"/>
    <x v="8"/>
    <s v="Avery Durable Binders"/>
    <x v="709"/>
    <n v="1"/>
    <n v="0"/>
    <n v="1.4112"/>
  </r>
  <r>
    <n v="754"/>
    <x v="348"/>
    <n v="2013"/>
    <x v="281"/>
    <d v="2013-04-10T00:00:00"/>
    <s v="First Class"/>
    <s v="YC-21895"/>
    <s v="Yoseph Carroll"/>
    <s v="Corporate"/>
    <s v="United States"/>
    <s v="San Francisco"/>
    <x v="1"/>
    <n v="94110"/>
    <s v="West"/>
    <s v="TEC-CO-10002095"/>
    <x v="2"/>
    <x v="16"/>
    <s v="Hewlett Packard 610 Color Digital Copier / Printer"/>
    <x v="387"/>
    <n v="3"/>
    <n v="0.2"/>
    <n v="374.99249999999995"/>
  </r>
  <r>
    <n v="755"/>
    <x v="349"/>
    <n v="2012"/>
    <x v="214"/>
    <d v="2012-12-12T00:00:00"/>
    <s v="Standard Class"/>
    <s v="MS-17830"/>
    <s v="Melanie Seite"/>
    <s v="Consumer"/>
    <s v="United States"/>
    <s v="Los Angeles"/>
    <x v="1"/>
    <n v="90036"/>
    <s v="West"/>
    <s v="FUR-FU-10002759"/>
    <x v="0"/>
    <x v="5"/>
    <s v="12-1/2 Diameter Round Wall Clock"/>
    <x v="710"/>
    <n v="4"/>
    <n v="0"/>
    <n v="28.7712"/>
  </r>
  <r>
    <n v="756"/>
    <x v="350"/>
    <n v="2013"/>
    <x v="31"/>
    <d v="2013-09-23T00:00:00"/>
    <s v="Standard Class"/>
    <s v="NB-18655"/>
    <s v="Nona Balk"/>
    <s v="Corporate"/>
    <s v="United States"/>
    <s v="Jacksonville"/>
    <x v="2"/>
    <n v="32216"/>
    <s v="South"/>
    <s v="FUR-TA-10001095"/>
    <x v="0"/>
    <x v="3"/>
    <s v="Chromcraft Round Conference Tables"/>
    <x v="711"/>
    <n v="4"/>
    <n v="0.45"/>
    <n v="-167.3184"/>
  </r>
  <r>
    <n v="757"/>
    <x v="351"/>
    <n v="2011"/>
    <x v="282"/>
    <d v="2012-01-02T00:00:00"/>
    <s v="Standard Class"/>
    <s v="DC-13285"/>
    <s v="Debra Catini"/>
    <s v="Consumer"/>
    <s v="United States"/>
    <s v="Cottage Grove"/>
    <x v="11"/>
    <n v="55016"/>
    <s v="Central"/>
    <s v="OFF-ST-10002444"/>
    <x v="1"/>
    <x v="4"/>
    <s v="Recycled Eldon Regeneration Jumbo File"/>
    <x v="335"/>
    <n v="2"/>
    <n v="0"/>
    <n v="6.8767999999999994"/>
  </r>
  <r>
    <n v="758"/>
    <x v="351"/>
    <n v="2011"/>
    <x v="282"/>
    <d v="2012-01-02T00:00:00"/>
    <s v="Standard Class"/>
    <s v="DC-13285"/>
    <s v="Debra Catini"/>
    <s v="Consumer"/>
    <s v="United States"/>
    <s v="Cottage Grove"/>
    <x v="11"/>
    <n v="55016"/>
    <s v="Central"/>
    <s v="TEC-AC-10001267"/>
    <x v="2"/>
    <x v="11"/>
    <s v="Imation 32GB Pocket Pro USB 3.0 Flash Drive - 32 GB - Black - 1 P ..."/>
    <x v="712"/>
    <n v="4"/>
    <n v="0"/>
    <n v="47.92"/>
  </r>
  <r>
    <n v="759"/>
    <x v="352"/>
    <n v="2014"/>
    <x v="283"/>
    <d v="2014-07-29T00:00:00"/>
    <s v="Standard Class"/>
    <s v="CP-12340"/>
    <s v="Christine Phan"/>
    <s v="Corporate"/>
    <s v="United States"/>
    <s v="New York City"/>
    <x v="15"/>
    <n v="10009"/>
    <s v="East"/>
    <s v="OFF-BI-10000848"/>
    <x v="1"/>
    <x v="8"/>
    <s v="Angle-D Ring Binders"/>
    <x v="535"/>
    <n v="3"/>
    <n v="0.2"/>
    <n v="4.2665999999999986"/>
  </r>
  <r>
    <n v="760"/>
    <x v="353"/>
    <n v="2014"/>
    <x v="65"/>
    <d v="2014-09-23T00:00:00"/>
    <s v="Standard Class"/>
    <s v="BF-11020"/>
    <s v="Barry Französisch"/>
    <s v="Corporate"/>
    <s v="United States"/>
    <s v="Green Bay"/>
    <x v="6"/>
    <n v="54302"/>
    <s v="Central"/>
    <s v="OFF-PA-10002377"/>
    <x v="1"/>
    <x v="10"/>
    <s v="Adams Telephone Message Book W/Dividers/Space For Phone Numbers, 5 1/4&quot;X8 1/2&quot;, 200/Messages"/>
    <x v="20"/>
    <n v="4"/>
    <n v="0"/>
    <n v="10.223999999999998"/>
  </r>
  <r>
    <n v="761"/>
    <x v="354"/>
    <n v="2012"/>
    <x v="284"/>
    <d v="2012-09-05T00:00:00"/>
    <s v="Standard Class"/>
    <s v="AR-10510"/>
    <s v="Andrew Roberts"/>
    <s v="Consumer"/>
    <s v="United States"/>
    <s v="Los Angeles"/>
    <x v="1"/>
    <n v="90004"/>
    <s v="West"/>
    <s v="OFF-PA-10003441"/>
    <x v="1"/>
    <x v="10"/>
    <s v="Xerox 226"/>
    <x v="713"/>
    <n v="9"/>
    <n v="0"/>
    <n v="27.993600000000001"/>
  </r>
  <r>
    <n v="762"/>
    <x v="355"/>
    <n v="2014"/>
    <x v="132"/>
    <d v="2014-11-08T00:00:00"/>
    <s v="Standard Class"/>
    <s v="JC-16105"/>
    <s v="Julie Creighton"/>
    <s v="Corporate"/>
    <s v="United States"/>
    <s v="Atlanta"/>
    <x v="32"/>
    <n v="30318"/>
    <s v="South"/>
    <s v="OFF-LA-10004484"/>
    <x v="1"/>
    <x v="2"/>
    <s v="Avery 476"/>
    <x v="714"/>
    <n v="3"/>
    <n v="0"/>
    <n v="5.6993999999999998"/>
  </r>
  <r>
    <n v="763"/>
    <x v="356"/>
    <n v="2012"/>
    <x v="285"/>
    <d v="2012-02-13T00:00:00"/>
    <s v="Standard Class"/>
    <s v="LH-17020"/>
    <s v="Lisa Hazard"/>
    <s v="Consumer"/>
    <s v="United States"/>
    <s v="Columbus"/>
    <x v="24"/>
    <n v="43229"/>
    <s v="East"/>
    <s v="TEC-PH-10003931"/>
    <x v="2"/>
    <x v="7"/>
    <s v="JBL Micro Wireless Portable Bluetooth Speaker"/>
    <x v="715"/>
    <n v="3"/>
    <n v="0.4"/>
    <n v="-26.995499999999993"/>
  </r>
  <r>
    <n v="764"/>
    <x v="357"/>
    <n v="2011"/>
    <x v="286"/>
    <d v="2011-01-16T00:00:00"/>
    <s v="Second Class"/>
    <s v="CS-12250"/>
    <s v="Chris Selesnick"/>
    <s v="Corporate"/>
    <s v="United States"/>
    <s v="Bossier City"/>
    <x v="28"/>
    <n v="71111"/>
    <s v="South"/>
    <s v="OFF-EN-10001990"/>
    <x v="1"/>
    <x v="12"/>
    <s v="Staples"/>
    <x v="716"/>
    <n v="2"/>
    <n v="0"/>
    <n v="5.3391999999999991"/>
  </r>
  <r>
    <n v="765"/>
    <x v="357"/>
    <n v="2011"/>
    <x v="286"/>
    <d v="2011-01-16T00:00:00"/>
    <s v="Second Class"/>
    <s v="CS-12250"/>
    <s v="Chris Selesnick"/>
    <s v="Corporate"/>
    <s v="United States"/>
    <s v="Bossier City"/>
    <x v="28"/>
    <n v="71111"/>
    <s v="South"/>
    <s v="OFF-EN-10001532"/>
    <x v="1"/>
    <x v="12"/>
    <s v="Brown Kraft Recycled Envelopes"/>
    <x v="717"/>
    <n v="3"/>
    <n v="0"/>
    <n v="25.47"/>
  </r>
  <r>
    <n v="766"/>
    <x v="357"/>
    <n v="2011"/>
    <x v="286"/>
    <d v="2011-01-16T00:00:00"/>
    <s v="Second Class"/>
    <s v="CS-12250"/>
    <s v="Chris Selesnick"/>
    <s v="Corporate"/>
    <s v="United States"/>
    <s v="Bossier City"/>
    <x v="28"/>
    <n v="71111"/>
    <s v="South"/>
    <s v="TEC-AC-10003174"/>
    <x v="2"/>
    <x v="11"/>
    <s v="Plantronics S12 Corded Telephone Headset System"/>
    <x v="718"/>
    <n v="6"/>
    <n v="0"/>
    <n v="258.69600000000003"/>
  </r>
  <r>
    <n v="767"/>
    <x v="357"/>
    <n v="2011"/>
    <x v="286"/>
    <d v="2011-01-16T00:00:00"/>
    <s v="Second Class"/>
    <s v="CS-12250"/>
    <s v="Chris Selesnick"/>
    <s v="Corporate"/>
    <s v="United States"/>
    <s v="Bossier City"/>
    <x v="28"/>
    <n v="71111"/>
    <s v="South"/>
    <s v="OFF-BI-10004187"/>
    <x v="1"/>
    <x v="8"/>
    <s v="Staples"/>
    <x v="719"/>
    <n v="3"/>
    <n v="0"/>
    <n v="2.7071999999999994"/>
  </r>
  <r>
    <n v="768"/>
    <x v="357"/>
    <n v="2011"/>
    <x v="286"/>
    <d v="2011-01-16T00:00:00"/>
    <s v="Second Class"/>
    <s v="CS-12250"/>
    <s v="Chris Selesnick"/>
    <s v="Corporate"/>
    <s v="United States"/>
    <s v="Bossier City"/>
    <x v="28"/>
    <n v="71111"/>
    <s v="South"/>
    <s v="OFF-ST-10000025"/>
    <x v="1"/>
    <x v="4"/>
    <s v="Fellowes Stor/Drawer Steel Plus Storage Drawers"/>
    <x v="720"/>
    <n v="6"/>
    <n v="0"/>
    <n v="34.354799999999955"/>
  </r>
  <r>
    <n v="769"/>
    <x v="358"/>
    <n v="2011"/>
    <x v="287"/>
    <d v="2011-05-20T00:00:00"/>
    <s v="Standard Class"/>
    <s v="AJ-10795"/>
    <s v="Anthony Johnson"/>
    <s v="Corporate"/>
    <s v="United States"/>
    <s v="Saint Petersburg"/>
    <x v="2"/>
    <n v="33710"/>
    <s v="South"/>
    <s v="FUR-FU-10004306"/>
    <x v="0"/>
    <x v="5"/>
    <s v="Electrix Halogen Magnifier Lamp"/>
    <x v="721"/>
    <n v="2"/>
    <n v="0.2"/>
    <n v="23.315999999999988"/>
  </r>
  <r>
    <n v="770"/>
    <x v="359"/>
    <n v="2013"/>
    <x v="288"/>
    <d v="2013-05-25T00:00:00"/>
    <s v="Standard Class"/>
    <s v="LE-16810"/>
    <s v="Laurel Elliston"/>
    <s v="Consumer"/>
    <s v="United States"/>
    <s v="Arlington"/>
    <x v="17"/>
    <n v="22204"/>
    <s v="South"/>
    <s v="FUR-CH-10003746"/>
    <x v="0"/>
    <x v="1"/>
    <s v="Hon 4070 Series Pagoda Round Back Stacking Chairs"/>
    <x v="722"/>
    <n v="2"/>
    <n v="0"/>
    <n v="179.74880000000002"/>
  </r>
  <r>
    <n v="771"/>
    <x v="360"/>
    <n v="2014"/>
    <x v="289"/>
    <d v="2014-02-06T00:00:00"/>
    <s v="Standard Class"/>
    <s v="BV-11245"/>
    <s v="Benjamin Venier"/>
    <s v="Corporate"/>
    <s v="United States"/>
    <s v="Des Moines"/>
    <x v="23"/>
    <n v="50315"/>
    <s v="Central"/>
    <s v="OFF-BI-10001036"/>
    <x v="1"/>
    <x v="8"/>
    <s v="Cardinal EasyOpen D-Ring Binders"/>
    <x v="723"/>
    <n v="2"/>
    <n v="0"/>
    <n v="9.14"/>
  </r>
  <r>
    <n v="772"/>
    <x v="360"/>
    <n v="2014"/>
    <x v="289"/>
    <d v="2014-02-06T00:00:00"/>
    <s v="Standard Class"/>
    <s v="BV-11245"/>
    <s v="Benjamin Venier"/>
    <s v="Corporate"/>
    <s v="United States"/>
    <s v="Des Moines"/>
    <x v="23"/>
    <n v="50315"/>
    <s v="Central"/>
    <s v="TEC-PH-10004614"/>
    <x v="2"/>
    <x v="7"/>
    <s v="AT&amp;T 841000 Phone"/>
    <x v="724"/>
    <n v="3"/>
    <n v="0"/>
    <n v="51.75"/>
  </r>
  <r>
    <n v="773"/>
    <x v="360"/>
    <n v="2014"/>
    <x v="289"/>
    <d v="2014-02-06T00:00:00"/>
    <s v="Standard Class"/>
    <s v="BV-11245"/>
    <s v="Benjamin Venier"/>
    <s v="Corporate"/>
    <s v="United States"/>
    <s v="Des Moines"/>
    <x v="23"/>
    <n v="50315"/>
    <s v="Central"/>
    <s v="OFF-BI-10000301"/>
    <x v="1"/>
    <x v="8"/>
    <s v="GBC Instant Report Kit"/>
    <x v="725"/>
    <n v="5"/>
    <n v="0"/>
    <n v="16.175000000000001"/>
  </r>
  <r>
    <n v="774"/>
    <x v="360"/>
    <n v="2014"/>
    <x v="289"/>
    <d v="2014-02-06T00:00:00"/>
    <s v="Standard Class"/>
    <s v="BV-11245"/>
    <s v="Benjamin Venier"/>
    <s v="Corporate"/>
    <s v="United States"/>
    <s v="Des Moines"/>
    <x v="23"/>
    <n v="50315"/>
    <s v="Central"/>
    <s v="OFF-BI-10003910"/>
    <x v="1"/>
    <x v="8"/>
    <s v="DXL Angle-View Binders with Locking Rings by Samsill"/>
    <x v="726"/>
    <n v="1"/>
    <n v="0"/>
    <n v="3.4695"/>
  </r>
  <r>
    <n v="775"/>
    <x v="360"/>
    <n v="2014"/>
    <x v="289"/>
    <d v="2014-02-06T00:00:00"/>
    <s v="Standard Class"/>
    <s v="BV-11245"/>
    <s v="Benjamin Venier"/>
    <s v="Corporate"/>
    <s v="United States"/>
    <s v="Des Moines"/>
    <x v="23"/>
    <n v="50315"/>
    <s v="Central"/>
    <s v="OFF-AR-10004648"/>
    <x v="1"/>
    <x v="6"/>
    <s v="Boston 19500 Mighty Mite Electric Pencil Sharpener"/>
    <x v="727"/>
    <n v="2"/>
    <n v="0"/>
    <n v="10.881"/>
  </r>
  <r>
    <n v="776"/>
    <x v="360"/>
    <n v="2014"/>
    <x v="289"/>
    <d v="2014-02-06T00:00:00"/>
    <s v="Standard Class"/>
    <s v="BV-11245"/>
    <s v="Benjamin Venier"/>
    <s v="Corporate"/>
    <s v="United States"/>
    <s v="Des Moines"/>
    <x v="23"/>
    <n v="50315"/>
    <s v="Central"/>
    <s v="FUR-FU-10002597"/>
    <x v="0"/>
    <x v="5"/>
    <s v="C-Line Magnetic Cubicle Keepers, Clear Polypropylene"/>
    <x v="728"/>
    <n v="7"/>
    <n v="0"/>
    <n v="14.523600000000002"/>
  </r>
  <r>
    <n v="777"/>
    <x v="361"/>
    <n v="2011"/>
    <x v="290"/>
    <d v="2011-07-06T00:00:00"/>
    <s v="Standard Class"/>
    <s v="DL-12865"/>
    <s v="Dan Lawera"/>
    <s v="Consumer"/>
    <s v="United States"/>
    <s v="Cincinnati"/>
    <x v="24"/>
    <n v="45231"/>
    <s v="East"/>
    <s v="OFF-AR-10003405"/>
    <x v="1"/>
    <x v="6"/>
    <s v="Dixon My First Ticonderoga Pencil, #2"/>
    <x v="729"/>
    <n v="7"/>
    <n v="0.2"/>
    <n v="3.6854999999999958"/>
  </r>
  <r>
    <n v="778"/>
    <x v="362"/>
    <n v="2012"/>
    <x v="291"/>
    <d v="2012-08-23T00:00:00"/>
    <s v="First Class"/>
    <s v="NZ-18565"/>
    <s v="Nick Zandusky"/>
    <s v="Home Office"/>
    <s v="United States"/>
    <s v="San Francisco"/>
    <x v="1"/>
    <n v="94110"/>
    <s v="West"/>
    <s v="FUR-CH-10002335"/>
    <x v="0"/>
    <x v="1"/>
    <s v="Hon GuestStacker Chair"/>
    <x v="730"/>
    <n v="3"/>
    <n v="0.2"/>
    <n v="40.800600000000003"/>
  </r>
  <r>
    <n v="779"/>
    <x v="362"/>
    <n v="2012"/>
    <x v="291"/>
    <d v="2012-08-23T00:00:00"/>
    <s v="First Class"/>
    <s v="NZ-18565"/>
    <s v="Nick Zandusky"/>
    <s v="Home Office"/>
    <s v="United States"/>
    <s v="San Francisco"/>
    <x v="1"/>
    <n v="94110"/>
    <s v="West"/>
    <s v="OFF-PA-10000157"/>
    <x v="1"/>
    <x v="10"/>
    <s v="Xerox 191"/>
    <x v="731"/>
    <n v="3"/>
    <n v="0"/>
    <n v="28.171799999999998"/>
  </r>
  <r>
    <n v="780"/>
    <x v="362"/>
    <n v="2012"/>
    <x v="291"/>
    <d v="2012-08-23T00:00:00"/>
    <s v="First Class"/>
    <s v="NZ-18565"/>
    <s v="Nick Zandusky"/>
    <s v="Home Office"/>
    <s v="United States"/>
    <s v="San Francisco"/>
    <x v="1"/>
    <n v="94110"/>
    <s v="West"/>
    <s v="OFF-PA-10001947"/>
    <x v="1"/>
    <x v="10"/>
    <s v="Xerox 1974"/>
    <x v="100"/>
    <n v="4"/>
    <n v="0"/>
    <n v="11.720800000000001"/>
  </r>
  <r>
    <n v="781"/>
    <x v="362"/>
    <n v="2012"/>
    <x v="291"/>
    <d v="2012-08-23T00:00:00"/>
    <s v="First Class"/>
    <s v="NZ-18565"/>
    <s v="Nick Zandusky"/>
    <s v="Home Office"/>
    <s v="United States"/>
    <s v="San Francisco"/>
    <x v="1"/>
    <n v="94110"/>
    <s v="West"/>
    <s v="OFF-PA-10003657"/>
    <x v="1"/>
    <x v="10"/>
    <s v="Xerox 1927"/>
    <x v="732"/>
    <n v="1"/>
    <n v="0"/>
    <n v="1.9259999999999997"/>
  </r>
  <r>
    <n v="782"/>
    <x v="363"/>
    <n v="2012"/>
    <x v="292"/>
    <d v="2012-10-06T00:00:00"/>
    <s v="Second Class"/>
    <s v="BM-11785"/>
    <s v="Bryan Mills"/>
    <s v="Consumer"/>
    <s v="United States"/>
    <s v="Columbus"/>
    <x v="24"/>
    <n v="43229"/>
    <s v="East"/>
    <s v="OFF-BI-10001098"/>
    <x v="1"/>
    <x v="8"/>
    <s v="Acco D-Ring Binder w/DublLock"/>
    <x v="733"/>
    <n v="5"/>
    <n v="0.7"/>
    <n v="-22.448999999999991"/>
  </r>
  <r>
    <n v="783"/>
    <x v="363"/>
    <n v="2012"/>
    <x v="292"/>
    <d v="2012-10-06T00:00:00"/>
    <s v="Second Class"/>
    <s v="BM-11785"/>
    <s v="Bryan Mills"/>
    <s v="Consumer"/>
    <s v="United States"/>
    <s v="Columbus"/>
    <x v="24"/>
    <n v="43229"/>
    <s v="East"/>
    <s v="TEC-AC-10002167"/>
    <x v="2"/>
    <x v="11"/>
    <s v="Imation 8gb Micro Traveldrive Usb 2.0 Flash Drive"/>
    <x v="734"/>
    <n v="2"/>
    <n v="0.2"/>
    <n v="-2.6999999999999993"/>
  </r>
  <r>
    <n v="784"/>
    <x v="363"/>
    <n v="2012"/>
    <x v="292"/>
    <d v="2012-10-06T00:00:00"/>
    <s v="Second Class"/>
    <s v="BM-11785"/>
    <s v="Bryan Mills"/>
    <s v="Consumer"/>
    <s v="United States"/>
    <s v="Columbus"/>
    <x v="24"/>
    <n v="43229"/>
    <s v="East"/>
    <s v="FUR-BO-10004409"/>
    <x v="0"/>
    <x v="0"/>
    <s v="Safco Value Mate Series Steel Bookcases, Baked Enamel Finish on Steel, Gray"/>
    <x v="735"/>
    <n v="1"/>
    <n v="0.5"/>
    <n v="-15.615600000000001"/>
  </r>
  <r>
    <n v="785"/>
    <x v="363"/>
    <n v="2012"/>
    <x v="292"/>
    <d v="2012-10-06T00:00:00"/>
    <s v="Second Class"/>
    <s v="BM-11785"/>
    <s v="Bryan Mills"/>
    <s v="Consumer"/>
    <s v="United States"/>
    <s v="Columbus"/>
    <x v="24"/>
    <n v="43229"/>
    <s v="East"/>
    <s v="TEC-AC-10000057"/>
    <x v="2"/>
    <x v="11"/>
    <s v="Microsoft Natural Ergonomic Keyboard 4000"/>
    <x v="736"/>
    <n v="2"/>
    <n v="0.2"/>
    <n v="0.59979999999999656"/>
  </r>
  <r>
    <n v="786"/>
    <x v="364"/>
    <n v="2012"/>
    <x v="293"/>
    <d v="2012-05-28T00:00:00"/>
    <s v="Standard Class"/>
    <s v="EA-14035"/>
    <s v="Erin Ashbrook"/>
    <s v="Corporate"/>
    <s v="United States"/>
    <s v="Columbia"/>
    <x v="20"/>
    <n v="29203"/>
    <s v="South"/>
    <s v="OFF-EN-10000056"/>
    <x v="1"/>
    <x v="12"/>
    <s v="Cameo Buff Policy Envelopes"/>
    <x v="737"/>
    <n v="3"/>
    <n v="0"/>
    <n v="87.744299999999981"/>
  </r>
  <r>
    <n v="787"/>
    <x v="365"/>
    <n v="2014"/>
    <x v="294"/>
    <d v="2014-03-22T00:00:00"/>
    <s v="Second Class"/>
    <s v="CL-12565"/>
    <s v="Clay Ludtke"/>
    <s v="Consumer"/>
    <s v="United States"/>
    <s v="Lancaster"/>
    <x v="1"/>
    <n v="93534"/>
    <s v="West"/>
    <s v="OFF-BI-10000014"/>
    <x v="1"/>
    <x v="8"/>
    <s v="Heavy-Duty E-Z-D Binders"/>
    <x v="738"/>
    <n v="2"/>
    <n v="0.2"/>
    <n v="5.8914"/>
  </r>
  <r>
    <n v="788"/>
    <x v="366"/>
    <n v="2012"/>
    <x v="295"/>
    <d v="2012-12-16T00:00:00"/>
    <s v="Standard Class"/>
    <s v="LT-17110"/>
    <s v="Liz Thompson"/>
    <s v="Consumer"/>
    <s v="United States"/>
    <s v="Lancaster"/>
    <x v="1"/>
    <n v="93534"/>
    <s v="West"/>
    <s v="FUR-CH-10004675"/>
    <x v="0"/>
    <x v="1"/>
    <s v="Lifetime Advantage Folding Chairs, 4/Carton"/>
    <x v="739"/>
    <n v="2"/>
    <n v="0.2"/>
    <n v="34.89279999999998"/>
  </r>
  <r>
    <n v="789"/>
    <x v="367"/>
    <n v="2012"/>
    <x v="153"/>
    <d v="2012-06-30T00:00:00"/>
    <s v="Standard Class"/>
    <s v="SA-20830"/>
    <s v="Sue Ann Reed"/>
    <s v="Consumer"/>
    <s v="United States"/>
    <s v="Richmond"/>
    <x v="17"/>
    <n v="23223"/>
    <s v="South"/>
    <s v="OFF-BI-10001543"/>
    <x v="1"/>
    <x v="8"/>
    <s v="GBC VeloBinder Manual Binding System"/>
    <x v="740"/>
    <n v="4"/>
    <n v="0"/>
    <n v="69.100800000000007"/>
  </r>
  <r>
    <n v="790"/>
    <x v="367"/>
    <n v="2012"/>
    <x v="153"/>
    <d v="2012-06-30T00:00:00"/>
    <s v="Standard Class"/>
    <s v="SA-20830"/>
    <s v="Sue Ann Reed"/>
    <s v="Consumer"/>
    <s v="United States"/>
    <s v="Richmond"/>
    <x v="17"/>
    <n v="23223"/>
    <s v="South"/>
    <s v="OFF-ST-10001321"/>
    <x v="1"/>
    <x v="4"/>
    <s v="Decoflex Hanging Personal Folder File, Blue"/>
    <x v="741"/>
    <n v="1"/>
    <n v="0"/>
    <n v="4.1634000000000011"/>
  </r>
  <r>
    <n v="791"/>
    <x v="367"/>
    <n v="2012"/>
    <x v="153"/>
    <d v="2012-06-30T00:00:00"/>
    <s v="Standard Class"/>
    <s v="SA-20830"/>
    <s v="Sue Ann Reed"/>
    <s v="Consumer"/>
    <s v="United States"/>
    <s v="Richmond"/>
    <x v="17"/>
    <n v="23223"/>
    <s v="South"/>
    <s v="OFF-BI-10001132"/>
    <x v="1"/>
    <x v="8"/>
    <s v="Acco PRESSTEX Data Binder with Storage Hooks, Dark Blue, 9 1/2&quot; X 11&quot;"/>
    <x v="742"/>
    <n v="8"/>
    <n v="0"/>
    <n v="21.089600000000001"/>
  </r>
  <r>
    <n v="792"/>
    <x v="367"/>
    <n v="2012"/>
    <x v="153"/>
    <d v="2012-06-30T00:00:00"/>
    <s v="Standard Class"/>
    <s v="SA-20830"/>
    <s v="Sue Ann Reed"/>
    <s v="Consumer"/>
    <s v="United States"/>
    <s v="Richmond"/>
    <x v="17"/>
    <n v="23223"/>
    <s v="South"/>
    <s v="FUR-CH-10003199"/>
    <x v="0"/>
    <x v="1"/>
    <s v="Office Star - Contemporary Task Swivel Chair"/>
    <x v="743"/>
    <n v="3"/>
    <n v="0"/>
    <n v="79.905599999999993"/>
  </r>
  <r>
    <n v="793"/>
    <x v="368"/>
    <n v="2013"/>
    <x v="244"/>
    <d v="2013-05-21T00:00:00"/>
    <s v="Same Day"/>
    <s v="JK-15730"/>
    <s v="Joe Kamberova"/>
    <s v="Consumer"/>
    <s v="United States"/>
    <s v="Asheville"/>
    <x v="3"/>
    <n v="28806"/>
    <s v="South"/>
    <s v="TEC-PH-10001530"/>
    <x v="2"/>
    <x v="7"/>
    <s v="Cisco Unified IP Phone 7945G VoIP phone"/>
    <x v="744"/>
    <n v="5"/>
    <n v="0.2"/>
    <n v="85.247500000000002"/>
  </r>
  <r>
    <n v="794"/>
    <x v="369"/>
    <n v="2011"/>
    <x v="59"/>
    <d v="2011-09-26T00:00:00"/>
    <s v="Standard Class"/>
    <s v="ES-14020"/>
    <s v="Erica Smith"/>
    <s v="Consumer"/>
    <s v="United States"/>
    <s v="San Francisco"/>
    <x v="1"/>
    <n v="94110"/>
    <s v="West"/>
    <s v="OFF-LA-10001569"/>
    <x v="1"/>
    <x v="2"/>
    <s v="Avery 499"/>
    <x v="745"/>
    <n v="2"/>
    <n v="0"/>
    <n v="4.5815999999999999"/>
  </r>
  <r>
    <n v="795"/>
    <x v="369"/>
    <n v="2011"/>
    <x v="59"/>
    <d v="2011-09-26T00:00:00"/>
    <s v="Standard Class"/>
    <s v="ES-14020"/>
    <s v="Erica Smith"/>
    <s v="Consumer"/>
    <s v="United States"/>
    <s v="San Francisco"/>
    <x v="1"/>
    <n v="94110"/>
    <s v="West"/>
    <s v="OFF-PA-10003724"/>
    <x v="1"/>
    <x v="10"/>
    <s v="Wirebound Message Book, 4 per Page"/>
    <x v="746"/>
    <n v="4"/>
    <n v="0"/>
    <n v="10.642799999999999"/>
  </r>
  <r>
    <n v="796"/>
    <x v="370"/>
    <n v="2014"/>
    <x v="296"/>
    <d v="2014-09-27T00:00:00"/>
    <s v="Standard Class"/>
    <s v="RH-19495"/>
    <s v="Rick Hansen"/>
    <s v="Consumer"/>
    <s v="United States"/>
    <s v="Rochester"/>
    <x v="11"/>
    <n v="55901"/>
    <s v="Central"/>
    <s v="OFF-BI-10000546"/>
    <x v="1"/>
    <x v="8"/>
    <s v="Avery Durable Binders"/>
    <x v="171"/>
    <n v="7"/>
    <n v="0"/>
    <n v="9.8783999999999992"/>
  </r>
  <r>
    <n v="797"/>
    <x v="371"/>
    <n v="2012"/>
    <x v="100"/>
    <d v="2012-12-26T00:00:00"/>
    <s v="First Class"/>
    <s v="DB-13120"/>
    <s v="David Bremer"/>
    <s v="Corporate"/>
    <s v="United States"/>
    <s v="Rochester"/>
    <x v="15"/>
    <n v="14609"/>
    <s v="East"/>
    <s v="OFF-PA-10000176"/>
    <x v="1"/>
    <x v="10"/>
    <s v="Xerox 1887"/>
    <x v="747"/>
    <n v="7"/>
    <n v="0"/>
    <n v="63.739199999999997"/>
  </r>
  <r>
    <n v="798"/>
    <x v="371"/>
    <n v="2012"/>
    <x v="100"/>
    <d v="2012-12-26T00:00:00"/>
    <s v="First Class"/>
    <s v="DB-13120"/>
    <s v="David Bremer"/>
    <s v="Corporate"/>
    <s v="United States"/>
    <s v="Rochester"/>
    <x v="15"/>
    <n v="14609"/>
    <s v="East"/>
    <s v="OFF-PA-10002365"/>
    <x v="1"/>
    <x v="10"/>
    <s v="Xerox 1967"/>
    <x v="91"/>
    <n v="2"/>
    <n v="0"/>
    <n v="6.2208000000000006"/>
  </r>
  <r>
    <n v="799"/>
    <x v="371"/>
    <n v="2012"/>
    <x v="100"/>
    <d v="2012-12-26T00:00:00"/>
    <s v="First Class"/>
    <s v="DB-13120"/>
    <s v="David Bremer"/>
    <s v="Corporate"/>
    <s v="United States"/>
    <s v="Rochester"/>
    <x v="15"/>
    <n v="14609"/>
    <s v="East"/>
    <s v="OFF-LA-10002271"/>
    <x v="1"/>
    <x v="2"/>
    <s v="Smead Alpha-Z Color-Coded Second Alphabetical Labels and Starter Set"/>
    <x v="748"/>
    <n v="7"/>
    <n v="0"/>
    <n v="10.348799999999999"/>
  </r>
  <r>
    <n v="800"/>
    <x v="372"/>
    <n v="2012"/>
    <x v="154"/>
    <d v="2012-12-03T00:00:00"/>
    <s v="Standard Class"/>
    <s v="CD-11920"/>
    <s v="Carlos Daly"/>
    <s v="Consumer"/>
    <s v="United States"/>
    <s v="Lake Elsinore"/>
    <x v="1"/>
    <n v="92530"/>
    <s v="West"/>
    <s v="FUR-CH-10002647"/>
    <x v="0"/>
    <x v="1"/>
    <s v="Situations Contoured Folding Chairs, 4/Set"/>
    <x v="514"/>
    <n v="5"/>
    <n v="0.2"/>
    <n v="17.745000000000019"/>
  </r>
  <r>
    <n v="801"/>
    <x v="373"/>
    <n v="2014"/>
    <x v="297"/>
    <d v="2014-02-24T00:00:00"/>
    <s v="First Class"/>
    <s v="HW-14935"/>
    <s v="Helen Wasserman"/>
    <s v="Corporate"/>
    <s v="United States"/>
    <s v="San Diego"/>
    <x v="1"/>
    <n v="92105"/>
    <s v="West"/>
    <s v="FUR-FU-10004090"/>
    <x v="0"/>
    <x v="5"/>
    <s v="Executive Impressions 14&quot; Contract Wall Clock"/>
    <x v="749"/>
    <n v="1"/>
    <n v="0"/>
    <n v="7.3358999999999988"/>
  </r>
  <r>
    <n v="802"/>
    <x v="373"/>
    <n v="2014"/>
    <x v="297"/>
    <d v="2014-02-24T00:00:00"/>
    <s v="First Class"/>
    <s v="HW-14935"/>
    <s v="Helen Wasserman"/>
    <s v="Corporate"/>
    <s v="United States"/>
    <s v="San Diego"/>
    <x v="1"/>
    <n v="92105"/>
    <s v="West"/>
    <s v="TEC-PH-10001580"/>
    <x v="2"/>
    <x v="7"/>
    <s v="Logitech Mobile Speakerphone P710e - speaker phone"/>
    <x v="750"/>
    <n v="2"/>
    <n v="0.2"/>
    <n v="18.897199999999991"/>
  </r>
  <r>
    <n v="803"/>
    <x v="374"/>
    <n v="2013"/>
    <x v="298"/>
    <d v="2013-08-24T00:00:00"/>
    <s v="Second Class"/>
    <s v="HW-14935"/>
    <s v="Helen Wasserman"/>
    <s v="Corporate"/>
    <s v="United States"/>
    <s v="New York City"/>
    <x v="15"/>
    <n v="10024"/>
    <s v="East"/>
    <s v="OFF-AP-10000576"/>
    <x v="1"/>
    <x v="9"/>
    <s v="Belkin 7 Outlet SurgeMaster II"/>
    <x v="751"/>
    <n v="9"/>
    <n v="0"/>
    <n v="99.48960000000001"/>
  </r>
  <r>
    <n v="804"/>
    <x v="375"/>
    <n v="2013"/>
    <x v="299"/>
    <d v="2013-03-18T00:00:00"/>
    <s v="Standard Class"/>
    <s v="MC-18130"/>
    <s v="Mike Caudle"/>
    <s v="Corporate"/>
    <s v="United States"/>
    <s v="Monroe"/>
    <x v="28"/>
    <n v="71203"/>
    <s v="South"/>
    <s v="OFF-PA-10003953"/>
    <x v="1"/>
    <x v="10"/>
    <s v="Xerox 218"/>
    <x v="91"/>
    <n v="2"/>
    <n v="0"/>
    <n v="6.2208000000000006"/>
  </r>
  <r>
    <n v="805"/>
    <x v="376"/>
    <n v="2014"/>
    <x v="300"/>
    <d v="2014-04-25T00:00:00"/>
    <s v="First Class"/>
    <s v="GM-14440"/>
    <s v="Gary McGarr"/>
    <s v="Consumer"/>
    <s v="United States"/>
    <s v="San Francisco"/>
    <x v="1"/>
    <n v="94122"/>
    <s v="West"/>
    <s v="FUR-FU-10000794"/>
    <x v="0"/>
    <x v="5"/>
    <s v="Eldon Stackable Tray, Side-Load, Legal, Smoke"/>
    <x v="723"/>
    <n v="2"/>
    <n v="0"/>
    <n v="6.2151999999999994"/>
  </r>
  <r>
    <n v="806"/>
    <x v="377"/>
    <n v="2011"/>
    <x v="301"/>
    <d v="2011-11-07T00:00:00"/>
    <s v="Standard Class"/>
    <s v="RA-19915"/>
    <s v="Russell Applegate"/>
    <s v="Consumer"/>
    <s v="United States"/>
    <s v="Denver"/>
    <x v="22"/>
    <n v="80219"/>
    <s v="West"/>
    <s v="OFF-AR-10001897"/>
    <x v="1"/>
    <x v="6"/>
    <s v="Model L Table or Wall-Mount Pencil Sharpener"/>
    <x v="752"/>
    <n v="3"/>
    <n v="0.2"/>
    <n v="4.3176000000000005"/>
  </r>
  <r>
    <n v="807"/>
    <x v="377"/>
    <n v="2011"/>
    <x v="301"/>
    <d v="2011-11-07T00:00:00"/>
    <s v="Standard Class"/>
    <s v="RA-19915"/>
    <s v="Russell Applegate"/>
    <s v="Consumer"/>
    <s v="United States"/>
    <s v="Denver"/>
    <x v="22"/>
    <n v="80219"/>
    <s v="West"/>
    <s v="TEC-PH-10001795"/>
    <x v="2"/>
    <x v="7"/>
    <s v="ClearOne CHATAttach 160 - speaker phone"/>
    <x v="753"/>
    <n v="4"/>
    <n v="0.2"/>
    <n v="247.99599999999981"/>
  </r>
  <r>
    <n v="808"/>
    <x v="378"/>
    <n v="2012"/>
    <x v="302"/>
    <d v="2012-02-05T00:00:00"/>
    <s v="First Class"/>
    <s v="AA-10375"/>
    <s v="Allen Armold"/>
    <s v="Consumer"/>
    <s v="United States"/>
    <s v="Omaha"/>
    <x v="8"/>
    <n v="68104"/>
    <s v="Central"/>
    <s v="FUR-FU-10003347"/>
    <x v="0"/>
    <x v="5"/>
    <s v="Coloredge Poster Frame"/>
    <x v="158"/>
    <n v="2"/>
    <n v="0"/>
    <n v="11.076000000000001"/>
  </r>
  <r>
    <n v="809"/>
    <x v="378"/>
    <n v="2012"/>
    <x v="302"/>
    <d v="2012-02-05T00:00:00"/>
    <s v="First Class"/>
    <s v="AA-10375"/>
    <s v="Allen Armold"/>
    <s v="Consumer"/>
    <s v="United States"/>
    <s v="Omaha"/>
    <x v="8"/>
    <n v="68104"/>
    <s v="Central"/>
    <s v="TEC-AC-10004901"/>
    <x v="2"/>
    <x v="11"/>
    <s v="Kensington SlimBlade Notebook Wireless Mouse with Nano Receiver "/>
    <x v="145"/>
    <n v="3"/>
    <n v="0"/>
    <n v="50.989800000000002"/>
  </r>
  <r>
    <n v="810"/>
    <x v="379"/>
    <n v="2011"/>
    <x v="303"/>
    <d v="2011-10-15T00:00:00"/>
    <s v="First Class"/>
    <s v="ZC-21910"/>
    <s v="Zuschuss Carroll"/>
    <s v="Consumer"/>
    <s v="United States"/>
    <s v="Edmonds"/>
    <x v="4"/>
    <n v="98026"/>
    <s v="West"/>
    <s v="OFF-AR-10003190"/>
    <x v="1"/>
    <x v="6"/>
    <s v="Newell 32"/>
    <x v="132"/>
    <n v="4"/>
    <n v="0"/>
    <n v="3.2256"/>
  </r>
  <r>
    <n v="811"/>
    <x v="379"/>
    <n v="2011"/>
    <x v="303"/>
    <d v="2011-10-15T00:00:00"/>
    <s v="First Class"/>
    <s v="ZC-21910"/>
    <s v="Zuschuss Carroll"/>
    <s v="Consumer"/>
    <s v="United States"/>
    <s v="Edmonds"/>
    <x v="4"/>
    <n v="98026"/>
    <s v="West"/>
    <s v="FUR-TA-10002903"/>
    <x v="0"/>
    <x v="3"/>
    <s v="Bevis Round Bullnose 29&quot; High Table Top"/>
    <x v="754"/>
    <n v="5"/>
    <n v="0"/>
    <n v="311.65199999999999"/>
  </r>
  <r>
    <n v="812"/>
    <x v="379"/>
    <n v="2011"/>
    <x v="303"/>
    <d v="2011-10-15T00:00:00"/>
    <s v="First Class"/>
    <s v="ZC-21910"/>
    <s v="Zuschuss Carroll"/>
    <s v="Consumer"/>
    <s v="United States"/>
    <s v="Edmonds"/>
    <x v="4"/>
    <n v="98026"/>
    <s v="West"/>
    <s v="OFF-AP-10000240"/>
    <x v="1"/>
    <x v="9"/>
    <s v="Belkin F9G930V10-GRY 9 Outlet Surge"/>
    <x v="755"/>
    <n v="4"/>
    <n v="0"/>
    <n v="62.036799999999971"/>
  </r>
  <r>
    <n v="813"/>
    <x v="379"/>
    <n v="2011"/>
    <x v="303"/>
    <d v="2011-10-15T00:00:00"/>
    <s v="First Class"/>
    <s v="ZC-21910"/>
    <s v="Zuschuss Carroll"/>
    <s v="Consumer"/>
    <s v="United States"/>
    <s v="Edmonds"/>
    <x v="4"/>
    <n v="98026"/>
    <s v="West"/>
    <s v="TEC-AC-10001101"/>
    <x v="2"/>
    <x v="11"/>
    <s v="Sony 16GB Class 10 Micro SDHC R40 Memory Card"/>
    <x v="756"/>
    <n v="2"/>
    <n v="0"/>
    <n v="2.5779999999999994"/>
  </r>
  <r>
    <n v="814"/>
    <x v="380"/>
    <n v="2014"/>
    <x v="304"/>
    <d v="2014-05-15T00:00:00"/>
    <s v="Same Day"/>
    <s v="PJ-19015"/>
    <s v="Pauline Johnson"/>
    <s v="Consumer"/>
    <s v="United States"/>
    <s v="Santa Ana"/>
    <x v="1"/>
    <n v="92704"/>
    <s v="West"/>
    <s v="FUR-FU-10000794"/>
    <x v="0"/>
    <x v="5"/>
    <s v="Eldon Stackable Tray, Side-Load, Legal, Smoke"/>
    <x v="723"/>
    <n v="2"/>
    <n v="0"/>
    <n v="6.2151999999999994"/>
  </r>
  <r>
    <n v="815"/>
    <x v="380"/>
    <n v="2014"/>
    <x v="304"/>
    <d v="2014-05-15T00:00:00"/>
    <s v="Same Day"/>
    <s v="PJ-19015"/>
    <s v="Pauline Johnson"/>
    <s v="Consumer"/>
    <s v="United States"/>
    <s v="Santa Ana"/>
    <x v="1"/>
    <n v="92704"/>
    <s v="West"/>
    <s v="TEC-AC-10001838"/>
    <x v="2"/>
    <x v="11"/>
    <s v="Razer Tiamat Over Ear 7.1 Surround Sound PC Gaming Headset"/>
    <x v="757"/>
    <n v="7"/>
    <n v="0"/>
    <n v="601.96990000000005"/>
  </r>
  <r>
    <n v="816"/>
    <x v="381"/>
    <n v="2012"/>
    <x v="305"/>
    <d v="2012-03-23T00:00:00"/>
    <s v="First Class"/>
    <s v="BW-11110"/>
    <s v="Bart Watters"/>
    <s v="Corporate"/>
    <s v="United States"/>
    <s v="Milwaukee"/>
    <x v="6"/>
    <n v="53209"/>
    <s v="Central"/>
    <s v="OFF-PA-10000061"/>
    <x v="1"/>
    <x v="10"/>
    <s v="Xerox 205"/>
    <x v="187"/>
    <n v="8"/>
    <n v="0"/>
    <n v="24.883200000000002"/>
  </r>
  <r>
    <n v="817"/>
    <x v="382"/>
    <n v="2013"/>
    <x v="306"/>
    <d v="2013-09-20T00:00:00"/>
    <s v="Standard Class"/>
    <s v="DB-13210"/>
    <s v="Dean Braden"/>
    <s v="Consumer"/>
    <s v="United States"/>
    <s v="Philadelphia"/>
    <x v="9"/>
    <n v="19140"/>
    <s v="East"/>
    <s v="OFF-PA-10003651"/>
    <x v="1"/>
    <x v="10"/>
    <s v="Xerox 1968"/>
    <x v="758"/>
    <n v="1"/>
    <n v="0.2"/>
    <n v="1.8703999999999998"/>
  </r>
  <r>
    <n v="818"/>
    <x v="383"/>
    <n v="2011"/>
    <x v="307"/>
    <d v="2011-07-02T00:00:00"/>
    <s v="Standard Class"/>
    <s v="CA-12775"/>
    <s v="Cynthia Arntzen"/>
    <s v="Consumer"/>
    <s v="United States"/>
    <s v="Philadelphia"/>
    <x v="9"/>
    <n v="19140"/>
    <s v="East"/>
    <s v="OFF-PA-10000304"/>
    <x v="1"/>
    <x v="10"/>
    <s v="Xerox 1995"/>
    <x v="759"/>
    <n v="8"/>
    <n v="0.2"/>
    <n v="14.5152"/>
  </r>
  <r>
    <n v="819"/>
    <x v="383"/>
    <n v="2011"/>
    <x v="307"/>
    <d v="2011-07-02T00:00:00"/>
    <s v="Standard Class"/>
    <s v="CA-12775"/>
    <s v="Cynthia Arntzen"/>
    <s v="Consumer"/>
    <s v="United States"/>
    <s v="Philadelphia"/>
    <x v="9"/>
    <n v="19140"/>
    <s v="East"/>
    <s v="OFF-BI-10003094"/>
    <x v="1"/>
    <x v="8"/>
    <s v="Self-Adhesive Ring Binder Labels"/>
    <x v="760"/>
    <n v="3"/>
    <n v="0.7"/>
    <n v="-2.4287999999999998"/>
  </r>
  <r>
    <n v="820"/>
    <x v="383"/>
    <n v="2011"/>
    <x v="307"/>
    <d v="2011-07-02T00:00:00"/>
    <s v="Standard Class"/>
    <s v="CA-12775"/>
    <s v="Cynthia Arntzen"/>
    <s v="Consumer"/>
    <s v="United States"/>
    <s v="Philadelphia"/>
    <x v="9"/>
    <n v="19140"/>
    <s v="East"/>
    <s v="FUR-CH-10001394"/>
    <x v="0"/>
    <x v="1"/>
    <s v="Global Leather Executive Chair"/>
    <x v="761"/>
    <n v="5"/>
    <n v="0.3"/>
    <n v="0"/>
  </r>
  <r>
    <n v="821"/>
    <x v="383"/>
    <n v="2011"/>
    <x v="307"/>
    <d v="2011-07-02T00:00:00"/>
    <s v="Standard Class"/>
    <s v="CA-12775"/>
    <s v="Cynthia Arntzen"/>
    <s v="Consumer"/>
    <s v="United States"/>
    <s v="Philadelphia"/>
    <x v="9"/>
    <n v="19140"/>
    <s v="East"/>
    <s v="OFF-BI-10004230"/>
    <x v="1"/>
    <x v="8"/>
    <s v="GBC Recycled Grain Textured Covers"/>
    <x v="762"/>
    <n v="3"/>
    <n v="0.7"/>
    <n v="-22.796399999999991"/>
  </r>
  <r>
    <n v="822"/>
    <x v="383"/>
    <n v="2011"/>
    <x v="307"/>
    <d v="2011-07-02T00:00:00"/>
    <s v="Standard Class"/>
    <s v="CA-12775"/>
    <s v="Cynthia Arntzen"/>
    <s v="Consumer"/>
    <s v="United States"/>
    <s v="Philadelphia"/>
    <x v="9"/>
    <n v="19140"/>
    <s v="East"/>
    <s v="OFF-PA-10003395"/>
    <x v="1"/>
    <x v="10"/>
    <s v="Xerox 1941"/>
    <x v="763"/>
    <n v="4"/>
    <n v="0.2"/>
    <n v="117.43199999999999"/>
  </r>
  <r>
    <n v="823"/>
    <x v="384"/>
    <n v="2014"/>
    <x v="308"/>
    <d v="2014-06-28T00:00:00"/>
    <s v="Standard Class"/>
    <s v="TR-21325"/>
    <s v="Toby Ritter"/>
    <s v="Consumer"/>
    <s v="United States"/>
    <s v="Belleville"/>
    <x v="30"/>
    <n v="7109"/>
    <s v="East"/>
    <s v="TEC-AC-10002402"/>
    <x v="2"/>
    <x v="11"/>
    <s v="Razer Kraken PRO Over Ear PC and Music Headset"/>
    <x v="764"/>
    <n v="3"/>
    <n v="0"/>
    <n v="71.990999999999985"/>
  </r>
  <r>
    <n v="824"/>
    <x v="384"/>
    <n v="2014"/>
    <x v="308"/>
    <d v="2014-06-28T00:00:00"/>
    <s v="Standard Class"/>
    <s v="TR-21325"/>
    <s v="Toby Ritter"/>
    <s v="Consumer"/>
    <s v="United States"/>
    <s v="Belleville"/>
    <x v="30"/>
    <n v="7109"/>
    <s v="East"/>
    <s v="OFF-LA-10003223"/>
    <x v="1"/>
    <x v="2"/>
    <s v="Avery 508"/>
    <x v="765"/>
    <n v="2"/>
    <n v="0"/>
    <n v="4.8117999999999999"/>
  </r>
  <r>
    <n v="825"/>
    <x v="385"/>
    <n v="2011"/>
    <x v="309"/>
    <d v="2011-05-15T00:00:00"/>
    <s v="Standard Class"/>
    <s v="PG-18820"/>
    <s v="Patrick Gardner"/>
    <s v="Consumer"/>
    <s v="United States"/>
    <s v="San Francisco"/>
    <x v="1"/>
    <n v="94110"/>
    <s v="West"/>
    <s v="TEC-AC-10003441"/>
    <x v="2"/>
    <x v="11"/>
    <s v="Kingston Digital DataTraveler 32GB USB 2.0"/>
    <x v="766"/>
    <n v="4"/>
    <n v="0"/>
    <n v="4.0679999999999978"/>
  </r>
  <r>
    <n v="826"/>
    <x v="385"/>
    <n v="2011"/>
    <x v="309"/>
    <d v="2011-05-15T00:00:00"/>
    <s v="Standard Class"/>
    <s v="PG-18820"/>
    <s v="Patrick Gardner"/>
    <s v="Consumer"/>
    <s v="United States"/>
    <s v="San Francisco"/>
    <x v="1"/>
    <n v="94110"/>
    <s v="West"/>
    <s v="TEC-AC-10000109"/>
    <x v="2"/>
    <x v="11"/>
    <s v="Sony Micro Vault Click 16 GB USB 2.0 Flash Drive"/>
    <x v="767"/>
    <n v="3"/>
    <n v="0"/>
    <n v="40.31280000000001"/>
  </r>
  <r>
    <n v="827"/>
    <x v="386"/>
    <n v="2014"/>
    <x v="170"/>
    <d v="2014-08-29T00:00:00"/>
    <s v="Standard Class"/>
    <s v="GT-14710"/>
    <s v="Greg Tran"/>
    <s v="Consumer"/>
    <s v="United States"/>
    <s v="Lakeville"/>
    <x v="11"/>
    <n v="55044"/>
    <s v="Central"/>
    <s v="OFF-FA-10002280"/>
    <x v="1"/>
    <x v="13"/>
    <s v="Advantus Plastic Paper Clips"/>
    <x v="768"/>
    <n v="7"/>
    <n v="0"/>
    <n v="16.8"/>
  </r>
  <r>
    <n v="828"/>
    <x v="386"/>
    <n v="2014"/>
    <x v="170"/>
    <d v="2014-08-29T00:00:00"/>
    <s v="Standard Class"/>
    <s v="GT-14710"/>
    <s v="Greg Tran"/>
    <s v="Consumer"/>
    <s v="United States"/>
    <s v="Lakeville"/>
    <x v="11"/>
    <n v="55044"/>
    <s v="Central"/>
    <s v="OFF-SU-10000381"/>
    <x v="1"/>
    <x v="14"/>
    <s v="Acme Forged Steel Scissors with Black Enamel Handles"/>
    <x v="769"/>
    <n v="4"/>
    <n v="0"/>
    <n v="10.799599999999998"/>
  </r>
  <r>
    <n v="829"/>
    <x v="386"/>
    <n v="2014"/>
    <x v="170"/>
    <d v="2014-08-29T00:00:00"/>
    <s v="Standard Class"/>
    <s v="GT-14710"/>
    <s v="Greg Tran"/>
    <s v="Consumer"/>
    <s v="United States"/>
    <s v="Lakeville"/>
    <x v="11"/>
    <n v="55044"/>
    <s v="Central"/>
    <s v="OFF-EN-10004459"/>
    <x v="1"/>
    <x v="12"/>
    <s v="Security-Tint Envelopes"/>
    <x v="770"/>
    <n v="2"/>
    <n v="0"/>
    <n v="7.4871999999999996"/>
  </r>
  <r>
    <n v="830"/>
    <x v="387"/>
    <n v="2014"/>
    <x v="114"/>
    <d v="2014-06-22T00:00:00"/>
    <s v="Second Class"/>
    <s v="JE-15745"/>
    <s v="Joel Eaton"/>
    <s v="Consumer"/>
    <s v="United States"/>
    <s v="Florence"/>
    <x v="0"/>
    <n v="41042"/>
    <s v="South"/>
    <s v="FUR-CH-10000665"/>
    <x v="0"/>
    <x v="1"/>
    <s v="Global Airflow Leather Mesh Back Chair, Black"/>
    <x v="85"/>
    <n v="2"/>
    <n v="0"/>
    <n v="90.587999999999965"/>
  </r>
  <r>
    <n v="831"/>
    <x v="387"/>
    <n v="2014"/>
    <x v="114"/>
    <d v="2014-06-22T00:00:00"/>
    <s v="Second Class"/>
    <s v="JE-15745"/>
    <s v="Joel Eaton"/>
    <s v="Consumer"/>
    <s v="United States"/>
    <s v="Florence"/>
    <x v="0"/>
    <n v="41042"/>
    <s v="South"/>
    <s v="OFF-AP-10003884"/>
    <x v="1"/>
    <x v="9"/>
    <s v="Fellowes Smart Surge Ten-Outlet Protector, Platinum"/>
    <x v="771"/>
    <n v="3"/>
    <n v="0"/>
    <n v="50.584800000000008"/>
  </r>
  <r>
    <n v="832"/>
    <x v="387"/>
    <n v="2014"/>
    <x v="114"/>
    <d v="2014-06-22T00:00:00"/>
    <s v="Second Class"/>
    <s v="JE-15745"/>
    <s v="Joel Eaton"/>
    <s v="Consumer"/>
    <s v="United States"/>
    <s v="Florence"/>
    <x v="0"/>
    <n v="41042"/>
    <s v="South"/>
    <s v="TEC-PH-10001557"/>
    <x v="2"/>
    <x v="7"/>
    <s v="Pyle PMP37LED"/>
    <x v="772"/>
    <n v="2"/>
    <n v="0"/>
    <n v="51.834599999999995"/>
  </r>
  <r>
    <n v="833"/>
    <x v="387"/>
    <n v="2014"/>
    <x v="114"/>
    <d v="2014-06-22T00:00:00"/>
    <s v="Second Class"/>
    <s v="JE-15745"/>
    <s v="Joel Eaton"/>
    <s v="Consumer"/>
    <s v="United States"/>
    <s v="Florence"/>
    <x v="0"/>
    <n v="41042"/>
    <s v="South"/>
    <s v="TEC-PH-10002085"/>
    <x v="2"/>
    <x v="7"/>
    <s v="Clarity 53712"/>
    <x v="773"/>
    <n v="1"/>
    <n v="0"/>
    <n v="17.157400000000003"/>
  </r>
  <r>
    <n v="834"/>
    <x v="388"/>
    <n v="2013"/>
    <x v="310"/>
    <d v="2013-07-28T00:00:00"/>
    <s v="Standard Class"/>
    <s v="JB-15400"/>
    <s v="Jennifer Braxton"/>
    <s v="Corporate"/>
    <s v="United States"/>
    <s v="Tampa"/>
    <x v="2"/>
    <n v="33614"/>
    <s v="South"/>
    <s v="OFF-AR-10002956"/>
    <x v="1"/>
    <x v="6"/>
    <s v="Boston 16801 Nautilus Battery Pencil Sharpener"/>
    <x v="774"/>
    <n v="2"/>
    <n v="0.2"/>
    <n v="2.6411999999999995"/>
  </r>
  <r>
    <n v="835"/>
    <x v="388"/>
    <n v="2013"/>
    <x v="310"/>
    <d v="2013-07-28T00:00:00"/>
    <s v="Standard Class"/>
    <s v="JB-15400"/>
    <s v="Jennifer Braxton"/>
    <s v="Corporate"/>
    <s v="United States"/>
    <s v="Tampa"/>
    <x v="2"/>
    <n v="33614"/>
    <s v="South"/>
    <s v="OFF-AP-10003266"/>
    <x v="1"/>
    <x v="9"/>
    <s v="Holmes Replacement Filter for HEPA Air Cleaner, Large Room"/>
    <x v="775"/>
    <n v="2"/>
    <n v="0.2"/>
    <n v="6.5164"/>
  </r>
  <r>
    <n v="836"/>
    <x v="388"/>
    <n v="2013"/>
    <x v="310"/>
    <d v="2013-07-28T00:00:00"/>
    <s v="Standard Class"/>
    <s v="JB-15400"/>
    <s v="Jennifer Braxton"/>
    <s v="Corporate"/>
    <s v="United States"/>
    <s v="Tampa"/>
    <x v="2"/>
    <n v="33614"/>
    <s v="South"/>
    <s v="TEC-MA-10004002"/>
    <x v="2"/>
    <x v="15"/>
    <s v="Zebra GX420t Direct Thermal/Thermal Transfer Printer"/>
    <x v="776"/>
    <n v="1"/>
    <n v="0.5"/>
    <n v="-111.49950000000007"/>
  </r>
  <r>
    <n v="837"/>
    <x v="389"/>
    <n v="2011"/>
    <x v="78"/>
    <d v="2011-09-13T00:00:00"/>
    <s v="Second Class"/>
    <s v="LH-17020"/>
    <s v="Lisa Hazard"/>
    <s v="Consumer"/>
    <s v="United States"/>
    <s v="Tyler"/>
    <x v="5"/>
    <n v="75701"/>
    <s v="Central"/>
    <s v="OFF-BI-10001071"/>
    <x v="1"/>
    <x v="8"/>
    <s v="GBC ProClick Punch Binding System"/>
    <x v="777"/>
    <n v="4"/>
    <n v="0.8"/>
    <n v="-79.335199999999986"/>
  </r>
  <r>
    <n v="838"/>
    <x v="390"/>
    <n v="2014"/>
    <x v="259"/>
    <d v="2014-11-12T00:00:00"/>
    <s v="Standard Class"/>
    <s v="JL-15175"/>
    <s v="James Lanier"/>
    <s v="Home Office"/>
    <s v="United States"/>
    <s v="Columbia"/>
    <x v="18"/>
    <n v="38401"/>
    <s v="South"/>
    <s v="OFF-PA-10001560"/>
    <x v="1"/>
    <x v="10"/>
    <s v="Adams Telephone Message Books, 5 1/4” x 11”"/>
    <x v="778"/>
    <n v="2"/>
    <n v="0.2"/>
    <n v="3.2615999999999996"/>
  </r>
  <r>
    <n v="839"/>
    <x v="391"/>
    <n v="2013"/>
    <x v="311"/>
    <d v="2013-03-13T00:00:00"/>
    <s v="Standard Class"/>
    <s v="EB-13705"/>
    <s v="Ed Braxton"/>
    <s v="Corporate"/>
    <s v="United States"/>
    <s v="Fort Worth"/>
    <x v="5"/>
    <n v="76106"/>
    <s v="Central"/>
    <s v="TEC-PH-10002365"/>
    <x v="2"/>
    <x v="7"/>
    <s v="Belkin Grip Candy Sheer Case / Cover for iPhone 5 and 5S"/>
    <x v="779"/>
    <n v="3"/>
    <n v="0.2"/>
    <n v="1.5804"/>
  </r>
  <r>
    <n v="840"/>
    <x v="392"/>
    <n v="2012"/>
    <x v="312"/>
    <d v="2012-11-25T00:00:00"/>
    <s v="Standard Class"/>
    <s v="BM-11650"/>
    <s v="Brian Moss"/>
    <s v="Corporate"/>
    <s v="United States"/>
    <s v="New York City"/>
    <x v="15"/>
    <n v="10035"/>
    <s v="East"/>
    <s v="OFF-AR-10004648"/>
    <x v="1"/>
    <x v="6"/>
    <s v="Boston 19500 Mighty Mite Electric Pencil Sharpener"/>
    <x v="780"/>
    <n v="3"/>
    <n v="0"/>
    <n v="16.3215"/>
  </r>
  <r>
    <n v="841"/>
    <x v="392"/>
    <n v="2012"/>
    <x v="312"/>
    <d v="2012-11-25T00:00:00"/>
    <s v="Standard Class"/>
    <s v="BM-11650"/>
    <s v="Brian Moss"/>
    <s v="Corporate"/>
    <s v="United States"/>
    <s v="New York City"/>
    <x v="15"/>
    <n v="10035"/>
    <s v="East"/>
    <s v="OFF-AR-10002578"/>
    <x v="1"/>
    <x v="6"/>
    <s v="Newell 335"/>
    <x v="132"/>
    <n v="4"/>
    <n v="0"/>
    <n v="3.3407999999999998"/>
  </r>
  <r>
    <n v="842"/>
    <x v="392"/>
    <n v="2012"/>
    <x v="312"/>
    <d v="2012-11-25T00:00:00"/>
    <s v="Standard Class"/>
    <s v="BM-11650"/>
    <s v="Brian Moss"/>
    <s v="Corporate"/>
    <s v="United States"/>
    <s v="New York City"/>
    <x v="15"/>
    <n v="10035"/>
    <s v="East"/>
    <s v="FUR-BO-10001519"/>
    <x v="0"/>
    <x v="0"/>
    <s v="O'Sullivan 3-Shelf Heavy-Duty Bookcases"/>
    <x v="781"/>
    <n v="4"/>
    <n v="0.2"/>
    <n v="9.3024000000000058"/>
  </r>
  <r>
    <n v="843"/>
    <x v="393"/>
    <n v="2013"/>
    <x v="77"/>
    <d v="2013-11-10T00:00:00"/>
    <s v="First Class"/>
    <s v="EM-14095"/>
    <s v="Eudokia Martin"/>
    <s v="Corporate"/>
    <s v="United States"/>
    <s v="Los Angeles"/>
    <x v="1"/>
    <n v="90036"/>
    <s v="West"/>
    <s v="OFF-BI-10001294"/>
    <x v="1"/>
    <x v="8"/>
    <s v="Fellowes Binding Cases"/>
    <x v="782"/>
    <n v="4"/>
    <n v="0.2"/>
    <n v="11.699999999999996"/>
  </r>
  <r>
    <n v="844"/>
    <x v="393"/>
    <n v="2013"/>
    <x v="77"/>
    <d v="2013-11-10T00:00:00"/>
    <s v="First Class"/>
    <s v="EM-14095"/>
    <s v="Eudokia Martin"/>
    <s v="Corporate"/>
    <s v="United States"/>
    <s v="Los Angeles"/>
    <x v="1"/>
    <n v="90036"/>
    <s v="West"/>
    <s v="OFF-BI-10001636"/>
    <x v="1"/>
    <x v="8"/>
    <s v="Ibico Plastic and Wire Spiral Binding Combs"/>
    <x v="783"/>
    <n v="4"/>
    <n v="0.2"/>
    <n v="8.767199999999999"/>
  </r>
  <r>
    <n v="845"/>
    <x v="393"/>
    <n v="2013"/>
    <x v="77"/>
    <d v="2013-11-10T00:00:00"/>
    <s v="First Class"/>
    <s v="EM-14095"/>
    <s v="Eudokia Martin"/>
    <s v="Corporate"/>
    <s v="United States"/>
    <s v="Los Angeles"/>
    <x v="1"/>
    <n v="90036"/>
    <s v="West"/>
    <s v="OFF-SU-10002503"/>
    <x v="1"/>
    <x v="14"/>
    <s v="Acme Preferred Stainless Steel Scissors"/>
    <x v="716"/>
    <n v="2"/>
    <n v="0"/>
    <n v="3.2943999999999996"/>
  </r>
  <r>
    <n v="846"/>
    <x v="393"/>
    <n v="2013"/>
    <x v="77"/>
    <d v="2013-11-10T00:00:00"/>
    <s v="First Class"/>
    <s v="EM-14095"/>
    <s v="Eudokia Martin"/>
    <s v="Corporate"/>
    <s v="United States"/>
    <s v="Los Angeles"/>
    <x v="1"/>
    <n v="90036"/>
    <s v="West"/>
    <s v="OFF-LA-10004093"/>
    <x v="1"/>
    <x v="2"/>
    <s v="Avery 486"/>
    <x v="2"/>
    <n v="2"/>
    <n v="0"/>
    <n v="6.8713999999999995"/>
  </r>
  <r>
    <n v="847"/>
    <x v="394"/>
    <n v="2012"/>
    <x v="313"/>
    <d v="2012-10-17T00:00:00"/>
    <s v="Standard Class"/>
    <s v="AF-10885"/>
    <s v="Art Foster"/>
    <s v="Consumer"/>
    <s v="United States"/>
    <s v="Louisville"/>
    <x v="0"/>
    <n v="40214"/>
    <s v="South"/>
    <s v="TEC-PH-10001552"/>
    <x v="2"/>
    <x v="7"/>
    <s v="I Need's 3d Hello Kitty Hybrid Silicone Case Cover for HTC One X 4g with 3d Hello Kitty Stylus Pen Green/pink"/>
    <x v="784"/>
    <n v="7"/>
    <n v="0"/>
    <n v="23.441600000000005"/>
  </r>
  <r>
    <n v="848"/>
    <x v="394"/>
    <n v="2012"/>
    <x v="313"/>
    <d v="2012-10-17T00:00:00"/>
    <s v="Standard Class"/>
    <s v="AF-10885"/>
    <s v="Art Foster"/>
    <s v="Consumer"/>
    <s v="United States"/>
    <s v="Louisville"/>
    <x v="0"/>
    <n v="40214"/>
    <s v="South"/>
    <s v="FUR-CH-10001891"/>
    <x v="0"/>
    <x v="1"/>
    <s v="Global Deluxe Office Fabric Chairs"/>
    <x v="785"/>
    <n v="3"/>
    <n v="0"/>
    <n v="77.743800000000022"/>
  </r>
  <r>
    <n v="849"/>
    <x v="395"/>
    <n v="2014"/>
    <x v="314"/>
    <d v="2014-01-07T00:00:00"/>
    <s v="Standard Class"/>
    <s v="GA-14725"/>
    <s v="Guy Armstrong"/>
    <s v="Consumer"/>
    <s v="United States"/>
    <s v="Lorain"/>
    <x v="24"/>
    <n v="44052"/>
    <s v="East"/>
    <s v="FUR-FU-10003878"/>
    <x v="0"/>
    <x v="5"/>
    <s v="Linden 10&quot; Round Wall Clock, Black"/>
    <x v="786"/>
    <n v="4"/>
    <n v="0.2"/>
    <n v="8.5567999999999991"/>
  </r>
  <r>
    <n v="850"/>
    <x v="396"/>
    <n v="2011"/>
    <x v="315"/>
    <d v="2011-02-13T00:00:00"/>
    <s v="Standard Class"/>
    <s v="CK-12760"/>
    <s v="Cyma Kinney"/>
    <s v="Corporate"/>
    <s v="United States"/>
    <s v="Linden"/>
    <x v="30"/>
    <n v="7036"/>
    <s v="East"/>
    <s v="TEC-AC-10000710"/>
    <x v="2"/>
    <x v="11"/>
    <s v="Maxell DVD-RAM Discs"/>
    <x v="787"/>
    <n v="7"/>
    <n v="0"/>
    <n v="49.604800000000012"/>
  </r>
  <r>
    <n v="851"/>
    <x v="397"/>
    <n v="2013"/>
    <x v="23"/>
    <d v="2013-06-26T00:00:00"/>
    <s v="Second Class"/>
    <s v="DP-13105"/>
    <s v="Dave Poirier"/>
    <s v="Corporate"/>
    <s v="United States"/>
    <s v="Salinas"/>
    <x v="1"/>
    <n v="93905"/>
    <s v="West"/>
    <s v="OFF-AR-10002335"/>
    <x v="1"/>
    <x v="6"/>
    <s v="DIXON Oriole Pencils"/>
    <x v="788"/>
    <n v="2"/>
    <n v="0"/>
    <n v="1.3416000000000001"/>
  </r>
  <r>
    <n v="852"/>
    <x v="397"/>
    <n v="2013"/>
    <x v="23"/>
    <d v="2013-06-26T00:00:00"/>
    <s v="Second Class"/>
    <s v="DP-13105"/>
    <s v="Dave Poirier"/>
    <s v="Corporate"/>
    <s v="United States"/>
    <s v="Salinas"/>
    <x v="1"/>
    <n v="93905"/>
    <s v="West"/>
    <s v="OFF-PA-10001870"/>
    <x v="1"/>
    <x v="10"/>
    <s v="Xerox 202"/>
    <x v="789"/>
    <n v="6"/>
    <n v="0"/>
    <n v="18.662400000000002"/>
  </r>
  <r>
    <n v="853"/>
    <x v="398"/>
    <n v="2013"/>
    <x v="316"/>
    <d v="2013-06-05T00:00:00"/>
    <s v="Standard Class"/>
    <s v="VD-21670"/>
    <s v="Valerie Dominguez"/>
    <s v="Consumer"/>
    <s v="United States"/>
    <s v="Jackson"/>
    <x v="35"/>
    <n v="39212"/>
    <s v="South"/>
    <s v="OFF-AR-10003373"/>
    <x v="1"/>
    <x v="6"/>
    <s v="Boston School Pro Electric Pencil Sharpener, 1670"/>
    <x v="790"/>
    <n v="6"/>
    <n v="0"/>
    <n v="50.187599999999996"/>
  </r>
  <r>
    <n v="854"/>
    <x v="399"/>
    <n v="2013"/>
    <x v="317"/>
    <d v="2013-02-24T00:00:00"/>
    <s v="Standard Class"/>
    <s v="GT-14710"/>
    <s v="Greg Tran"/>
    <s v="Consumer"/>
    <s v="United States"/>
    <s v="New York City"/>
    <x v="15"/>
    <n v="10035"/>
    <s v="East"/>
    <s v="FUR-FU-10004090"/>
    <x v="0"/>
    <x v="5"/>
    <s v="Executive Impressions 14&quot; Contract Wall Clock"/>
    <x v="791"/>
    <n v="2"/>
    <n v="0"/>
    <n v="14.671799999999998"/>
  </r>
  <r>
    <n v="855"/>
    <x v="399"/>
    <n v="2013"/>
    <x v="317"/>
    <d v="2013-02-24T00:00:00"/>
    <s v="Standard Class"/>
    <s v="GT-14710"/>
    <s v="Greg Tran"/>
    <s v="Consumer"/>
    <s v="United States"/>
    <s v="New York City"/>
    <x v="15"/>
    <n v="10035"/>
    <s v="East"/>
    <s v="OFF-ST-10000736"/>
    <x v="1"/>
    <x v="4"/>
    <s v="Carina Double Wide Media Storage Towers in Natural &amp; Black"/>
    <x v="423"/>
    <n v="3"/>
    <n v="0"/>
    <n v="9.7175999999999902"/>
  </r>
  <r>
    <n v="856"/>
    <x v="400"/>
    <n v="2011"/>
    <x v="93"/>
    <d v="2011-08-08T00:00:00"/>
    <s v="Standard Class"/>
    <s v="BK-11260"/>
    <s v="Berenike Kampe"/>
    <s v="Consumer"/>
    <s v="United States"/>
    <s v="New York City"/>
    <x v="15"/>
    <n v="10035"/>
    <s v="East"/>
    <s v="OFF-PA-10001019"/>
    <x v="1"/>
    <x v="10"/>
    <s v="Xerox 1884"/>
    <x v="792"/>
    <n v="2"/>
    <n v="0"/>
    <n v="18.781199999999998"/>
  </r>
  <r>
    <n v="857"/>
    <x v="400"/>
    <n v="2011"/>
    <x v="93"/>
    <d v="2011-08-08T00:00:00"/>
    <s v="Standard Class"/>
    <s v="BK-11260"/>
    <s v="Berenike Kampe"/>
    <s v="Consumer"/>
    <s v="United States"/>
    <s v="New York City"/>
    <x v="15"/>
    <n v="10035"/>
    <s v="East"/>
    <s v="OFF-SU-10002537"/>
    <x v="1"/>
    <x v="14"/>
    <s v="Acme Box Cutter Scissors"/>
    <x v="793"/>
    <n v="10"/>
    <n v="0"/>
    <n v="26.598000000000006"/>
  </r>
  <r>
    <n v="858"/>
    <x v="400"/>
    <n v="2011"/>
    <x v="93"/>
    <d v="2011-08-08T00:00:00"/>
    <s v="Standard Class"/>
    <s v="BK-11260"/>
    <s v="Berenike Kampe"/>
    <s v="Consumer"/>
    <s v="United States"/>
    <s v="New York City"/>
    <x v="15"/>
    <n v="10035"/>
    <s v="East"/>
    <s v="OFF-ST-10003221"/>
    <x v="1"/>
    <x v="4"/>
    <s v="Staples"/>
    <x v="794"/>
    <n v="2"/>
    <n v="0"/>
    <n v="5.7672000000000008"/>
  </r>
  <r>
    <n v="859"/>
    <x v="401"/>
    <n v="2014"/>
    <x v="318"/>
    <d v="2014-04-16T00:00:00"/>
    <s v="Standard Class"/>
    <s v="SJ-20125"/>
    <s v="Sanjit Jacobs"/>
    <s v="Home Office"/>
    <s v="United States"/>
    <s v="New Brunswick"/>
    <x v="30"/>
    <n v="8901"/>
    <s v="East"/>
    <s v="OFF-PA-10004569"/>
    <x v="1"/>
    <x v="10"/>
    <s v="Wirebound Message Books, Two 4 1/4&quot; x 5&quot; Forms per Page"/>
    <x v="245"/>
    <n v="1"/>
    <n v="0"/>
    <n v="3.5766999999999998"/>
  </r>
  <r>
    <n v="860"/>
    <x v="401"/>
    <n v="2014"/>
    <x v="318"/>
    <d v="2014-04-16T00:00:00"/>
    <s v="Standard Class"/>
    <s v="SJ-20125"/>
    <s v="Sanjit Jacobs"/>
    <s v="Home Office"/>
    <s v="United States"/>
    <s v="New Brunswick"/>
    <x v="30"/>
    <n v="8901"/>
    <s v="East"/>
    <s v="OFF-FA-10000624"/>
    <x v="1"/>
    <x v="13"/>
    <s v="OIC Binder Clips"/>
    <x v="181"/>
    <n v="2"/>
    <n v="0"/>
    <n v="3.58"/>
  </r>
  <r>
    <n v="861"/>
    <x v="402"/>
    <n v="2011"/>
    <x v="3"/>
    <d v="2011-06-16T00:00:00"/>
    <s v="Standard Class"/>
    <s v="CM-12445"/>
    <s v="Chuck Magee"/>
    <s v="Consumer"/>
    <s v="United States"/>
    <s v="San Francisco"/>
    <x v="1"/>
    <n v="94122"/>
    <s v="West"/>
    <s v="OFF-SU-10001225"/>
    <x v="1"/>
    <x v="14"/>
    <s v="Staples"/>
    <x v="351"/>
    <n v="2"/>
    <n v="0"/>
    <n v="0.14719999999999978"/>
  </r>
  <r>
    <n v="862"/>
    <x v="402"/>
    <n v="2011"/>
    <x v="3"/>
    <d v="2011-06-16T00:00:00"/>
    <s v="Standard Class"/>
    <s v="CM-12445"/>
    <s v="Chuck Magee"/>
    <s v="Consumer"/>
    <s v="United States"/>
    <s v="San Francisco"/>
    <x v="1"/>
    <n v="94122"/>
    <s v="West"/>
    <s v="OFF-AR-10003752"/>
    <x v="1"/>
    <x v="6"/>
    <s v="Deluxe Chalkboard Eraser Cleaner"/>
    <x v="795"/>
    <n v="2"/>
    <n v="0"/>
    <n v="10.625999999999999"/>
  </r>
  <r>
    <n v="863"/>
    <x v="403"/>
    <n v="2013"/>
    <x v="319"/>
    <d v="2013-01-07T00:00:00"/>
    <s v="Second Class"/>
    <s v="AJ-10795"/>
    <s v="Anthony Johnson"/>
    <s v="Corporate"/>
    <s v="United States"/>
    <s v="Jacksonville"/>
    <x v="2"/>
    <n v="32216"/>
    <s v="South"/>
    <s v="TEC-AC-10001714"/>
    <x v="2"/>
    <x v="11"/>
    <s v="Logitech MX Performance Wireless Mouse"/>
    <x v="796"/>
    <n v="6"/>
    <n v="0.2"/>
    <n v="40.687800000000003"/>
  </r>
  <r>
    <n v="864"/>
    <x v="403"/>
    <n v="2013"/>
    <x v="319"/>
    <d v="2013-01-07T00:00:00"/>
    <s v="Second Class"/>
    <s v="AJ-10795"/>
    <s v="Anthony Johnson"/>
    <s v="Corporate"/>
    <s v="United States"/>
    <s v="Jacksonville"/>
    <x v="2"/>
    <n v="32216"/>
    <s v="South"/>
    <s v="OFF-AR-10003958"/>
    <x v="1"/>
    <x v="6"/>
    <s v="Newell 337"/>
    <x v="797"/>
    <n v="2"/>
    <n v="0.2"/>
    <n v="0.59039999999999915"/>
  </r>
  <r>
    <n v="865"/>
    <x v="403"/>
    <n v="2013"/>
    <x v="319"/>
    <d v="2013-01-07T00:00:00"/>
    <s v="Second Class"/>
    <s v="AJ-10795"/>
    <s v="Anthony Johnson"/>
    <s v="Corporate"/>
    <s v="United States"/>
    <s v="Jacksonville"/>
    <x v="2"/>
    <n v="32216"/>
    <s v="South"/>
    <s v="TEC-PH-10002923"/>
    <x v="2"/>
    <x v="7"/>
    <s v="Logitech B530 USB Headset - headset - Full size, Binaural"/>
    <x v="798"/>
    <n v="2"/>
    <n v="0.2"/>
    <n v="5.1786000000000012"/>
  </r>
  <r>
    <n v="866"/>
    <x v="404"/>
    <n v="2011"/>
    <x v="320"/>
    <d v="2011-01-16T00:00:00"/>
    <s v="Standard Class"/>
    <s v="AJ-10780"/>
    <s v="Anthony Jacobs"/>
    <s v="Corporate"/>
    <s v="United States"/>
    <s v="Springfield"/>
    <x v="17"/>
    <n v="22153"/>
    <s v="South"/>
    <s v="OFF-LA-10004272"/>
    <x v="1"/>
    <x v="2"/>
    <s v="Avery 482"/>
    <x v="799"/>
    <n v="1"/>
    <n v="0"/>
    <n v="1.3583000000000001"/>
  </r>
  <r>
    <n v="867"/>
    <x v="404"/>
    <n v="2011"/>
    <x v="320"/>
    <d v="2011-01-16T00:00:00"/>
    <s v="Standard Class"/>
    <s v="AJ-10780"/>
    <s v="Anthony Jacobs"/>
    <s v="Corporate"/>
    <s v="United States"/>
    <s v="Springfield"/>
    <x v="17"/>
    <n v="22153"/>
    <s v="South"/>
    <s v="FUR-FU-10000965"/>
    <x v="0"/>
    <x v="5"/>
    <s v="Howard Miller 11-1/2&quot; Diameter Ridgewood Wall Clock"/>
    <x v="800"/>
    <n v="1"/>
    <n v="0"/>
    <n v="21.295400000000001"/>
  </r>
  <r>
    <n v="868"/>
    <x v="405"/>
    <n v="2013"/>
    <x v="321"/>
    <d v="2013-10-03T00:00:00"/>
    <s v="First Class"/>
    <s v="LS-16945"/>
    <s v="Linda Southworth"/>
    <s v="Corporate"/>
    <s v="United States"/>
    <s v="Philadelphia"/>
    <x v="9"/>
    <n v="19140"/>
    <s v="East"/>
    <s v="OFF-LA-10004853"/>
    <x v="1"/>
    <x v="2"/>
    <s v="Avery 483"/>
    <x v="801"/>
    <n v="4"/>
    <n v="0.2"/>
    <n v="5.1791999999999998"/>
  </r>
  <r>
    <n v="869"/>
    <x v="406"/>
    <n v="2011"/>
    <x v="322"/>
    <d v="2011-04-10T00:00:00"/>
    <s v="Standard Class"/>
    <s v="GP-14740"/>
    <s v="Guy Phonely"/>
    <s v="Corporate"/>
    <s v="United States"/>
    <s v="Lancaster"/>
    <x v="9"/>
    <n v="17602"/>
    <s v="East"/>
    <s v="OFF-BI-10003719"/>
    <x v="1"/>
    <x v="8"/>
    <s v="Large Capacity Hanging Post Binders"/>
    <x v="802"/>
    <n v="6"/>
    <n v="0.7"/>
    <n v="-35.927999999999997"/>
  </r>
  <r>
    <n v="870"/>
    <x v="407"/>
    <n v="2013"/>
    <x v="323"/>
    <d v="2013-09-06T00:00:00"/>
    <s v="First Class"/>
    <s v="PK-18910"/>
    <s v="Paul Knutson"/>
    <s v="Home Office"/>
    <s v="United States"/>
    <s v="Philadelphia"/>
    <x v="9"/>
    <n v="19143"/>
    <s v="East"/>
    <s v="OFF-BI-10000545"/>
    <x v="1"/>
    <x v="8"/>
    <s v="GBC Ibimaster 500 Manual ProClick Binding System"/>
    <x v="803"/>
    <n v="5"/>
    <n v="0.7"/>
    <n v="-760.98000000000025"/>
  </r>
  <r>
    <n v="871"/>
    <x v="407"/>
    <n v="2013"/>
    <x v="323"/>
    <d v="2013-09-06T00:00:00"/>
    <s v="First Class"/>
    <s v="PK-18910"/>
    <s v="Paul Knutson"/>
    <s v="Home Office"/>
    <s v="United States"/>
    <s v="Philadelphia"/>
    <x v="9"/>
    <n v="19143"/>
    <s v="East"/>
    <s v="TEC-PH-10002496"/>
    <x v="2"/>
    <x v="7"/>
    <s v="Cisco SPA301"/>
    <x v="804"/>
    <n v="3"/>
    <n v="0.4"/>
    <n v="-46.797000000000025"/>
  </r>
  <r>
    <n v="872"/>
    <x v="408"/>
    <n v="2012"/>
    <x v="324"/>
    <d v="2012-10-20T00:00:00"/>
    <s v="First Class"/>
    <s v="TB-21520"/>
    <s v="Tracy Blumstein"/>
    <s v="Consumer"/>
    <s v="United States"/>
    <s v="Concord"/>
    <x v="38"/>
    <n v="3301"/>
    <s v="East"/>
    <s v="OFF-PA-10003591"/>
    <x v="1"/>
    <x v="10"/>
    <s v="Southworth 100% Cotton The Best Paper"/>
    <x v="805"/>
    <n v="3"/>
    <n v="0"/>
    <n v="17.22"/>
  </r>
  <r>
    <n v="873"/>
    <x v="409"/>
    <n v="2011"/>
    <x v="325"/>
    <d v="2011-12-15T00:00:00"/>
    <s v="Standard Class"/>
    <s v="SM-20005"/>
    <s v="Sally Matthias"/>
    <s v="Consumer"/>
    <s v="United States"/>
    <s v="New York City"/>
    <x v="15"/>
    <n v="10009"/>
    <s v="East"/>
    <s v="OFF-PA-10004470"/>
    <x v="1"/>
    <x v="10"/>
    <s v="Adams Write n' Stick Phone Message Book, 11&quot; X 5 1/4&quot;, 200 Messages"/>
    <x v="716"/>
    <n v="2"/>
    <n v="0"/>
    <n v="5.2255999999999991"/>
  </r>
  <r>
    <n v="874"/>
    <x v="409"/>
    <n v="2011"/>
    <x v="325"/>
    <d v="2011-12-15T00:00:00"/>
    <s v="Standard Class"/>
    <s v="SM-20005"/>
    <s v="Sally Matthias"/>
    <s v="Consumer"/>
    <s v="United States"/>
    <s v="New York City"/>
    <x v="15"/>
    <n v="10009"/>
    <s v="East"/>
    <s v="OFF-BI-10000315"/>
    <x v="1"/>
    <x v="8"/>
    <s v="Poly Designer Cover &amp; Back"/>
    <x v="806"/>
    <n v="7"/>
    <n v="0.2"/>
    <n v="37.220399999999998"/>
  </r>
  <r>
    <n v="875"/>
    <x v="410"/>
    <n v="2014"/>
    <x v="326"/>
    <d v="2014-08-30T00:00:00"/>
    <s v="Standard Class"/>
    <s v="GA-14725"/>
    <s v="Guy Armstrong"/>
    <s v="Consumer"/>
    <s v="United States"/>
    <s v="Charlotte"/>
    <x v="3"/>
    <n v="28205"/>
    <s v="South"/>
    <s v="OFF-PA-10001790"/>
    <x v="1"/>
    <x v="10"/>
    <s v="Xerox 1910"/>
    <x v="807"/>
    <n v="5"/>
    <n v="0.2"/>
    <n v="67.255999999999986"/>
  </r>
  <r>
    <n v="876"/>
    <x v="411"/>
    <n v="2013"/>
    <x v="327"/>
    <d v="2013-01-21T00:00:00"/>
    <s v="Standard Class"/>
    <s v="CC-12430"/>
    <s v="Chuck Clark"/>
    <s v="Home Office"/>
    <s v="United States"/>
    <s v="Concord"/>
    <x v="38"/>
    <n v="3301"/>
    <s v="East"/>
    <s v="FUR-FU-10004017"/>
    <x v="0"/>
    <x v="5"/>
    <s v="Tenex Contemporary Contur Chairmats for Low and Medium Pile Carpet, Computer, 39&quot; x 49&quot;"/>
    <x v="808"/>
    <n v="3"/>
    <n v="0"/>
    <n v="64.518000000000001"/>
  </r>
  <r>
    <n v="877"/>
    <x v="411"/>
    <n v="2013"/>
    <x v="327"/>
    <d v="2013-01-21T00:00:00"/>
    <s v="Standard Class"/>
    <s v="CC-12430"/>
    <s v="Chuck Clark"/>
    <s v="Home Office"/>
    <s v="United States"/>
    <s v="Concord"/>
    <x v="38"/>
    <n v="3301"/>
    <s v="East"/>
    <s v="TEC-AC-10003628"/>
    <x v="2"/>
    <x v="11"/>
    <s v="Logitech 910-002974 M325 Wireless Mouse for Web Scrolling"/>
    <x v="809"/>
    <n v="1"/>
    <n v="0"/>
    <n v="13.195600000000002"/>
  </r>
  <r>
    <n v="878"/>
    <x v="411"/>
    <n v="2013"/>
    <x v="327"/>
    <d v="2013-01-21T00:00:00"/>
    <s v="Standard Class"/>
    <s v="CC-12430"/>
    <s v="Chuck Clark"/>
    <s v="Home Office"/>
    <s v="United States"/>
    <s v="Concord"/>
    <x v="38"/>
    <n v="3301"/>
    <s v="East"/>
    <s v="TEC-AC-10002049"/>
    <x v="2"/>
    <x v="11"/>
    <s v="Logitech G19 Programmable Gaming Keyboard"/>
    <x v="810"/>
    <n v="3"/>
    <n v="0"/>
    <n v="66.954599999999971"/>
  </r>
  <r>
    <n v="879"/>
    <x v="412"/>
    <n v="2011"/>
    <x v="328"/>
    <d v="2011-09-21T00:00:00"/>
    <s v="Standard Class"/>
    <s v="AG-10765"/>
    <s v="Anthony Garverick"/>
    <s v="Home Office"/>
    <s v="United States"/>
    <s v="Philadelphia"/>
    <x v="9"/>
    <n v="19120"/>
    <s v="East"/>
    <s v="OFF-BI-10003712"/>
    <x v="1"/>
    <x v="8"/>
    <s v="Acco Pressboard Covers with Storage Hooks, 14 7/8&quot; x 11&quot;, Light Blue"/>
    <x v="811"/>
    <n v="4"/>
    <n v="0.7"/>
    <n v="-4.1243999999999996"/>
  </r>
  <r>
    <n v="880"/>
    <x v="413"/>
    <n v="2014"/>
    <x v="329"/>
    <d v="2014-12-03T00:00:00"/>
    <s v="Second Class"/>
    <s v="HP-14815"/>
    <s v="Harold Pawlan"/>
    <s v="Home Office"/>
    <s v="United States"/>
    <s v="New York City"/>
    <x v="15"/>
    <n v="10024"/>
    <s v="East"/>
    <s v="OFF-BI-10003984"/>
    <x v="1"/>
    <x v="8"/>
    <s v="Lock-Up Easel 'Spel-Binder'"/>
    <x v="812"/>
    <n v="3"/>
    <n v="0.2"/>
    <n v="23.109299999999998"/>
  </r>
  <r>
    <n v="881"/>
    <x v="413"/>
    <n v="2014"/>
    <x v="329"/>
    <d v="2014-12-03T00:00:00"/>
    <s v="Second Class"/>
    <s v="HP-14815"/>
    <s v="Harold Pawlan"/>
    <s v="Home Office"/>
    <s v="United States"/>
    <s v="New York City"/>
    <x v="15"/>
    <n v="10024"/>
    <s v="East"/>
    <s v="FUR-CH-10004287"/>
    <x v="0"/>
    <x v="1"/>
    <s v="SAFCO Arco Folding Chair"/>
    <x v="813"/>
    <n v="5"/>
    <n v="0.1"/>
    <n v="262.38999999999987"/>
  </r>
  <r>
    <n v="882"/>
    <x v="414"/>
    <n v="2012"/>
    <x v="330"/>
    <d v="2012-10-13T00:00:00"/>
    <s v="Standard Class"/>
    <s v="DK-13090"/>
    <s v="Dave Kipp"/>
    <s v="Consumer"/>
    <s v="United States"/>
    <s v="Springfield"/>
    <x v="17"/>
    <n v="22153"/>
    <s v="South"/>
    <s v="OFF-ST-10001321"/>
    <x v="1"/>
    <x v="4"/>
    <s v="Decoflex Hanging Personal Folder File, Blue"/>
    <x v="117"/>
    <n v="2"/>
    <n v="0"/>
    <n v="8.3268000000000022"/>
  </r>
  <r>
    <n v="883"/>
    <x v="415"/>
    <n v="2014"/>
    <x v="331"/>
    <d v="2014-12-24T00:00:00"/>
    <s v="Same Day"/>
    <s v="GZ-14470"/>
    <s v="Gary Zandusky"/>
    <s v="Consumer"/>
    <s v="United States"/>
    <s v="San Francisco"/>
    <x v="1"/>
    <n v="94109"/>
    <s v="West"/>
    <s v="OFF-AR-10001118"/>
    <x v="1"/>
    <x v="6"/>
    <s v="Binney &amp; Smith Crayola Metallic Crayons, 16-Color Pack"/>
    <x v="814"/>
    <n v="4"/>
    <n v="0"/>
    <n v="5.9312000000000014"/>
  </r>
  <r>
    <n v="884"/>
    <x v="416"/>
    <n v="2013"/>
    <x v="332"/>
    <d v="2013-10-25T00:00:00"/>
    <s v="First Class"/>
    <s v="PM-19135"/>
    <s v="Peter McVee"/>
    <s v="Home Office"/>
    <s v="United States"/>
    <s v="Detroit"/>
    <x v="12"/>
    <n v="48227"/>
    <s v="Central"/>
    <s v="FUR-FU-10000732"/>
    <x v="0"/>
    <x v="5"/>
    <s v="Eldon 200 Class Desk Accessories"/>
    <x v="815"/>
    <n v="5"/>
    <n v="0"/>
    <n v="10.047999999999998"/>
  </r>
  <r>
    <n v="885"/>
    <x v="417"/>
    <n v="2011"/>
    <x v="333"/>
    <d v="2011-05-04T00:00:00"/>
    <s v="Standard Class"/>
    <s v="LL-16840"/>
    <s v="Lauren Leatherbury"/>
    <s v="Consumer"/>
    <s v="United States"/>
    <s v="Rochester"/>
    <x v="15"/>
    <n v="14609"/>
    <s v="East"/>
    <s v="FUR-FU-10001424"/>
    <x v="0"/>
    <x v="5"/>
    <s v="Dax Clear Box Frame"/>
    <x v="45"/>
    <n v="2"/>
    <n v="0"/>
    <n v="5.936399999999999"/>
  </r>
  <r>
    <n v="886"/>
    <x v="418"/>
    <n v="2012"/>
    <x v="334"/>
    <d v="2012-04-28T00:00:00"/>
    <s v="Second Class"/>
    <s v="JS-15595"/>
    <s v="Jill Stevenson"/>
    <s v="Corporate"/>
    <s v="United States"/>
    <s v="Los Angeles"/>
    <x v="1"/>
    <n v="90045"/>
    <s v="West"/>
    <s v="OFF-BI-10002071"/>
    <x v="1"/>
    <x v="8"/>
    <s v="Fellowes Black Plastic Comb Bindings"/>
    <x v="816"/>
    <n v="3"/>
    <n v="0.2"/>
    <n v="4.5317999999999996"/>
  </r>
  <r>
    <n v="887"/>
    <x v="419"/>
    <n v="2014"/>
    <x v="335"/>
    <d v="2014-07-03T00:00:00"/>
    <s v="Standard Class"/>
    <s v="OT-18730"/>
    <s v="Olvera Toch"/>
    <s v="Consumer"/>
    <s v="United States"/>
    <s v="San Diego"/>
    <x v="1"/>
    <n v="92105"/>
    <s v="West"/>
    <s v="OFF-ST-10002486"/>
    <x v="1"/>
    <x v="4"/>
    <s v="Eldon Shelf Savers Cubes and Bins"/>
    <x v="817"/>
    <n v="12"/>
    <n v="0"/>
    <n v="1.6751999999999967"/>
  </r>
  <r>
    <n v="888"/>
    <x v="420"/>
    <n v="2014"/>
    <x v="336"/>
    <d v="2014-10-20T00:00:00"/>
    <s v="Standard Class"/>
    <s v="EL-13735"/>
    <s v="Ed Ludwig"/>
    <s v="Home Office"/>
    <s v="United States"/>
    <s v="Columbia"/>
    <x v="39"/>
    <n v="21044"/>
    <s v="East"/>
    <s v="OFF-BI-10001078"/>
    <x v="1"/>
    <x v="8"/>
    <s v="Acco PRESSTEX Data Binder with Storage Hooks, Dark Blue, 14 7/8&quot; X 11&quot;"/>
    <x v="818"/>
    <n v="7"/>
    <n v="0"/>
    <n v="18.453400000000002"/>
  </r>
  <r>
    <n v="889"/>
    <x v="421"/>
    <n v="2011"/>
    <x v="337"/>
    <d v="2011-12-16T00:00:00"/>
    <s v="Standard Class"/>
    <s v="CK-12760"/>
    <s v="Cyma Kinney"/>
    <s v="Corporate"/>
    <s v="United States"/>
    <s v="San Francisco"/>
    <x v="1"/>
    <n v="94122"/>
    <s v="West"/>
    <s v="OFF-PA-10003845"/>
    <x v="1"/>
    <x v="10"/>
    <s v="Xerox 1987"/>
    <x v="819"/>
    <n v="6"/>
    <n v="0"/>
    <n v="16.993200000000002"/>
  </r>
  <r>
    <n v="890"/>
    <x v="422"/>
    <n v="2014"/>
    <x v="308"/>
    <d v="2014-06-27T00:00:00"/>
    <s v="Standard Class"/>
    <s v="JE-15475"/>
    <s v="Jeremy Ellison"/>
    <s v="Consumer"/>
    <s v="United States"/>
    <s v="New Rochelle"/>
    <x v="15"/>
    <n v="10801"/>
    <s v="East"/>
    <s v="TEC-AC-10000927"/>
    <x v="2"/>
    <x v="11"/>
    <s v="Anker Ultrathin Bluetooth Wireless Keyboard Aluminum Cover with Stand "/>
    <x v="179"/>
    <n v="5"/>
    <n v="0"/>
    <n v="14.994999999999994"/>
  </r>
  <r>
    <n v="891"/>
    <x v="422"/>
    <n v="2014"/>
    <x v="308"/>
    <d v="2014-06-27T00:00:00"/>
    <s v="Standard Class"/>
    <s v="JE-15475"/>
    <s v="Jeremy Ellison"/>
    <s v="Consumer"/>
    <s v="United States"/>
    <s v="New Rochelle"/>
    <x v="15"/>
    <n v="10801"/>
    <s v="East"/>
    <s v="OFF-BI-10001098"/>
    <x v="1"/>
    <x v="8"/>
    <s v="Acco D-Ring Binder w/DublLock"/>
    <x v="96"/>
    <n v="3"/>
    <n v="0.2"/>
    <n v="18.600599999999996"/>
  </r>
  <r>
    <n v="892"/>
    <x v="423"/>
    <n v="2014"/>
    <x v="335"/>
    <d v="2014-06-28T00:00:00"/>
    <s v="First Class"/>
    <s v="TH-21550"/>
    <s v="Tracy Hopkins"/>
    <s v="Home Office"/>
    <s v="United States"/>
    <s v="Detroit"/>
    <x v="12"/>
    <n v="48227"/>
    <s v="Central"/>
    <s v="OFF-PA-10001622"/>
    <x v="1"/>
    <x v="10"/>
    <s v="Ampad Poly Cover Wirebound Steno Book, 6&quot; x 9&quot; Assorted Colors, Gregg Ruled"/>
    <x v="820"/>
    <n v="1"/>
    <n v="0"/>
    <n v="2.0429999999999997"/>
  </r>
  <r>
    <n v="893"/>
    <x v="423"/>
    <n v="2014"/>
    <x v="335"/>
    <d v="2014-06-28T00:00:00"/>
    <s v="First Class"/>
    <s v="TH-21550"/>
    <s v="Tracy Hopkins"/>
    <s v="Home Office"/>
    <s v="United States"/>
    <s v="Detroit"/>
    <x v="12"/>
    <n v="48227"/>
    <s v="Central"/>
    <s v="OFF-AR-10003158"/>
    <x v="1"/>
    <x v="6"/>
    <s v="Fluorescent Highlighters by Dixon"/>
    <x v="204"/>
    <n v="4"/>
    <n v="0"/>
    <n v="5.4127999999999989"/>
  </r>
  <r>
    <n v="894"/>
    <x v="423"/>
    <n v="2014"/>
    <x v="335"/>
    <d v="2014-06-28T00:00:00"/>
    <s v="First Class"/>
    <s v="TH-21550"/>
    <s v="Tracy Hopkins"/>
    <s v="Home Office"/>
    <s v="United States"/>
    <s v="Detroit"/>
    <x v="12"/>
    <n v="48227"/>
    <s v="Central"/>
    <s v="TEC-PH-10002660"/>
    <x v="2"/>
    <x v="7"/>
    <s v="Nortel Networks T7316 E Nt8 B27"/>
    <x v="821"/>
    <n v="8"/>
    <n v="0"/>
    <n v="135.98000000000002"/>
  </r>
  <r>
    <n v="895"/>
    <x v="424"/>
    <n v="2013"/>
    <x v="338"/>
    <d v="2013-11-13T00:00:00"/>
    <s v="First Class"/>
    <s v="PC-18745"/>
    <s v="Pamela Coakley"/>
    <s v="Corporate"/>
    <s v="United States"/>
    <s v="San Francisco"/>
    <x v="1"/>
    <n v="94122"/>
    <s v="West"/>
    <s v="OFF-ST-10002205"/>
    <x v="1"/>
    <x v="4"/>
    <s v="File Shuttle I and Handi-File"/>
    <x v="822"/>
    <n v="7"/>
    <n v="0"/>
    <n v="42.071400000000011"/>
  </r>
  <r>
    <n v="896"/>
    <x v="424"/>
    <n v="2013"/>
    <x v="338"/>
    <d v="2013-11-13T00:00:00"/>
    <s v="First Class"/>
    <s v="PC-18745"/>
    <s v="Pamela Coakley"/>
    <s v="Corporate"/>
    <s v="United States"/>
    <s v="San Francisco"/>
    <x v="1"/>
    <n v="94122"/>
    <s v="West"/>
    <s v="OFF-BI-10003364"/>
    <x v="1"/>
    <x v="8"/>
    <s v="Binding Machine Supplies"/>
    <x v="823"/>
    <n v="3"/>
    <n v="0.2"/>
    <n v="24.502800000000001"/>
  </r>
  <r>
    <n v="897"/>
    <x v="425"/>
    <n v="2013"/>
    <x v="339"/>
    <d v="2013-10-07T00:00:00"/>
    <s v="Second Class"/>
    <s v="HL-15040"/>
    <s v="Hunter Lopez"/>
    <s v="Consumer"/>
    <s v="United States"/>
    <s v="Houston"/>
    <x v="5"/>
    <n v="77095"/>
    <s v="Central"/>
    <s v="OFF-EN-10001099"/>
    <x v="1"/>
    <x v="12"/>
    <s v="Staples"/>
    <x v="824"/>
    <n v="2"/>
    <n v="0.2"/>
    <n v="5.0855999999999986"/>
  </r>
  <r>
    <n v="898"/>
    <x v="426"/>
    <n v="2011"/>
    <x v="340"/>
    <d v="2011-09-15T00:00:00"/>
    <s v="Standard Class"/>
    <s v="MS-17365"/>
    <s v="Maribeth Schnelling"/>
    <s v="Consumer"/>
    <s v="United States"/>
    <s v="Detroit"/>
    <x v="12"/>
    <n v="48227"/>
    <s v="Central"/>
    <s v="OFF-LA-10003923"/>
    <x v="1"/>
    <x v="2"/>
    <s v="Alphabetical Labels for Top Tab Filing"/>
    <x v="825"/>
    <n v="7"/>
    <n v="0"/>
    <n v="51.800000000000004"/>
  </r>
  <r>
    <n v="899"/>
    <x v="427"/>
    <n v="2014"/>
    <x v="341"/>
    <d v="2014-11-01T00:00:00"/>
    <s v="Second Class"/>
    <s v="GB-14530"/>
    <s v="George Bell"/>
    <s v="Corporate"/>
    <s v="United States"/>
    <s v="Auburn"/>
    <x v="15"/>
    <n v="13021"/>
    <s v="East"/>
    <s v="OFF-PA-10002250"/>
    <x v="1"/>
    <x v="10"/>
    <s v="Things To Do Today Pad"/>
    <x v="826"/>
    <n v="8"/>
    <n v="0"/>
    <n v="22.540800000000001"/>
  </r>
  <r>
    <n v="900"/>
    <x v="428"/>
    <n v="2013"/>
    <x v="342"/>
    <d v="2013-04-13T00:00:00"/>
    <s v="First Class"/>
    <s v="JR-16210"/>
    <s v="Justin Ritter"/>
    <s v="Corporate"/>
    <s v="United States"/>
    <s v="Springfield"/>
    <x v="24"/>
    <n v="45503"/>
    <s v="East"/>
    <s v="OFF-BI-10004716"/>
    <x v="1"/>
    <x v="8"/>
    <s v="Wilson Jones Hanging Recycled Pressboard Data Binders"/>
    <x v="827"/>
    <n v="2"/>
    <n v="0.7"/>
    <n v="-6.5296000000000003"/>
  </r>
  <r>
    <n v="901"/>
    <x v="429"/>
    <n v="2014"/>
    <x v="343"/>
    <d v="2014-11-14T00:00:00"/>
    <s v="First Class"/>
    <s v="TD-20995"/>
    <s v="Tamara Dahlen"/>
    <s v="Consumer"/>
    <s v="United States"/>
    <s v="Garland"/>
    <x v="5"/>
    <n v="75043"/>
    <s v="Central"/>
    <s v="OFF-LA-10001045"/>
    <x v="1"/>
    <x v="2"/>
    <s v="Permanent Self-Adhesive File Folder Labels for Typewriters by Universal"/>
    <x v="828"/>
    <n v="5"/>
    <n v="0.2"/>
    <n v="3.3929999999999989"/>
  </r>
  <r>
    <n v="902"/>
    <x v="429"/>
    <n v="2014"/>
    <x v="343"/>
    <d v="2014-11-14T00:00:00"/>
    <s v="First Class"/>
    <s v="TD-20995"/>
    <s v="Tamara Dahlen"/>
    <s v="Consumer"/>
    <s v="United States"/>
    <s v="Garland"/>
    <x v="5"/>
    <n v="75043"/>
    <s v="Central"/>
    <s v="OFF-BI-10001510"/>
    <x v="1"/>
    <x v="8"/>
    <s v="Deluxe Heavy-Duty Vinyl Round Ring Binder"/>
    <x v="829"/>
    <n v="4"/>
    <n v="0.8"/>
    <n v="-32.088000000000008"/>
  </r>
  <r>
    <n v="903"/>
    <x v="430"/>
    <n v="2014"/>
    <x v="175"/>
    <d v="2014-09-18T00:00:00"/>
    <s v="First Class"/>
    <s v="DB-13060"/>
    <s v="Dave Brooks"/>
    <s v="Consumer"/>
    <s v="United States"/>
    <s v="Chicago"/>
    <x v="10"/>
    <n v="60653"/>
    <s v="Central"/>
    <s v="TEC-PH-10004536"/>
    <x v="2"/>
    <x v="7"/>
    <s v="Avaya 5420 Digital phone"/>
    <x v="830"/>
    <n v="3"/>
    <n v="0.2"/>
    <n v="20.248499999999993"/>
  </r>
  <r>
    <n v="904"/>
    <x v="431"/>
    <n v="2013"/>
    <x v="143"/>
    <d v="2013-04-13T00:00:00"/>
    <s v="Standard Class"/>
    <s v="LC-17140"/>
    <s v="Logan Currie"/>
    <s v="Consumer"/>
    <s v="United States"/>
    <s v="Los Angeles"/>
    <x v="1"/>
    <n v="90032"/>
    <s v="West"/>
    <s v="OFF-PA-10002947"/>
    <x v="1"/>
    <x v="10"/>
    <s v="Xerox 1923"/>
    <x v="130"/>
    <n v="3"/>
    <n v="0"/>
    <n v="9.6191999999999993"/>
  </r>
  <r>
    <n v="905"/>
    <x v="431"/>
    <n v="2013"/>
    <x v="143"/>
    <d v="2013-04-13T00:00:00"/>
    <s v="Standard Class"/>
    <s v="LC-17140"/>
    <s v="Logan Currie"/>
    <s v="Consumer"/>
    <s v="United States"/>
    <s v="Los Angeles"/>
    <x v="1"/>
    <n v="90032"/>
    <s v="West"/>
    <s v="OFF-ST-10002583"/>
    <x v="1"/>
    <x v="4"/>
    <s v="Fellowes Neat Ideas Storage Cubes"/>
    <x v="647"/>
    <n v="2"/>
    <n v="0"/>
    <n v="2.598399999999998"/>
  </r>
  <r>
    <n v="906"/>
    <x v="431"/>
    <n v="2013"/>
    <x v="143"/>
    <d v="2013-04-13T00:00:00"/>
    <s v="Standard Class"/>
    <s v="LC-17140"/>
    <s v="Logan Currie"/>
    <s v="Consumer"/>
    <s v="United States"/>
    <s v="Los Angeles"/>
    <x v="1"/>
    <n v="90032"/>
    <s v="West"/>
    <s v="OFF-PA-10000019"/>
    <x v="1"/>
    <x v="10"/>
    <s v="Xerox 1931"/>
    <x v="91"/>
    <n v="2"/>
    <n v="0"/>
    <n v="6.2208000000000006"/>
  </r>
  <r>
    <n v="907"/>
    <x v="432"/>
    <n v="2014"/>
    <x v="247"/>
    <d v="2015-01-04T00:00:00"/>
    <s v="Standard Class"/>
    <s v="PO-18865"/>
    <s v="Patrick O'Donnell"/>
    <s v="Consumer"/>
    <s v="United States"/>
    <s v="New York City"/>
    <x v="15"/>
    <n v="10009"/>
    <s v="East"/>
    <s v="FUR-BO-10003441"/>
    <x v="0"/>
    <x v="0"/>
    <s v="Bush Westfield Collection Bookcases, Fully Assembled"/>
    <x v="831"/>
    <n v="4"/>
    <n v="0.2"/>
    <n v="12.117599999999968"/>
  </r>
  <r>
    <n v="908"/>
    <x v="432"/>
    <n v="2014"/>
    <x v="247"/>
    <d v="2015-01-04T00:00:00"/>
    <s v="Standard Class"/>
    <s v="PO-18865"/>
    <s v="Patrick O'Donnell"/>
    <s v="Consumer"/>
    <s v="United States"/>
    <s v="New York City"/>
    <x v="15"/>
    <n v="10009"/>
    <s v="East"/>
    <s v="TEC-PH-10004774"/>
    <x v="2"/>
    <x v="7"/>
    <s v="Gear Head AU3700S Headset"/>
    <x v="832"/>
    <n v="7"/>
    <n v="0"/>
    <n v="2.7278999999999964"/>
  </r>
  <r>
    <n v="909"/>
    <x v="432"/>
    <n v="2014"/>
    <x v="247"/>
    <d v="2015-01-04T00:00:00"/>
    <s v="Standard Class"/>
    <s v="PO-18865"/>
    <s v="Patrick O'Donnell"/>
    <s v="Consumer"/>
    <s v="United States"/>
    <s v="New York City"/>
    <x v="15"/>
    <n v="10009"/>
    <s v="East"/>
    <s v="OFF-BI-10003684"/>
    <x v="1"/>
    <x v="8"/>
    <s v="Wilson Jones Legal Size Ring Binders"/>
    <x v="833"/>
    <n v="3"/>
    <n v="0.2"/>
    <n v="19.791"/>
  </r>
  <r>
    <n v="910"/>
    <x v="433"/>
    <n v="2014"/>
    <x v="264"/>
    <d v="2014-09-08T00:00:00"/>
    <s v="Standard Class"/>
    <s v="BE-11335"/>
    <s v="Bill Eplett"/>
    <s v="Home Office"/>
    <s v="United States"/>
    <s v="Jackson"/>
    <x v="12"/>
    <n v="49201"/>
    <s v="Central"/>
    <s v="TEC-PH-10001494"/>
    <x v="2"/>
    <x v="7"/>
    <s v="Polycom CX600 IP Phone VoIP phone"/>
    <x v="834"/>
    <n v="4"/>
    <n v="0"/>
    <n v="323.94600000000003"/>
  </r>
  <r>
    <n v="911"/>
    <x v="433"/>
    <n v="2014"/>
    <x v="264"/>
    <d v="2014-09-08T00:00:00"/>
    <s v="Standard Class"/>
    <s v="BE-11335"/>
    <s v="Bill Eplett"/>
    <s v="Home Office"/>
    <s v="United States"/>
    <s v="Jackson"/>
    <x v="12"/>
    <n v="49201"/>
    <s v="Central"/>
    <s v="TEC-AC-10004666"/>
    <x v="2"/>
    <x v="11"/>
    <s v="Maxell iVDR EX 500GB Cartridge"/>
    <x v="835"/>
    <n v="7"/>
    <n v="0"/>
    <n v="829.37540000000024"/>
  </r>
  <r>
    <n v="912"/>
    <x v="433"/>
    <n v="2014"/>
    <x v="264"/>
    <d v="2014-09-08T00:00:00"/>
    <s v="Standard Class"/>
    <s v="BE-11335"/>
    <s v="Bill Eplett"/>
    <s v="Home Office"/>
    <s v="United States"/>
    <s v="Jackson"/>
    <x v="12"/>
    <n v="49201"/>
    <s v="Central"/>
    <s v="OFF-ST-10003816"/>
    <x v="1"/>
    <x v="4"/>
    <s v="Fellowes High-Stak Drawer Files"/>
    <x v="836"/>
    <n v="2"/>
    <n v="0"/>
    <n v="81.047399999999982"/>
  </r>
  <r>
    <n v="913"/>
    <x v="434"/>
    <n v="2012"/>
    <x v="70"/>
    <d v="2012-06-07T00:00:00"/>
    <s v="Standard Class"/>
    <s v="SC-20050"/>
    <s v="Sample Company A"/>
    <s v="Home Office"/>
    <s v="United States"/>
    <s v="Norwich"/>
    <x v="29"/>
    <n v="6360"/>
    <s v="East"/>
    <s v="FUR-FU-10001935"/>
    <x v="0"/>
    <x v="5"/>
    <s v="3M Hangers With Command Adhesive"/>
    <x v="500"/>
    <n v="6"/>
    <n v="0"/>
    <n v="9.1020000000000021"/>
  </r>
  <r>
    <n v="914"/>
    <x v="435"/>
    <n v="2014"/>
    <x v="344"/>
    <d v="2014-11-30T00:00:00"/>
    <s v="First Class"/>
    <s v="BM-11650"/>
    <s v="Brian Moss"/>
    <s v="Corporate"/>
    <s v="United States"/>
    <s v="Milwaukee"/>
    <x v="6"/>
    <n v="53209"/>
    <s v="Central"/>
    <s v="FUR-FU-10004091"/>
    <x v="0"/>
    <x v="5"/>
    <s v="Howard Miller 13&quot; Diameter Goldtone Round Wall Clock"/>
    <x v="837"/>
    <n v="1"/>
    <n v="0"/>
    <n v="19.2454"/>
  </r>
  <r>
    <n v="915"/>
    <x v="435"/>
    <n v="2014"/>
    <x v="344"/>
    <d v="2014-11-30T00:00:00"/>
    <s v="First Class"/>
    <s v="BM-11650"/>
    <s v="Brian Moss"/>
    <s v="Corporate"/>
    <s v="United States"/>
    <s v="Milwaukee"/>
    <x v="6"/>
    <n v="53209"/>
    <s v="Central"/>
    <s v="TEC-AC-10001772"/>
    <x v="2"/>
    <x v="11"/>
    <s v="Memorex Mini Travel Drive 16 GB USB 2.0 Flash Drive"/>
    <x v="838"/>
    <n v="9"/>
    <n v="0"/>
    <n v="56.054700000000011"/>
  </r>
  <r>
    <n v="916"/>
    <x v="436"/>
    <n v="2011"/>
    <x v="345"/>
    <d v="2011-06-21T00:00:00"/>
    <s v="Standard Class"/>
    <s v="KL-16555"/>
    <s v="Kelly Lampkin"/>
    <s v="Corporate"/>
    <s v="United States"/>
    <s v="San Antonio"/>
    <x v="5"/>
    <n v="78207"/>
    <s v="Central"/>
    <s v="FUR-TA-10001520"/>
    <x v="0"/>
    <x v="3"/>
    <s v="Lesro Sheffield Collection Coffee Table, End Table, Center Table, Corner Table"/>
    <x v="839"/>
    <n v="2"/>
    <n v="0.3"/>
    <n v="-18.556200000000018"/>
  </r>
  <r>
    <n v="917"/>
    <x v="436"/>
    <n v="2011"/>
    <x v="345"/>
    <d v="2011-06-21T00:00:00"/>
    <s v="Standard Class"/>
    <s v="KL-16555"/>
    <s v="Kelly Lampkin"/>
    <s v="Corporate"/>
    <s v="United States"/>
    <s v="San Antonio"/>
    <x v="5"/>
    <n v="78207"/>
    <s v="Central"/>
    <s v="FUR-CH-10003379"/>
    <x v="0"/>
    <x v="1"/>
    <s v="Global Commerce Series High-Back Swivel/Tilt Chairs"/>
    <x v="840"/>
    <n v="4"/>
    <n v="0.3"/>
    <n v="-56.995999999999981"/>
  </r>
  <r>
    <n v="918"/>
    <x v="436"/>
    <n v="2011"/>
    <x v="345"/>
    <d v="2011-06-21T00:00:00"/>
    <s v="Standard Class"/>
    <s v="KL-16555"/>
    <s v="Kelly Lampkin"/>
    <s v="Corporate"/>
    <s v="United States"/>
    <s v="San Antonio"/>
    <x v="5"/>
    <n v="78207"/>
    <s v="Central"/>
    <s v="OFF-BI-10002706"/>
    <x v="1"/>
    <x v="8"/>
    <s v="Avery Premier Heavy-Duty Binder with Round Locking Rings"/>
    <x v="841"/>
    <n v="3"/>
    <n v="0.8"/>
    <n v="-14.5656"/>
  </r>
  <r>
    <n v="919"/>
    <x v="437"/>
    <n v="2013"/>
    <x v="346"/>
    <d v="2013-03-12T00:00:00"/>
    <s v="Standard Class"/>
    <s v="RW-19630"/>
    <s v="Rob Williams"/>
    <s v="Corporate"/>
    <s v="United States"/>
    <s v="Dallas"/>
    <x v="5"/>
    <n v="75220"/>
    <s v="Central"/>
    <s v="OFF-EN-10000056"/>
    <x v="1"/>
    <x v="12"/>
    <s v="Cameo Buff Policy Envelopes"/>
    <x v="842"/>
    <n v="3"/>
    <n v="0.2"/>
    <n v="50.40629999999998"/>
  </r>
  <r>
    <n v="920"/>
    <x v="437"/>
    <n v="2013"/>
    <x v="346"/>
    <d v="2013-03-12T00:00:00"/>
    <s v="Standard Class"/>
    <s v="RW-19630"/>
    <s v="Rob Williams"/>
    <s v="Corporate"/>
    <s v="United States"/>
    <s v="Dallas"/>
    <x v="5"/>
    <n v="75220"/>
    <s v="Central"/>
    <s v="OFF-ST-10001558"/>
    <x v="1"/>
    <x v="4"/>
    <s v="Acco Perma 4000 Stacking Storage Drawers"/>
    <x v="843"/>
    <n v="1"/>
    <n v="0.2"/>
    <n v="-0.81199999999999983"/>
  </r>
  <r>
    <n v="921"/>
    <x v="438"/>
    <n v="2011"/>
    <x v="29"/>
    <d v="2011-12-12T00:00:00"/>
    <s v="Standard Class"/>
    <s v="RC-19825"/>
    <s v="Roy Collins"/>
    <s v="Consumer"/>
    <s v="United States"/>
    <s v="Alexandria"/>
    <x v="17"/>
    <n v="22304"/>
    <s v="South"/>
    <s v="OFF-ST-10002444"/>
    <x v="1"/>
    <x v="4"/>
    <s v="Recycled Eldon Regeneration Jumbo File"/>
    <x v="335"/>
    <n v="2"/>
    <n v="0"/>
    <n v="6.8767999999999994"/>
  </r>
  <r>
    <n v="922"/>
    <x v="439"/>
    <n v="2012"/>
    <x v="347"/>
    <d v="2012-04-15T00:00:00"/>
    <s v="Standard Class"/>
    <s v="SE-20110"/>
    <s v="Sanjit Engle"/>
    <s v="Consumer"/>
    <s v="United States"/>
    <s v="New York City"/>
    <x v="15"/>
    <n v="10009"/>
    <s v="East"/>
    <s v="TEC-AC-10002473"/>
    <x v="2"/>
    <x v="11"/>
    <s v="Maxell 4.7GB DVD-R"/>
    <x v="844"/>
    <n v="3"/>
    <n v="0"/>
    <n v="34.907399999999996"/>
  </r>
  <r>
    <n v="923"/>
    <x v="439"/>
    <n v="2012"/>
    <x v="347"/>
    <d v="2012-04-15T00:00:00"/>
    <s v="Standard Class"/>
    <s v="SE-20110"/>
    <s v="Sanjit Engle"/>
    <s v="Consumer"/>
    <s v="United States"/>
    <s v="New York City"/>
    <x v="15"/>
    <n v="10009"/>
    <s v="East"/>
    <s v="TEC-PH-10004531"/>
    <x v="2"/>
    <x v="7"/>
    <s v="OtterBox Commuter Series Case - iPhone 5 &amp; 5s"/>
    <x v="845"/>
    <n v="1"/>
    <n v="0"/>
    <n v="10.555199999999999"/>
  </r>
  <r>
    <n v="924"/>
    <x v="439"/>
    <n v="2012"/>
    <x v="347"/>
    <d v="2012-04-15T00:00:00"/>
    <s v="Standard Class"/>
    <s v="SE-20110"/>
    <s v="Sanjit Engle"/>
    <s v="Consumer"/>
    <s v="United States"/>
    <s v="New York City"/>
    <x v="15"/>
    <n v="10009"/>
    <s v="East"/>
    <s v="OFF-AP-10004487"/>
    <x v="1"/>
    <x v="9"/>
    <s v="Kensington 4 Outlet MasterPiece Compact Power Control Center"/>
    <x v="846"/>
    <n v="5"/>
    <n v="0"/>
    <n v="113.84799999999998"/>
  </r>
  <r>
    <n v="925"/>
    <x v="440"/>
    <n v="2013"/>
    <x v="306"/>
    <d v="2013-09-21T00:00:00"/>
    <s v="Standard Class"/>
    <s v="AH-10075"/>
    <s v="Adam Hart"/>
    <s v="Corporate"/>
    <s v="United States"/>
    <s v="New York City"/>
    <x v="15"/>
    <n v="10011"/>
    <s v="East"/>
    <s v="OFF-BI-10003650"/>
    <x v="1"/>
    <x v="8"/>
    <s v="GBC DocuBind 300 Electric Binding Machine"/>
    <x v="847"/>
    <n v="2"/>
    <n v="0.2"/>
    <n v="294.54879999999991"/>
  </r>
  <r>
    <n v="926"/>
    <x v="441"/>
    <n v="2011"/>
    <x v="103"/>
    <d v="2011-09-16T00:00:00"/>
    <s v="First Class"/>
    <s v="JM-15535"/>
    <s v="Jessica Myrick"/>
    <s v="Consumer"/>
    <s v="United States"/>
    <s v="Philadelphia"/>
    <x v="9"/>
    <n v="19143"/>
    <s v="East"/>
    <s v="OFF-PA-10003543"/>
    <x v="1"/>
    <x v="10"/>
    <s v="Xerox 1985"/>
    <x v="12"/>
    <n v="3"/>
    <n v="0.2"/>
    <n v="5.4432"/>
  </r>
  <r>
    <n v="927"/>
    <x v="441"/>
    <n v="2011"/>
    <x v="103"/>
    <d v="2011-09-16T00:00:00"/>
    <s v="First Class"/>
    <s v="JM-15535"/>
    <s v="Jessica Myrick"/>
    <s v="Consumer"/>
    <s v="United States"/>
    <s v="Philadelphia"/>
    <x v="9"/>
    <n v="19143"/>
    <s v="East"/>
    <s v="TEC-AC-10004353"/>
    <x v="2"/>
    <x v="11"/>
    <s v="Hypercom P1300 Pinpad"/>
    <x v="848"/>
    <n v="5"/>
    <n v="0.2"/>
    <n v="53.550000000000004"/>
  </r>
  <r>
    <n v="928"/>
    <x v="442"/>
    <n v="2012"/>
    <x v="348"/>
    <d v="2012-10-09T00:00:00"/>
    <s v="Standard Class"/>
    <s v="JJ-15760"/>
    <s v="Joel Jenkins"/>
    <s v="Home Office"/>
    <s v="United States"/>
    <s v="Springfield"/>
    <x v="17"/>
    <n v="22153"/>
    <s v="South"/>
    <s v="OFF-AR-10000658"/>
    <x v="1"/>
    <x v="6"/>
    <s v="Newell 324"/>
    <x v="849"/>
    <n v="4"/>
    <n v="0"/>
    <n v="12.936"/>
  </r>
  <r>
    <n v="929"/>
    <x v="442"/>
    <n v="2012"/>
    <x v="348"/>
    <d v="2012-10-09T00:00:00"/>
    <s v="Standard Class"/>
    <s v="JJ-15760"/>
    <s v="Joel Jenkins"/>
    <s v="Home Office"/>
    <s v="United States"/>
    <s v="Springfield"/>
    <x v="17"/>
    <n v="22153"/>
    <s v="South"/>
    <s v="OFF-AP-10000696"/>
    <x v="1"/>
    <x v="9"/>
    <s v="Holmes Odor Grabber"/>
    <x v="850"/>
    <n v="2"/>
    <n v="0"/>
    <n v="9.517199999999999"/>
  </r>
  <r>
    <n v="930"/>
    <x v="443"/>
    <n v="2014"/>
    <x v="349"/>
    <d v="2014-04-18T00:00:00"/>
    <s v="First Class"/>
    <s v="AB-10165"/>
    <s v="Alan Barnes"/>
    <s v="Consumer"/>
    <s v="United States"/>
    <s v="Toledo"/>
    <x v="24"/>
    <n v="43615"/>
    <s v="East"/>
    <s v="OFF-AR-10003560"/>
    <x v="1"/>
    <x v="6"/>
    <s v="Zebra Zazzle Fluorescent Highlighters"/>
    <x v="851"/>
    <n v="3"/>
    <n v="0.2"/>
    <n v="2.5535999999999985"/>
  </r>
  <r>
    <n v="931"/>
    <x v="443"/>
    <n v="2014"/>
    <x v="349"/>
    <d v="2014-04-18T00:00:00"/>
    <s v="First Class"/>
    <s v="AB-10165"/>
    <s v="Alan Barnes"/>
    <s v="Consumer"/>
    <s v="United States"/>
    <s v="Toledo"/>
    <x v="24"/>
    <n v="43615"/>
    <s v="East"/>
    <s v="OFF-AR-10001468"/>
    <x v="1"/>
    <x v="6"/>
    <s v="Sanford Prismacolor Professional Thick Lead Art Pencils, 36-Color Set"/>
    <x v="852"/>
    <n v="3"/>
    <n v="0.2"/>
    <n v="21.340800000000002"/>
  </r>
  <r>
    <n v="932"/>
    <x v="443"/>
    <n v="2014"/>
    <x v="349"/>
    <d v="2014-04-18T00:00:00"/>
    <s v="First Class"/>
    <s v="AB-10165"/>
    <s v="Alan Barnes"/>
    <s v="Consumer"/>
    <s v="United States"/>
    <s v="Toledo"/>
    <x v="24"/>
    <n v="43615"/>
    <s v="East"/>
    <s v="OFF-PA-10004971"/>
    <x v="1"/>
    <x v="10"/>
    <s v="Xerox 196"/>
    <x v="853"/>
    <n v="3"/>
    <n v="0.2"/>
    <n v="5.0286000000000008"/>
  </r>
  <r>
    <n v="933"/>
    <x v="444"/>
    <n v="2014"/>
    <x v="264"/>
    <d v="2014-09-07T00:00:00"/>
    <s v="Standard Class"/>
    <s v="RK-19300"/>
    <s v="Ralph Kennedy"/>
    <s v="Consumer"/>
    <s v="United States"/>
    <s v="Philadelphia"/>
    <x v="9"/>
    <n v="19140"/>
    <s v="East"/>
    <s v="OFF-PA-10002195"/>
    <x v="1"/>
    <x v="10"/>
    <s v="RSVP Cards &amp; Envelopes, Blank White, 8-1/2&quot; X 11&quot;, 24 Cards/25 Envelopes/Set"/>
    <x v="854"/>
    <n v="3"/>
    <n v="0.2"/>
    <n v="4.1147999999999998"/>
  </r>
  <r>
    <n v="934"/>
    <x v="445"/>
    <n v="2013"/>
    <x v="23"/>
    <d v="2013-06-25T00:00:00"/>
    <s v="Standard Class"/>
    <s v="CG-12040"/>
    <s v="Catherine Glotzbach"/>
    <s v="Home Office"/>
    <s v="United States"/>
    <s v="Philadelphia"/>
    <x v="9"/>
    <n v="19120"/>
    <s v="East"/>
    <s v="OFF-PA-10001745"/>
    <x v="1"/>
    <x v="10"/>
    <s v="Wirebound Message Books, 2 7/8&quot; x 5&quot;, 3 Forms per Page"/>
    <x v="855"/>
    <n v="8"/>
    <n v="0.2"/>
    <n v="15.206399999999997"/>
  </r>
  <r>
    <n v="935"/>
    <x v="445"/>
    <n v="2013"/>
    <x v="23"/>
    <d v="2013-06-25T00:00:00"/>
    <s v="Standard Class"/>
    <s v="CG-12040"/>
    <s v="Catherine Glotzbach"/>
    <s v="Home Office"/>
    <s v="United States"/>
    <s v="Philadelphia"/>
    <x v="9"/>
    <n v="19120"/>
    <s v="East"/>
    <s v="OFF-BI-10004826"/>
    <x v="1"/>
    <x v="8"/>
    <s v="JM Magazine Binder"/>
    <x v="856"/>
    <n v="6"/>
    <n v="0.7"/>
    <n v="-21.793199999999992"/>
  </r>
  <r>
    <n v="936"/>
    <x v="445"/>
    <n v="2013"/>
    <x v="23"/>
    <d v="2013-06-25T00:00:00"/>
    <s v="Standard Class"/>
    <s v="CG-12040"/>
    <s v="Catherine Glotzbach"/>
    <s v="Home Office"/>
    <s v="United States"/>
    <s v="Philadelphia"/>
    <x v="9"/>
    <n v="19120"/>
    <s v="East"/>
    <s v="OFF-PA-10001870"/>
    <x v="1"/>
    <x v="10"/>
    <s v="Xerox 202"/>
    <x v="12"/>
    <n v="3"/>
    <n v="0.2"/>
    <n v="5.4432"/>
  </r>
  <r>
    <n v="937"/>
    <x v="445"/>
    <n v="2013"/>
    <x v="23"/>
    <d v="2013-06-25T00:00:00"/>
    <s v="Standard Class"/>
    <s v="CG-12040"/>
    <s v="Catherine Glotzbach"/>
    <s v="Home Office"/>
    <s v="United States"/>
    <s v="Philadelphia"/>
    <x v="9"/>
    <n v="19120"/>
    <s v="East"/>
    <s v="OFF-AP-10001058"/>
    <x v="1"/>
    <x v="9"/>
    <s v="Sanyo 2.5 Cubic Foot Mid-Size Office Refrigerators"/>
    <x v="857"/>
    <n v="2"/>
    <n v="0.2"/>
    <n v="33.577199999999976"/>
  </r>
  <r>
    <n v="938"/>
    <x v="446"/>
    <n v="2014"/>
    <x v="60"/>
    <d v="2014-11-07T00:00:00"/>
    <s v="First Class"/>
    <s v="RA-19885"/>
    <s v="Ruben Ausman"/>
    <s v="Corporate"/>
    <s v="United States"/>
    <s v="Farmington"/>
    <x v="27"/>
    <n v="87401"/>
    <s v="West"/>
    <s v="TEC-AC-10003911"/>
    <x v="2"/>
    <x v="11"/>
    <s v="NETGEAR AC1750 Dual Band Gigabit Smart WiFi Router"/>
    <x v="858"/>
    <n v="1"/>
    <n v="0"/>
    <n v="54.396599999999992"/>
  </r>
  <r>
    <n v="939"/>
    <x v="447"/>
    <n v="2012"/>
    <x v="350"/>
    <d v="2012-12-17T00:00:00"/>
    <s v="Standard Class"/>
    <s v="RP-19270"/>
    <s v="Rachel Payne"/>
    <s v="Corporate"/>
    <s v="United States"/>
    <s v="Riverside"/>
    <x v="1"/>
    <n v="92503"/>
    <s v="West"/>
    <s v="OFF-PA-10000289"/>
    <x v="1"/>
    <x v="10"/>
    <s v="Xerox 213"/>
    <x v="91"/>
    <n v="2"/>
    <n v="0"/>
    <n v="6.2208000000000006"/>
  </r>
  <r>
    <n v="940"/>
    <x v="447"/>
    <n v="2012"/>
    <x v="350"/>
    <d v="2012-12-17T00:00:00"/>
    <s v="Standard Class"/>
    <s v="RP-19270"/>
    <s v="Rachel Payne"/>
    <s v="Corporate"/>
    <s v="United States"/>
    <s v="Riverside"/>
    <x v="1"/>
    <n v="92503"/>
    <s v="West"/>
    <s v="OFF-AP-10003040"/>
    <x v="1"/>
    <x v="9"/>
    <s v="Fellowes 8 Outlet Superior Workstation Surge Protector w/o Phone/Fax/Modem Protection"/>
    <x v="859"/>
    <n v="4"/>
    <n v="0"/>
    <n v="34.964799999999997"/>
  </r>
  <r>
    <n v="941"/>
    <x v="448"/>
    <n v="2013"/>
    <x v="351"/>
    <d v="2013-06-21T00:00:00"/>
    <s v="First Class"/>
    <s v="KC-16255"/>
    <s v="Karen Carlisle"/>
    <s v="Corporate"/>
    <s v="United States"/>
    <s v="San Francisco"/>
    <x v="1"/>
    <n v="94110"/>
    <s v="West"/>
    <s v="OFF-PA-10000350"/>
    <x v="1"/>
    <x v="10"/>
    <s v="Message Book, Standard Line &quot;While You Were Out&quot;, 5 1/2&quot; X 4&quot;, 200 Sets/Book"/>
    <x v="860"/>
    <n v="2"/>
    <n v="0"/>
    <n v="8.0464000000000002"/>
  </r>
  <r>
    <n v="942"/>
    <x v="449"/>
    <n v="2013"/>
    <x v="180"/>
    <d v="2013-12-21T00:00:00"/>
    <s v="Standard Class"/>
    <s v="RW-19630"/>
    <s v="Rob Williams"/>
    <s v="Corporate"/>
    <s v="United States"/>
    <s v="Torrance"/>
    <x v="1"/>
    <n v="90503"/>
    <s v="West"/>
    <s v="OFF-BI-10001759"/>
    <x v="1"/>
    <x v="8"/>
    <s v="Acco Pressboard Covers with Storage Hooks, 14 7/8&quot; x 11&quot;, Dark Blue"/>
    <x v="861"/>
    <n v="2"/>
    <n v="0.2"/>
    <n v="2.2098"/>
  </r>
  <r>
    <n v="943"/>
    <x v="449"/>
    <n v="2013"/>
    <x v="180"/>
    <d v="2013-12-21T00:00:00"/>
    <s v="Standard Class"/>
    <s v="RW-19630"/>
    <s v="Rob Williams"/>
    <s v="Corporate"/>
    <s v="United States"/>
    <s v="Torrance"/>
    <x v="1"/>
    <n v="90503"/>
    <s v="West"/>
    <s v="FUR-TA-10000577"/>
    <x v="0"/>
    <x v="3"/>
    <s v="Bretford CR4500 Series Slim Rectangular Table"/>
    <x v="862"/>
    <n v="4"/>
    <n v="0.2"/>
    <n v="41.785200000000032"/>
  </r>
  <r>
    <n v="944"/>
    <x v="450"/>
    <n v="2012"/>
    <x v="352"/>
    <d v="2012-06-03T00:00:00"/>
    <s v="Standard Class"/>
    <s v="JL-15850"/>
    <s v="John Lucas"/>
    <s v="Consumer"/>
    <s v="United States"/>
    <s v="Seattle"/>
    <x v="4"/>
    <n v="98105"/>
    <s v="West"/>
    <s v="OFF-PA-10004101"/>
    <x v="1"/>
    <x v="10"/>
    <s v="Xerox 1894"/>
    <x v="56"/>
    <n v="5"/>
    <n v="0"/>
    <n v="15.552000000000001"/>
  </r>
  <r>
    <n v="945"/>
    <x v="450"/>
    <n v="2012"/>
    <x v="352"/>
    <d v="2012-06-03T00:00:00"/>
    <s v="Standard Class"/>
    <s v="JL-15850"/>
    <s v="John Lucas"/>
    <s v="Consumer"/>
    <s v="United States"/>
    <s v="Seattle"/>
    <x v="4"/>
    <n v="98105"/>
    <s v="West"/>
    <s v="OFF-ST-10001496"/>
    <x v="1"/>
    <x v="4"/>
    <s v="Standard Rollaway File with Lock"/>
    <x v="863"/>
    <n v="3"/>
    <n v="0"/>
    <n v="140.54820000000001"/>
  </r>
  <r>
    <n v="946"/>
    <x v="450"/>
    <n v="2012"/>
    <x v="352"/>
    <d v="2012-06-03T00:00:00"/>
    <s v="Standard Class"/>
    <s v="JL-15850"/>
    <s v="John Lucas"/>
    <s v="Consumer"/>
    <s v="United States"/>
    <s v="Seattle"/>
    <x v="4"/>
    <n v="98105"/>
    <s v="West"/>
    <s v="OFF-BI-10002931"/>
    <x v="1"/>
    <x v="8"/>
    <s v="Avery Trapezoid Extra Heavy Duty 4&quot; Binders"/>
    <x v="864"/>
    <n v="5"/>
    <n v="0.2"/>
    <n v="62.91"/>
  </r>
  <r>
    <n v="947"/>
    <x v="451"/>
    <n v="2012"/>
    <x v="353"/>
    <d v="2012-07-28T00:00:00"/>
    <s v="First Class"/>
    <s v="CA-12775"/>
    <s v="Cynthia Arntzen"/>
    <s v="Consumer"/>
    <s v="United States"/>
    <s v="Mesa"/>
    <x v="16"/>
    <n v="85204"/>
    <s v="West"/>
    <s v="FUR-TA-10002356"/>
    <x v="0"/>
    <x v="3"/>
    <s v="Bevis Boat-Shaped Conference Table"/>
    <x v="865"/>
    <n v="3"/>
    <n v="0.5"/>
    <n v="-204.44580000000005"/>
  </r>
  <r>
    <n v="948"/>
    <x v="452"/>
    <n v="2014"/>
    <x v="354"/>
    <d v="2014-12-03T00:00:00"/>
    <s v="Standard Class"/>
    <s v="RB-19795"/>
    <s v="Ross Baird"/>
    <s v="Home Office"/>
    <s v="United States"/>
    <s v="Philadelphia"/>
    <x v="9"/>
    <n v="19120"/>
    <s v="East"/>
    <s v="FUR-FU-10003601"/>
    <x v="0"/>
    <x v="5"/>
    <s v="Deflect-o RollaMat Studded, Beveled Mat for Medium Pile Carpeting"/>
    <x v="866"/>
    <n v="7"/>
    <n v="0.2"/>
    <n v="-12.912200000000027"/>
  </r>
  <r>
    <n v="949"/>
    <x v="452"/>
    <n v="2014"/>
    <x v="354"/>
    <d v="2014-12-03T00:00:00"/>
    <s v="Standard Class"/>
    <s v="RB-19795"/>
    <s v="Ross Baird"/>
    <s v="Home Office"/>
    <s v="United States"/>
    <s v="Philadelphia"/>
    <x v="9"/>
    <n v="19120"/>
    <s v="East"/>
    <s v="FUR-FU-10000576"/>
    <x v="0"/>
    <x v="5"/>
    <s v="Luxo Professional Fluorescent Magnifier Lamp with Clamp-Mount Base"/>
    <x v="867"/>
    <n v="6"/>
    <n v="0.2"/>
    <n v="75.542400000000015"/>
  </r>
  <r>
    <n v="950"/>
    <x v="452"/>
    <n v="2014"/>
    <x v="354"/>
    <d v="2014-12-03T00:00:00"/>
    <s v="Standard Class"/>
    <s v="RB-19795"/>
    <s v="Ross Baird"/>
    <s v="Home Office"/>
    <s v="United States"/>
    <s v="Philadelphia"/>
    <x v="9"/>
    <n v="19120"/>
    <s v="East"/>
    <s v="FUR-TA-10004154"/>
    <x v="0"/>
    <x v="3"/>
    <s v="Riverside Furniture Oval Coffee Table, Oval End Table, End Table with Drawer"/>
    <x v="868"/>
    <n v="12"/>
    <n v="0.4"/>
    <n v="-619.59600000000012"/>
  </r>
  <r>
    <n v="951"/>
    <x v="452"/>
    <n v="2014"/>
    <x v="354"/>
    <d v="2014-12-03T00:00:00"/>
    <s v="Standard Class"/>
    <s v="RB-19795"/>
    <s v="Ross Baird"/>
    <s v="Home Office"/>
    <s v="United States"/>
    <s v="Philadelphia"/>
    <x v="9"/>
    <n v="19120"/>
    <s v="East"/>
    <s v="OFF-PA-10000788"/>
    <x v="1"/>
    <x v="10"/>
    <s v="Xerox 210"/>
    <x v="12"/>
    <n v="3"/>
    <n v="0.2"/>
    <n v="5.4432"/>
  </r>
  <r>
    <n v="952"/>
    <x v="452"/>
    <n v="2014"/>
    <x v="354"/>
    <d v="2014-12-03T00:00:00"/>
    <s v="Standard Class"/>
    <s v="RB-19795"/>
    <s v="Ross Baird"/>
    <s v="Home Office"/>
    <s v="United States"/>
    <s v="Philadelphia"/>
    <x v="9"/>
    <n v="19120"/>
    <s v="East"/>
    <s v="OFF-PA-10002479"/>
    <x v="1"/>
    <x v="10"/>
    <s v="Xerox 4200 Series MultiUse Premium Copy Paper (20Lb. and 84 Bright)"/>
    <x v="869"/>
    <n v="6"/>
    <n v="0.2"/>
    <n v="7.92"/>
  </r>
  <r>
    <n v="953"/>
    <x v="453"/>
    <n v="2014"/>
    <x v="355"/>
    <d v="2014-04-08T00:00:00"/>
    <s v="Standard Class"/>
    <s v="KH-16360"/>
    <s v="Katherine Hughes"/>
    <s v="Consumer"/>
    <s v="United States"/>
    <s v="Philadelphia"/>
    <x v="9"/>
    <n v="19143"/>
    <s v="East"/>
    <s v="FUR-FU-10001940"/>
    <x v="0"/>
    <x v="5"/>
    <s v="Staples"/>
    <x v="870"/>
    <n v="4"/>
    <n v="0.2"/>
    <n v="7.6416000000000022"/>
  </r>
  <r>
    <n v="954"/>
    <x v="454"/>
    <n v="2014"/>
    <x v="116"/>
    <d v="2015-01-02T00:00:00"/>
    <s v="Standard Class"/>
    <s v="GH-14665"/>
    <s v="Greg Hansen"/>
    <s v="Consumer"/>
    <s v="United States"/>
    <s v="Round Rock"/>
    <x v="5"/>
    <n v="78664"/>
    <s v="Central"/>
    <s v="OFF-AR-10001958"/>
    <x v="1"/>
    <x v="6"/>
    <s v="Stanley Bostitch Contemporary Electric Pencil Sharpeners"/>
    <x v="220"/>
    <n v="2"/>
    <n v="0.2"/>
    <n v="2.7168000000000001"/>
  </r>
  <r>
    <n v="955"/>
    <x v="454"/>
    <n v="2014"/>
    <x v="116"/>
    <d v="2015-01-02T00:00:00"/>
    <s v="Standard Class"/>
    <s v="GH-14665"/>
    <s v="Greg Hansen"/>
    <s v="Consumer"/>
    <s v="United States"/>
    <s v="Round Rock"/>
    <x v="5"/>
    <n v="78664"/>
    <s v="Central"/>
    <s v="FUR-BO-10004709"/>
    <x v="0"/>
    <x v="0"/>
    <s v="Bush Westfield Collection Bookcases, Medium Cherry Finish"/>
    <x v="871"/>
    <n v="2"/>
    <n v="0.32"/>
    <n v="-11.595999999999997"/>
  </r>
  <r>
    <n v="956"/>
    <x v="455"/>
    <n v="2014"/>
    <x v="329"/>
    <d v="2014-12-05T00:00:00"/>
    <s v="Standard Class"/>
    <s v="SW-20275"/>
    <s v="Scott Williamson"/>
    <s v="Consumer"/>
    <s v="United States"/>
    <s v="Jackson"/>
    <x v="35"/>
    <n v="39212"/>
    <s v="South"/>
    <s v="OFF-ST-10000604"/>
    <x v="1"/>
    <x v="4"/>
    <s v="Home/Office Personal File Carts"/>
    <x v="872"/>
    <n v="5"/>
    <n v="0"/>
    <n v="43.449999999999989"/>
  </r>
  <r>
    <n v="957"/>
    <x v="456"/>
    <n v="2014"/>
    <x v="356"/>
    <d v="2014-05-19T00:00:00"/>
    <s v="Second Class"/>
    <s v="JA-15970"/>
    <s v="Joseph Airdo"/>
    <s v="Consumer"/>
    <s v="United States"/>
    <s v="Phoenix"/>
    <x v="16"/>
    <n v="85023"/>
    <s v="West"/>
    <s v="TEC-PH-10002923"/>
    <x v="2"/>
    <x v="7"/>
    <s v="Logitech B530 USB Headset - headset - Full size, Binaural"/>
    <x v="873"/>
    <n v="1"/>
    <n v="0.2"/>
    <n v="2.5893000000000006"/>
  </r>
  <r>
    <n v="958"/>
    <x v="456"/>
    <n v="2014"/>
    <x v="356"/>
    <d v="2014-05-19T00:00:00"/>
    <s v="Second Class"/>
    <s v="JA-15970"/>
    <s v="Joseph Airdo"/>
    <s v="Consumer"/>
    <s v="United States"/>
    <s v="Phoenix"/>
    <x v="16"/>
    <n v="85023"/>
    <s v="West"/>
    <s v="OFF-BI-10004465"/>
    <x v="1"/>
    <x v="8"/>
    <s v="Avery Durable Slant Ring Binders"/>
    <x v="323"/>
    <n v="2"/>
    <n v="0.7"/>
    <n v="-3.1679999999999993"/>
  </r>
  <r>
    <n v="959"/>
    <x v="456"/>
    <n v="2014"/>
    <x v="356"/>
    <d v="2014-05-19T00:00:00"/>
    <s v="Second Class"/>
    <s v="JA-15970"/>
    <s v="Joseph Airdo"/>
    <s v="Consumer"/>
    <s v="United States"/>
    <s v="Phoenix"/>
    <x v="16"/>
    <n v="85023"/>
    <s v="West"/>
    <s v="OFF-PA-10002333"/>
    <x v="1"/>
    <x v="10"/>
    <s v="Universal Ultra Bright White Copier/Laser Paper, 8 1/2&quot; x 11&quot;, Ream"/>
    <x v="12"/>
    <n v="3"/>
    <n v="0.2"/>
    <n v="5.6375999999999999"/>
  </r>
  <r>
    <n v="960"/>
    <x v="457"/>
    <n v="2012"/>
    <x v="357"/>
    <d v="2012-09-22T00:00:00"/>
    <s v="Same Day"/>
    <s v="DL-12925"/>
    <s v="Daniel Lacy"/>
    <s v="Consumer"/>
    <s v="United States"/>
    <s v="Oceanside"/>
    <x v="1"/>
    <n v="92054"/>
    <s v="West"/>
    <s v="FUR-FU-10004188"/>
    <x v="0"/>
    <x v="5"/>
    <s v="Luxo Professional Combination Clamp-On Lamps"/>
    <x v="874"/>
    <n v="2"/>
    <n v="0"/>
    <n v="53.195999999999998"/>
  </r>
  <r>
    <n v="961"/>
    <x v="458"/>
    <n v="2014"/>
    <x v="237"/>
    <d v="2014-11-20T00:00:00"/>
    <s v="Standard Class"/>
    <s v="LW-16990"/>
    <s v="Lindsay Williams"/>
    <s v="Corporate"/>
    <s v="United States"/>
    <s v="San Francisco"/>
    <x v="1"/>
    <n v="94110"/>
    <s v="West"/>
    <s v="FUR-CH-10002965"/>
    <x v="0"/>
    <x v="1"/>
    <s v="Global Leather Highback Executive Chair with Pneumatic Height Adjustment, Black"/>
    <x v="244"/>
    <n v="2"/>
    <n v="0.2"/>
    <n v="28.137200000000007"/>
  </r>
  <r>
    <n v="962"/>
    <x v="459"/>
    <n v="2012"/>
    <x v="154"/>
    <d v="2012-12-01T00:00:00"/>
    <s v="Standard Class"/>
    <s v="TB-21190"/>
    <s v="Thomas Brumley"/>
    <s v="Home Office"/>
    <s v="United States"/>
    <s v="Fayetteville"/>
    <x v="36"/>
    <n v="72701"/>
    <s v="South"/>
    <s v="OFF-BI-10000145"/>
    <x v="1"/>
    <x v="8"/>
    <s v="Zipper Ring Binder Pockets"/>
    <x v="875"/>
    <n v="2"/>
    <n v="0"/>
    <n v="3.0575999999999999"/>
  </r>
  <r>
    <n v="963"/>
    <x v="460"/>
    <n v="2013"/>
    <x v="142"/>
    <d v="2013-09-05T00:00:00"/>
    <s v="First Class"/>
    <s v="CV-12805"/>
    <s v="Cynthia Voltz"/>
    <s v="Corporate"/>
    <s v="United States"/>
    <s v="San Francisco"/>
    <x v="1"/>
    <n v="94110"/>
    <s v="West"/>
    <s v="OFF-EN-10001335"/>
    <x v="1"/>
    <x v="12"/>
    <s v="White Business Envelopes with Contemporary Seam, Recycled White Business Envelopes"/>
    <x v="876"/>
    <n v="2"/>
    <n v="0"/>
    <n v="10.94"/>
  </r>
  <r>
    <n v="964"/>
    <x v="461"/>
    <n v="2011"/>
    <x v="358"/>
    <d v="2011-09-24T00:00:00"/>
    <s v="Second Class"/>
    <s v="MS-17365"/>
    <s v="Maribeth Schnelling"/>
    <s v="Consumer"/>
    <s v="United States"/>
    <s v="Boca Raton"/>
    <x v="2"/>
    <n v="33433"/>
    <s v="South"/>
    <s v="OFF-LA-10001613"/>
    <x v="1"/>
    <x v="2"/>
    <s v="Avery File Folder Labels"/>
    <x v="877"/>
    <n v="2"/>
    <n v="0.2"/>
    <n v="1.6704000000000001"/>
  </r>
  <r>
    <n v="965"/>
    <x v="462"/>
    <n v="2014"/>
    <x v="359"/>
    <d v="2014-04-12T00:00:00"/>
    <s v="First Class"/>
    <s v="BS-11800"/>
    <s v="Bryan Spruell"/>
    <s v="Home Office"/>
    <s v="United States"/>
    <s v="New York City"/>
    <x v="15"/>
    <n v="10011"/>
    <s v="East"/>
    <s v="OFF-LA-10004055"/>
    <x v="1"/>
    <x v="2"/>
    <s v="Color-Coded Legal Exhibit Labels"/>
    <x v="765"/>
    <n v="2"/>
    <n v="0"/>
    <n v="4.8117999999999999"/>
  </r>
  <r>
    <n v="966"/>
    <x v="462"/>
    <n v="2014"/>
    <x v="359"/>
    <d v="2014-04-12T00:00:00"/>
    <s v="First Class"/>
    <s v="BS-11800"/>
    <s v="Bryan Spruell"/>
    <s v="Home Office"/>
    <s v="United States"/>
    <s v="New York City"/>
    <x v="15"/>
    <n v="10011"/>
    <s v="East"/>
    <s v="OFF-AR-10004344"/>
    <x v="1"/>
    <x v="6"/>
    <s v="Bulldog Vacuum Base Pencil Sharpener"/>
    <x v="878"/>
    <n v="3"/>
    <n v="0"/>
    <n v="9.7118999999999982"/>
  </r>
  <r>
    <n v="967"/>
    <x v="462"/>
    <n v="2014"/>
    <x v="359"/>
    <d v="2014-04-12T00:00:00"/>
    <s v="First Class"/>
    <s v="BS-11800"/>
    <s v="Bryan Spruell"/>
    <s v="Home Office"/>
    <s v="United States"/>
    <s v="New York City"/>
    <x v="15"/>
    <n v="10011"/>
    <s v="East"/>
    <s v="OFF-PA-10004621"/>
    <x v="1"/>
    <x v="10"/>
    <s v="Xerox 212"/>
    <x v="91"/>
    <n v="2"/>
    <n v="0"/>
    <n v="6.2208000000000006"/>
  </r>
  <r>
    <n v="968"/>
    <x v="462"/>
    <n v="2014"/>
    <x v="359"/>
    <d v="2014-04-12T00:00:00"/>
    <s v="First Class"/>
    <s v="BS-11800"/>
    <s v="Bryan Spruell"/>
    <s v="Home Office"/>
    <s v="United States"/>
    <s v="New York City"/>
    <x v="15"/>
    <n v="10011"/>
    <s v="East"/>
    <s v="OFF-PA-10001281"/>
    <x v="1"/>
    <x v="10"/>
    <s v="Computer Printout Paper with Letter-Trim Fine Perforations"/>
    <x v="879"/>
    <n v="4"/>
    <n v="0"/>
    <n v="91.967999999999989"/>
  </r>
  <r>
    <n v="969"/>
    <x v="462"/>
    <n v="2014"/>
    <x v="359"/>
    <d v="2014-04-12T00:00:00"/>
    <s v="First Class"/>
    <s v="BS-11800"/>
    <s v="Bryan Spruell"/>
    <s v="Home Office"/>
    <s v="United States"/>
    <s v="New York City"/>
    <x v="15"/>
    <n v="10011"/>
    <s v="East"/>
    <s v="OFF-LA-10001613"/>
    <x v="1"/>
    <x v="2"/>
    <s v="Avery File Folder Labels"/>
    <x v="880"/>
    <n v="3"/>
    <n v="0"/>
    <n v="4.2336"/>
  </r>
  <r>
    <n v="970"/>
    <x v="462"/>
    <n v="2014"/>
    <x v="359"/>
    <d v="2014-04-12T00:00:00"/>
    <s v="First Class"/>
    <s v="BS-11800"/>
    <s v="Bryan Spruell"/>
    <s v="Home Office"/>
    <s v="United States"/>
    <s v="New York City"/>
    <x v="15"/>
    <n v="10011"/>
    <s v="East"/>
    <s v="OFF-ST-10001097"/>
    <x v="1"/>
    <x v="4"/>
    <s v="Office Impressions Heavy Duty Welded Shelving &amp; Multimedia Storage Drawers"/>
    <x v="881"/>
    <n v="3"/>
    <n v="0"/>
    <n v="0"/>
  </r>
  <r>
    <n v="971"/>
    <x v="463"/>
    <n v="2011"/>
    <x v="360"/>
    <d v="2011-01-19T00:00:00"/>
    <s v="Second Class"/>
    <s v="DL-13315"/>
    <s v="Delfina Latchford"/>
    <s v="Consumer"/>
    <s v="United States"/>
    <s v="Philadelphia"/>
    <x v="9"/>
    <n v="19134"/>
    <s v="East"/>
    <s v="FUR-FU-10001095"/>
    <x v="0"/>
    <x v="5"/>
    <s v="DAX Black Cherry Wood-Tone Poster Frame"/>
    <x v="882"/>
    <n v="6"/>
    <n v="0.2"/>
    <n v="28.598399999999998"/>
  </r>
  <r>
    <n v="972"/>
    <x v="463"/>
    <n v="2011"/>
    <x v="360"/>
    <d v="2011-01-19T00:00:00"/>
    <s v="Second Class"/>
    <s v="DL-13315"/>
    <s v="Delfina Latchford"/>
    <s v="Consumer"/>
    <s v="United States"/>
    <s v="Philadelphia"/>
    <x v="9"/>
    <n v="19134"/>
    <s v="East"/>
    <s v="TEC-PH-10004614"/>
    <x v="2"/>
    <x v="7"/>
    <s v="AT&amp;T 841000 Phone"/>
    <x v="883"/>
    <n v="3"/>
    <n v="0.4"/>
    <n v="-31.050000000000011"/>
  </r>
  <r>
    <n v="973"/>
    <x v="463"/>
    <n v="2011"/>
    <x v="360"/>
    <d v="2011-01-19T00:00:00"/>
    <s v="Second Class"/>
    <s v="DL-13315"/>
    <s v="Delfina Latchford"/>
    <s v="Consumer"/>
    <s v="United States"/>
    <s v="Philadelphia"/>
    <x v="9"/>
    <n v="19134"/>
    <s v="East"/>
    <s v="OFF-BI-10001575"/>
    <x v="1"/>
    <x v="8"/>
    <s v="GBC Linen Binding Covers"/>
    <x v="662"/>
    <n v="2"/>
    <n v="0.7"/>
    <n v="-13.6312"/>
  </r>
  <r>
    <n v="974"/>
    <x v="463"/>
    <n v="2011"/>
    <x v="360"/>
    <d v="2011-01-19T00:00:00"/>
    <s v="Second Class"/>
    <s v="DL-13315"/>
    <s v="Delfina Latchford"/>
    <s v="Consumer"/>
    <s v="United States"/>
    <s v="Philadelphia"/>
    <x v="9"/>
    <n v="19134"/>
    <s v="East"/>
    <s v="OFF-LA-10001074"/>
    <x v="1"/>
    <x v="2"/>
    <s v="Round Specialty Laser Printer Labels"/>
    <x v="884"/>
    <n v="3"/>
    <n v="0.2"/>
    <n v="10.149299999999997"/>
  </r>
  <r>
    <n v="975"/>
    <x v="464"/>
    <n v="2014"/>
    <x v="361"/>
    <d v="2014-10-09T00:00:00"/>
    <s v="Second Class"/>
    <s v="PO-19195"/>
    <s v="Phillina Ober"/>
    <s v="Home Office"/>
    <s v="United States"/>
    <s v="New York City"/>
    <x v="15"/>
    <n v="10011"/>
    <s v="East"/>
    <s v="TEC-PH-10003555"/>
    <x v="2"/>
    <x v="7"/>
    <s v="Motorola HK250 Universal Bluetooth Headset"/>
    <x v="885"/>
    <n v="7"/>
    <n v="0"/>
    <n v="3.2186000000000092"/>
  </r>
  <r>
    <n v="976"/>
    <x v="464"/>
    <n v="2014"/>
    <x v="361"/>
    <d v="2014-10-09T00:00:00"/>
    <s v="Second Class"/>
    <s v="PO-19195"/>
    <s v="Phillina Ober"/>
    <s v="Home Office"/>
    <s v="United States"/>
    <s v="New York City"/>
    <x v="15"/>
    <n v="10011"/>
    <s v="East"/>
    <s v="OFF-BI-10004492"/>
    <x v="1"/>
    <x v="8"/>
    <s v="Tuf-Vin Binders"/>
    <x v="376"/>
    <n v="3"/>
    <n v="0.2"/>
    <n v="25.579799999999992"/>
  </r>
  <r>
    <n v="977"/>
    <x v="465"/>
    <n v="2014"/>
    <x v="362"/>
    <d v="2014-07-16T00:00:00"/>
    <s v="Standard Class"/>
    <s v="TD-20995"/>
    <s v="Tamara Dahlen"/>
    <s v="Consumer"/>
    <s v="United States"/>
    <s v="Portland"/>
    <x v="21"/>
    <n v="97206"/>
    <s v="West"/>
    <s v="OFF-BI-10002012"/>
    <x v="1"/>
    <x v="8"/>
    <s v="Wilson Jones Easy Flow II Sheet Lifters"/>
    <x v="886"/>
    <n v="2"/>
    <n v="0.7"/>
    <n v="-0.79200000000000004"/>
  </r>
  <r>
    <n v="978"/>
    <x v="466"/>
    <n v="2014"/>
    <x v="363"/>
    <d v="2014-01-11T00:00:00"/>
    <s v="First Class"/>
    <s v="BW-11110"/>
    <s v="Bart Watters"/>
    <s v="Corporate"/>
    <s v="United States"/>
    <s v="Detroit"/>
    <x v="12"/>
    <n v="48205"/>
    <s v="Central"/>
    <s v="TEC-MA-10000822"/>
    <x v="2"/>
    <x v="15"/>
    <s v="Lexmark MX611dhe Monochrome Laser Printer"/>
    <x v="257"/>
    <n v="2"/>
    <n v="0.1"/>
    <n v="679.99599999999964"/>
  </r>
  <r>
    <n v="979"/>
    <x v="467"/>
    <n v="2013"/>
    <x v="198"/>
    <d v="2013-06-01T00:00:00"/>
    <s v="First Class"/>
    <s v="RW-19690"/>
    <s v="Robert Waldorf"/>
    <s v="Consumer"/>
    <s v="United States"/>
    <s v="Wilmington"/>
    <x v="3"/>
    <n v="28403"/>
    <s v="South"/>
    <s v="OFF-BI-10000848"/>
    <x v="1"/>
    <x v="8"/>
    <s v="Angle-D Ring Binders"/>
    <x v="577"/>
    <n v="2"/>
    <n v="0.7"/>
    <n v="-2.6256000000000004"/>
  </r>
  <r>
    <n v="980"/>
    <x v="468"/>
    <n v="2012"/>
    <x v="364"/>
    <d v="2012-12-12T00:00:00"/>
    <s v="First Class"/>
    <s v="KB-16600"/>
    <s v="Ken Brennan"/>
    <s v="Corporate"/>
    <s v="United States"/>
    <s v="Columbus"/>
    <x v="14"/>
    <n v="47201"/>
    <s v="Central"/>
    <s v="OFF-PA-10004156"/>
    <x v="1"/>
    <x v="10"/>
    <s v="Xerox 188"/>
    <x v="887"/>
    <n v="3"/>
    <n v="0"/>
    <n v="16.669799999999999"/>
  </r>
  <r>
    <n v="981"/>
    <x v="469"/>
    <n v="2013"/>
    <x v="339"/>
    <d v="2013-10-09T00:00:00"/>
    <s v="Standard Class"/>
    <s v="EB-13870"/>
    <s v="Emily Burns"/>
    <s v="Consumer"/>
    <s v="United States"/>
    <s v="New York City"/>
    <x v="15"/>
    <n v="10035"/>
    <s v="East"/>
    <s v="FUR-CH-10003199"/>
    <x v="0"/>
    <x v="1"/>
    <s v="Office Star - Contemporary Task Swivel Chair"/>
    <x v="888"/>
    <n v="6"/>
    <n v="0.1"/>
    <n v="93.223199999999977"/>
  </r>
  <r>
    <n v="982"/>
    <x v="470"/>
    <n v="2011"/>
    <x v="7"/>
    <d v="2011-11-14T00:00:00"/>
    <s v="Second Class"/>
    <s v="TZ-21580"/>
    <s v="Tracy Zic"/>
    <s v="Consumer"/>
    <s v="United States"/>
    <s v="Louisville"/>
    <x v="22"/>
    <n v="80027"/>
    <s v="West"/>
    <s v="OFF-AR-10000034"/>
    <x v="1"/>
    <x v="6"/>
    <s v="BIC Brite Liner Grip Highlighters, Assorted, 5/Pack"/>
    <x v="889"/>
    <n v="1"/>
    <n v="0.2"/>
    <n v="0.80559999999999987"/>
  </r>
  <r>
    <n v="983"/>
    <x v="470"/>
    <n v="2011"/>
    <x v="7"/>
    <d v="2011-11-14T00:00:00"/>
    <s v="Second Class"/>
    <s v="TZ-21580"/>
    <s v="Tracy Zic"/>
    <s v="Consumer"/>
    <s v="United States"/>
    <s v="Louisville"/>
    <x v="22"/>
    <n v="80027"/>
    <s v="West"/>
    <s v="TEC-PH-10000560"/>
    <x v="2"/>
    <x v="7"/>
    <s v="Samsung Galaxy S III - 16GB - pebble blue (T-Mobile)"/>
    <x v="890"/>
    <n v="2"/>
    <n v="0.2"/>
    <n v="55.998400000000032"/>
  </r>
  <r>
    <n v="984"/>
    <x v="470"/>
    <n v="2011"/>
    <x v="7"/>
    <d v="2011-11-14T00:00:00"/>
    <s v="Second Class"/>
    <s v="TZ-21580"/>
    <s v="Tracy Zic"/>
    <s v="Consumer"/>
    <s v="United States"/>
    <s v="Louisville"/>
    <x v="22"/>
    <n v="80027"/>
    <s v="West"/>
    <s v="FUR-CH-10000665"/>
    <x v="0"/>
    <x v="1"/>
    <s v="Global Airflow Leather Mesh Back Chair, Black"/>
    <x v="891"/>
    <n v="5"/>
    <n v="0.2"/>
    <n v="75.489999999999924"/>
  </r>
  <r>
    <n v="985"/>
    <x v="471"/>
    <n v="2014"/>
    <x v="365"/>
    <d v="2014-10-06T00:00:00"/>
    <s v="Standard Class"/>
    <s v="AS-10630"/>
    <s v="Ann Steele"/>
    <s v="Home Office"/>
    <s v="United States"/>
    <s v="Pasadena"/>
    <x v="5"/>
    <n v="77506"/>
    <s v="Central"/>
    <s v="OFF-LA-10001569"/>
    <x v="1"/>
    <x v="2"/>
    <s v="Avery 499"/>
    <x v="892"/>
    <n v="2"/>
    <n v="0.2"/>
    <n v="2.5895999999999999"/>
  </r>
  <r>
    <n v="986"/>
    <x v="471"/>
    <n v="2014"/>
    <x v="365"/>
    <d v="2014-10-06T00:00:00"/>
    <s v="Standard Class"/>
    <s v="AS-10630"/>
    <s v="Ann Steele"/>
    <s v="Home Office"/>
    <s v="United States"/>
    <s v="Pasadena"/>
    <x v="5"/>
    <n v="77506"/>
    <s v="Central"/>
    <s v="OFF-EN-10000461"/>
    <x v="1"/>
    <x v="12"/>
    <s v="#10- 4 1/8&quot; x 9 1/2&quot; Recycled Envelopes"/>
    <x v="893"/>
    <n v="4"/>
    <n v="0.2"/>
    <n v="9.4391999999999996"/>
  </r>
  <r>
    <n v="987"/>
    <x v="471"/>
    <n v="2014"/>
    <x v="365"/>
    <d v="2014-10-06T00:00:00"/>
    <s v="Standard Class"/>
    <s v="AS-10630"/>
    <s v="Ann Steele"/>
    <s v="Home Office"/>
    <s v="United States"/>
    <s v="Pasadena"/>
    <x v="5"/>
    <n v="77506"/>
    <s v="Central"/>
    <s v="TEC-MA-10003066"/>
    <x v="2"/>
    <x v="15"/>
    <s v="Wasp CCD Handheld Bar Code Reader"/>
    <x v="894"/>
    <n v="3"/>
    <n v="0.4"/>
    <n v="44.867999999999967"/>
  </r>
  <r>
    <n v="988"/>
    <x v="472"/>
    <n v="2012"/>
    <x v="366"/>
    <d v="2012-03-10T00:00:00"/>
    <s v="Same Day"/>
    <s v="TS-21340"/>
    <s v="Toby Swindell"/>
    <s v="Consumer"/>
    <s v="United States"/>
    <s v="Houston"/>
    <x v="5"/>
    <n v="77041"/>
    <s v="Central"/>
    <s v="OFF-BI-10004022"/>
    <x v="1"/>
    <x v="8"/>
    <s v="Acco Suede Grain Vinyl Round Ring Binder"/>
    <x v="895"/>
    <n v="2"/>
    <n v="0.8"/>
    <n v="-1.8904000000000001"/>
  </r>
  <r>
    <n v="989"/>
    <x v="473"/>
    <n v="2014"/>
    <x v="367"/>
    <d v="2014-05-27T00:00:00"/>
    <s v="Standard Class"/>
    <s v="JG-15805"/>
    <s v="John Grady"/>
    <s v="Corporate"/>
    <s v="United States"/>
    <s v="Auburn"/>
    <x v="15"/>
    <n v="13021"/>
    <s v="East"/>
    <s v="FUR-FU-10004071"/>
    <x v="0"/>
    <x v="5"/>
    <s v="Luxo Professional Magnifying Clamp-On Fluorescent Lamps"/>
    <x v="896"/>
    <n v="5"/>
    <n v="0"/>
    <n v="72.807000000000031"/>
  </r>
  <r>
    <n v="990"/>
    <x v="473"/>
    <n v="2014"/>
    <x v="367"/>
    <d v="2014-05-27T00:00:00"/>
    <s v="Standard Class"/>
    <s v="JG-15805"/>
    <s v="John Grady"/>
    <s v="Corporate"/>
    <s v="United States"/>
    <s v="Auburn"/>
    <x v="15"/>
    <n v="13021"/>
    <s v="East"/>
    <s v="OFF-AR-10001988"/>
    <x v="1"/>
    <x v="6"/>
    <s v="Bulldog Table or Wall-Mount Pencil Sharpener"/>
    <x v="897"/>
    <n v="3"/>
    <n v="0"/>
    <n v="5.2112999999999996"/>
  </r>
  <r>
    <n v="991"/>
    <x v="474"/>
    <n v="2012"/>
    <x v="368"/>
    <d v="2012-03-31T00:00:00"/>
    <s v="Second Class"/>
    <s v="SL-20155"/>
    <s v="Sara Luxemburg"/>
    <s v="Home Office"/>
    <s v="United States"/>
    <s v="Jacksonville"/>
    <x v="2"/>
    <n v="32216"/>
    <s v="South"/>
    <s v="FUR-CH-10004086"/>
    <x v="0"/>
    <x v="1"/>
    <s v="Hon 4070 Series Pagoda Armless Upholstered Stacking Chairs"/>
    <x v="898"/>
    <n v="5"/>
    <n v="0.2"/>
    <n v="131.27849999999995"/>
  </r>
  <r>
    <n v="992"/>
    <x v="475"/>
    <n v="2013"/>
    <x v="369"/>
    <d v="2013-09-12T00:00:00"/>
    <s v="First Class"/>
    <s v="TS-21610"/>
    <s v="Troy Staebel"/>
    <s v="Consumer"/>
    <s v="United States"/>
    <s v="New York City"/>
    <x v="15"/>
    <n v="10024"/>
    <s v="East"/>
    <s v="OFF-BI-10001036"/>
    <x v="1"/>
    <x v="8"/>
    <s v="Cardinal EasyOpen D-Ring Binders"/>
    <x v="899"/>
    <n v="2"/>
    <n v="0.2"/>
    <n v="5.484"/>
  </r>
  <r>
    <n v="993"/>
    <x v="476"/>
    <n v="2013"/>
    <x v="370"/>
    <d v="2013-08-28T00:00:00"/>
    <s v="First Class"/>
    <s v="RF-19735"/>
    <s v="Roland Fjeld"/>
    <s v="Consumer"/>
    <s v="United States"/>
    <s v="San Jose"/>
    <x v="1"/>
    <n v="95123"/>
    <s v="West"/>
    <s v="OFF-FA-10002983"/>
    <x v="1"/>
    <x v="13"/>
    <s v="Advantus SlideClip Paper Clips"/>
    <x v="900"/>
    <n v="3"/>
    <n v="0"/>
    <n v="4.9104000000000001"/>
  </r>
  <r>
    <n v="994"/>
    <x v="476"/>
    <n v="2013"/>
    <x v="370"/>
    <d v="2013-08-28T00:00:00"/>
    <s v="First Class"/>
    <s v="RF-19735"/>
    <s v="Roland Fjeld"/>
    <s v="Consumer"/>
    <s v="United States"/>
    <s v="San Jose"/>
    <x v="1"/>
    <n v="95123"/>
    <s v="West"/>
    <s v="OFF-PA-10003625"/>
    <x v="1"/>
    <x v="10"/>
    <s v="Xerox 1979"/>
    <x v="901"/>
    <n v="5"/>
    <n v="0"/>
    <n v="69.704999999999998"/>
  </r>
  <r>
    <n v="995"/>
    <x v="477"/>
    <n v="2011"/>
    <x v="371"/>
    <d v="2011-05-25T00:00:00"/>
    <s v="Standard Class"/>
    <s v="MW-18235"/>
    <s v="Mitch Willingham"/>
    <s v="Corporate"/>
    <s v="United States"/>
    <s v="Virginia Beach"/>
    <x v="17"/>
    <n v="23464"/>
    <s v="South"/>
    <s v="OFF-BI-10003925"/>
    <x v="1"/>
    <x v="8"/>
    <s v="Fellowes PB300 Plastic Comb Binding Machine"/>
    <x v="902"/>
    <n v="7"/>
    <n v="0"/>
    <n v="1276.4871000000001"/>
  </r>
  <r>
    <n v="996"/>
    <x v="477"/>
    <n v="2011"/>
    <x v="371"/>
    <d v="2011-05-25T00:00:00"/>
    <s v="Standard Class"/>
    <s v="MW-18235"/>
    <s v="Mitch Willingham"/>
    <s v="Corporate"/>
    <s v="United States"/>
    <s v="Virginia Beach"/>
    <x v="17"/>
    <n v="23464"/>
    <s v="South"/>
    <s v="TEC-PH-10001530"/>
    <x v="2"/>
    <x v="7"/>
    <s v="Plantronics Voyager Pro Legend"/>
    <x v="903"/>
    <n v="3"/>
    <n v="0"/>
    <n v="173.0316"/>
  </r>
  <r>
    <n v="997"/>
    <x v="478"/>
    <n v="2012"/>
    <x v="372"/>
    <d v="2012-11-03T00:00:00"/>
    <s v="Standard Class"/>
    <s v="RD-19585"/>
    <s v="Rob Dowd"/>
    <s v="Consumer"/>
    <s v="United States"/>
    <s v="Henderson"/>
    <x v="0"/>
    <n v="42420"/>
    <s v="South"/>
    <s v="OFF-EN-10003862"/>
    <x v="1"/>
    <x v="12"/>
    <s v="Laser &amp; Ink Jet Business Envelopes"/>
    <x v="904"/>
    <n v="1"/>
    <n v="0"/>
    <n v="4.9081999999999999"/>
  </r>
  <r>
    <n v="998"/>
    <x v="478"/>
    <n v="2012"/>
    <x v="372"/>
    <d v="2012-11-03T00:00:00"/>
    <s v="Standard Class"/>
    <s v="RD-19585"/>
    <s v="Rob Dowd"/>
    <s v="Consumer"/>
    <s v="United States"/>
    <s v="Henderson"/>
    <x v="0"/>
    <n v="42420"/>
    <s v="South"/>
    <s v="OFF-ST-10004258"/>
    <x v="1"/>
    <x v="4"/>
    <s v="Portable Personal File Box"/>
    <x v="905"/>
    <n v="3"/>
    <n v="0"/>
    <n v="9.8901000000000039"/>
  </r>
  <r>
    <n v="999"/>
    <x v="478"/>
    <n v="2012"/>
    <x v="372"/>
    <d v="2012-11-03T00:00:00"/>
    <s v="Standard Class"/>
    <s v="RD-19585"/>
    <s v="Rob Dowd"/>
    <s v="Consumer"/>
    <s v="United States"/>
    <s v="Henderson"/>
    <x v="0"/>
    <n v="42420"/>
    <s v="South"/>
    <s v="FUR-FU-10002885"/>
    <x v="0"/>
    <x v="5"/>
    <s v="Magna Visual Magnetic Picture Hangers"/>
    <x v="906"/>
    <n v="5"/>
    <n v="0"/>
    <n v="9.1580000000000013"/>
  </r>
  <r>
    <n v="1000"/>
    <x v="478"/>
    <n v="2012"/>
    <x v="372"/>
    <d v="2012-11-03T00:00:00"/>
    <s v="Standard Class"/>
    <s v="RD-19585"/>
    <s v="Rob Dowd"/>
    <s v="Consumer"/>
    <s v="United States"/>
    <s v="Henderson"/>
    <x v="0"/>
    <n v="42420"/>
    <s v="South"/>
    <s v="FUR-FU-10001918"/>
    <x v="0"/>
    <x v="5"/>
    <s v="C-Line Cubicle Keepers Polyproplyene Holder With Velcro Backings"/>
    <x v="907"/>
    <n v="7"/>
    <n v="0"/>
    <n v="12.912900000000004"/>
  </r>
  <r>
    <n v="1001"/>
    <x v="479"/>
    <n v="2013"/>
    <x v="373"/>
    <d v="2013-11-18T00:00:00"/>
    <s v="Standard Class"/>
    <s v="FM-14290"/>
    <s v="Frank Merwin"/>
    <s v="Home Office"/>
    <s v="United States"/>
    <s v="Vancouver"/>
    <x v="4"/>
    <n v="98661"/>
    <s v="West"/>
    <s v="OFF-AR-10002956"/>
    <x v="1"/>
    <x v="6"/>
    <s v="Boston 16801 Nautilus Battery Pencil Sharpener"/>
    <x v="908"/>
    <n v="2"/>
    <n v="0"/>
    <n v="11.4452"/>
  </r>
  <r>
    <n v="1002"/>
    <x v="480"/>
    <n v="2012"/>
    <x v="374"/>
    <d v="2012-07-31T00:00:00"/>
    <s v="Same Day"/>
    <s v="RH-19495"/>
    <s v="Rick Hansen"/>
    <s v="Consumer"/>
    <s v="United States"/>
    <s v="New York City"/>
    <x v="15"/>
    <n v="10024"/>
    <s v="East"/>
    <s v="TEC-AC-10003033"/>
    <x v="2"/>
    <x v="11"/>
    <s v="Plantronics CS510 - Over-the-Head monaural Wireless Headset System"/>
    <x v="909"/>
    <n v="7"/>
    <n v="0"/>
    <n v="762.18449999999984"/>
  </r>
  <r>
    <n v="1003"/>
    <x v="480"/>
    <n v="2012"/>
    <x v="374"/>
    <d v="2012-07-31T00:00:00"/>
    <s v="Same Day"/>
    <s v="RH-19495"/>
    <s v="Rick Hansen"/>
    <s v="Consumer"/>
    <s v="United States"/>
    <s v="New York City"/>
    <x v="15"/>
    <n v="10024"/>
    <s v="East"/>
    <s v="FUR-TA-10002903"/>
    <x v="0"/>
    <x v="3"/>
    <s v="Bevis Round Bullnose 29&quot; High Table Top"/>
    <x v="910"/>
    <n v="7"/>
    <n v="0.4"/>
    <n v="-290.87520000000001"/>
  </r>
  <r>
    <n v="1004"/>
    <x v="480"/>
    <n v="2012"/>
    <x v="374"/>
    <d v="2012-07-31T00:00:00"/>
    <s v="Same Day"/>
    <s v="RH-19495"/>
    <s v="Rick Hansen"/>
    <s v="Consumer"/>
    <s v="United States"/>
    <s v="New York City"/>
    <x v="15"/>
    <n v="10024"/>
    <s v="East"/>
    <s v="OFF-PA-10004621"/>
    <x v="1"/>
    <x v="10"/>
    <s v="Xerox 212"/>
    <x v="541"/>
    <n v="3"/>
    <n v="0"/>
    <n v="9.3312000000000008"/>
  </r>
  <r>
    <n v="1005"/>
    <x v="481"/>
    <n v="2012"/>
    <x v="375"/>
    <d v="2012-08-31T00:00:00"/>
    <s v="Standard Class"/>
    <s v="RA-19945"/>
    <s v="Ryan Akin"/>
    <s v="Consumer"/>
    <s v="United States"/>
    <s v="Murrieta"/>
    <x v="1"/>
    <n v="92563"/>
    <s v="West"/>
    <s v="OFF-ST-10000046"/>
    <x v="1"/>
    <x v="4"/>
    <s v="Fellowes Super Stor/Drawer Files"/>
    <x v="911"/>
    <n v="3"/>
    <n v="0"/>
    <n v="92.083500000000015"/>
  </r>
  <r>
    <n v="1006"/>
    <x v="482"/>
    <n v="2012"/>
    <x v="50"/>
    <d v="2012-11-17T00:00:00"/>
    <s v="Standard Class"/>
    <s v="JK-15730"/>
    <s v="Joe Kamberova"/>
    <s v="Consumer"/>
    <s v="United States"/>
    <s v="Jacksonville"/>
    <x v="3"/>
    <n v="28540"/>
    <s v="South"/>
    <s v="OFF-PA-10001790"/>
    <x v="1"/>
    <x v="10"/>
    <s v="Xerox 1910"/>
    <x v="912"/>
    <n v="3"/>
    <n v="0.2"/>
    <n v="40.353599999999986"/>
  </r>
  <r>
    <n v="1007"/>
    <x v="483"/>
    <n v="2012"/>
    <x v="376"/>
    <d v="2012-11-09T00:00:00"/>
    <s v="First Class"/>
    <s v="MT-17815"/>
    <s v="Meg Tillman"/>
    <s v="Consumer"/>
    <s v="United States"/>
    <s v="Scottsdale"/>
    <x v="16"/>
    <n v="85254"/>
    <s v="West"/>
    <s v="OFF-EN-10002600"/>
    <x v="1"/>
    <x v="12"/>
    <s v="Redi-Strip #10 Envelopes, 4 1/8 x 9 1/2"/>
    <x v="913"/>
    <n v="3"/>
    <n v="0.2"/>
    <n v="2.4779999999999989"/>
  </r>
  <r>
    <n v="1008"/>
    <x v="483"/>
    <n v="2012"/>
    <x v="376"/>
    <d v="2012-11-09T00:00:00"/>
    <s v="First Class"/>
    <s v="MT-17815"/>
    <s v="Meg Tillman"/>
    <s v="Consumer"/>
    <s v="United States"/>
    <s v="Scottsdale"/>
    <x v="16"/>
    <n v="85254"/>
    <s v="West"/>
    <s v="OFF-BI-10002049"/>
    <x v="1"/>
    <x v="8"/>
    <s v="UniKeep View Case Binders"/>
    <x v="914"/>
    <n v="3"/>
    <n v="0.7"/>
    <n v="-3.5207999999999995"/>
  </r>
  <r>
    <n v="1009"/>
    <x v="484"/>
    <n v="2014"/>
    <x v="377"/>
    <d v="2015-01-02T00:00:00"/>
    <s v="Standard Class"/>
    <s v="PO-18850"/>
    <s v="Patrick O'Brill"/>
    <s v="Consumer"/>
    <s v="United States"/>
    <s v="Burlington"/>
    <x v="23"/>
    <n v="52601"/>
    <s v="Central"/>
    <s v="OFF-PA-10001509"/>
    <x v="1"/>
    <x v="10"/>
    <s v="Recycled Desk Saver Line &quot;While You Were Out&quot; Book, 5 1/2&quot; X 4&quot;"/>
    <x v="915"/>
    <n v="5"/>
    <n v="0"/>
    <n v="20.584999999999994"/>
  </r>
  <r>
    <n v="1010"/>
    <x v="485"/>
    <n v="2014"/>
    <x v="378"/>
    <d v="2014-08-04T00:00:00"/>
    <s v="First Class"/>
    <s v="AT-10735"/>
    <s v="Annie Thurman"/>
    <s v="Consumer"/>
    <s v="United States"/>
    <s v="Chicago"/>
    <x v="10"/>
    <n v="60653"/>
    <s v="Central"/>
    <s v="TEC-PH-10003931"/>
    <x v="2"/>
    <x v="7"/>
    <s v="JBL Micro Wireless Portable Bluetooth Speaker"/>
    <x v="916"/>
    <n v="2"/>
    <n v="0.2"/>
    <n v="5.9990000000000023"/>
  </r>
  <r>
    <n v="1011"/>
    <x v="486"/>
    <n v="2011"/>
    <x v="156"/>
    <d v="2011-11-26T00:00:00"/>
    <s v="First Class"/>
    <s v="VG-21790"/>
    <s v="Vivek Gonzalez"/>
    <s v="Consumer"/>
    <s v="United States"/>
    <s v="San Diego"/>
    <x v="1"/>
    <n v="92037"/>
    <s v="West"/>
    <s v="FUR-FU-10001602"/>
    <x v="0"/>
    <x v="5"/>
    <s v="Eldon Delta Triangular Chair Mat, 52&quot; x 58&quot;, Clear"/>
    <x v="917"/>
    <n v="4"/>
    <n v="0"/>
    <n v="27.309599999999989"/>
  </r>
  <r>
    <n v="1012"/>
    <x v="487"/>
    <n v="2014"/>
    <x v="46"/>
    <d v="2014-06-22T00:00:00"/>
    <s v="Second Class"/>
    <s v="PF-19165"/>
    <s v="Philip Fox"/>
    <s v="Consumer"/>
    <s v="United States"/>
    <s v="Olympia"/>
    <x v="4"/>
    <n v="98502"/>
    <s v="West"/>
    <s v="FUR-FU-10004848"/>
    <x v="0"/>
    <x v="5"/>
    <s v="Howard Miller 13-3/4&quot; Diameter Brushed Chrome Round Wall Clock"/>
    <x v="918"/>
    <n v="3"/>
    <n v="0"/>
    <n v="46.574999999999996"/>
  </r>
  <r>
    <n v="1013"/>
    <x v="487"/>
    <n v="2014"/>
    <x v="46"/>
    <d v="2014-06-22T00:00:00"/>
    <s v="Second Class"/>
    <s v="PF-19165"/>
    <s v="Philip Fox"/>
    <s v="Consumer"/>
    <s v="United States"/>
    <s v="Olympia"/>
    <x v="4"/>
    <n v="98502"/>
    <s v="West"/>
    <s v="OFF-ST-10003722"/>
    <x v="1"/>
    <x v="4"/>
    <s v="Project Tote Personal File"/>
    <x v="919"/>
    <n v="1"/>
    <n v="0"/>
    <n v="4.068699999999998"/>
  </r>
  <r>
    <n v="1014"/>
    <x v="488"/>
    <n v="2012"/>
    <x v="379"/>
    <d v="2012-12-24T00:00:00"/>
    <s v="Second Class"/>
    <s v="JS-15880"/>
    <s v="John Stevenson"/>
    <s v="Consumer"/>
    <s v="United States"/>
    <s v="Seattle"/>
    <x v="4"/>
    <n v="98103"/>
    <s v="West"/>
    <s v="FUR-TA-10003748"/>
    <x v="0"/>
    <x v="3"/>
    <s v="Bevis 36 x 72 Conference Tables"/>
    <x v="920"/>
    <n v="13"/>
    <n v="0"/>
    <n v="356.04139999999995"/>
  </r>
  <r>
    <n v="1015"/>
    <x v="488"/>
    <n v="2012"/>
    <x v="379"/>
    <d v="2012-12-24T00:00:00"/>
    <s v="Second Class"/>
    <s v="JS-15880"/>
    <s v="John Stevenson"/>
    <s v="Consumer"/>
    <s v="United States"/>
    <s v="Seattle"/>
    <x v="4"/>
    <n v="98103"/>
    <s v="West"/>
    <s v="TEC-AC-10003198"/>
    <x v="2"/>
    <x v="11"/>
    <s v="Enermax Acrylux Wireless Keyboard"/>
    <x v="921"/>
    <n v="1"/>
    <n v="0"/>
    <n v="36.851999999999997"/>
  </r>
  <r>
    <n v="1016"/>
    <x v="489"/>
    <n v="2012"/>
    <x v="14"/>
    <d v="2012-09-19T00:00:00"/>
    <s v="Second Class"/>
    <s v="MO-17800"/>
    <s v="Meg O'Connel"/>
    <s v="Home Office"/>
    <s v="United States"/>
    <s v="Los Angeles"/>
    <x v="1"/>
    <n v="90036"/>
    <s v="West"/>
    <s v="OFF-PA-10004100"/>
    <x v="1"/>
    <x v="10"/>
    <s v="Xerox 216"/>
    <x v="56"/>
    <n v="5"/>
    <n v="0"/>
    <n v="15.552000000000001"/>
  </r>
  <r>
    <n v="1017"/>
    <x v="490"/>
    <n v="2012"/>
    <x v="380"/>
    <d v="2012-07-10T00:00:00"/>
    <s v="Standard Class"/>
    <s v="KM-16225"/>
    <s v="Kalyca Meade"/>
    <s v="Corporate"/>
    <s v="United States"/>
    <s v="New York City"/>
    <x v="15"/>
    <n v="10011"/>
    <s v="East"/>
    <s v="FUR-FU-10002191"/>
    <x v="0"/>
    <x v="5"/>
    <s v="G.E. Halogen Desk Lamp Bulbs"/>
    <x v="544"/>
    <n v="2"/>
    <n v="0"/>
    <n v="6.7008000000000001"/>
  </r>
  <r>
    <n v="1018"/>
    <x v="490"/>
    <n v="2012"/>
    <x v="380"/>
    <d v="2012-07-10T00:00:00"/>
    <s v="Standard Class"/>
    <s v="KM-16225"/>
    <s v="Kalyca Meade"/>
    <s v="Corporate"/>
    <s v="United States"/>
    <s v="New York City"/>
    <x v="15"/>
    <n v="10011"/>
    <s v="East"/>
    <s v="FUR-FU-10000965"/>
    <x v="0"/>
    <x v="5"/>
    <s v="Howard Miller 11-1/2&quot; Diameter Ridgewood Wall Clock"/>
    <x v="922"/>
    <n v="3"/>
    <n v="0"/>
    <n v="63.886200000000002"/>
  </r>
  <r>
    <n v="1019"/>
    <x v="490"/>
    <n v="2012"/>
    <x v="380"/>
    <d v="2012-07-10T00:00:00"/>
    <s v="Standard Class"/>
    <s v="KM-16225"/>
    <s v="Kalyca Meade"/>
    <s v="Corporate"/>
    <s v="United States"/>
    <s v="New York City"/>
    <x v="15"/>
    <n v="10011"/>
    <s v="East"/>
    <s v="TEC-PH-10004188"/>
    <x v="2"/>
    <x v="7"/>
    <s v="OtterBox Commuter Series Case - Samsung Galaxy S4"/>
    <x v="923"/>
    <n v="5"/>
    <n v="0"/>
    <n v="2.4990000000000023"/>
  </r>
  <r>
    <n v="1020"/>
    <x v="490"/>
    <n v="2012"/>
    <x v="380"/>
    <d v="2012-07-10T00:00:00"/>
    <s v="Standard Class"/>
    <s v="KM-16225"/>
    <s v="Kalyca Meade"/>
    <s v="Corporate"/>
    <s v="United States"/>
    <s v="New York City"/>
    <x v="15"/>
    <n v="10011"/>
    <s v="East"/>
    <s v="OFF-ST-10001526"/>
    <x v="1"/>
    <x v="4"/>
    <s v="Iceberg Mobile Mega Data/Printer Cart "/>
    <x v="924"/>
    <n v="5"/>
    <n v="0"/>
    <n v="156.42899999999997"/>
  </r>
  <r>
    <n v="1021"/>
    <x v="491"/>
    <n v="2012"/>
    <x v="381"/>
    <d v="2012-05-03T00:00:00"/>
    <s v="Standard Class"/>
    <s v="GT-14710"/>
    <s v="Greg Tran"/>
    <s v="Consumer"/>
    <s v="United States"/>
    <s v="Washington"/>
    <x v="40"/>
    <n v="20016"/>
    <s v="East"/>
    <s v="OFF-AR-10001166"/>
    <x v="1"/>
    <x v="6"/>
    <s v="Staples"/>
    <x v="925"/>
    <n v="3"/>
    <n v="0"/>
    <n v="8.8686000000000007"/>
  </r>
  <r>
    <n v="1022"/>
    <x v="491"/>
    <n v="2012"/>
    <x v="381"/>
    <d v="2012-05-03T00:00:00"/>
    <s v="Standard Class"/>
    <s v="GT-14710"/>
    <s v="Greg Tran"/>
    <s v="Consumer"/>
    <s v="United States"/>
    <s v="Washington"/>
    <x v="40"/>
    <n v="20016"/>
    <s v="East"/>
    <s v="FUR-CH-10000309"/>
    <x v="0"/>
    <x v="1"/>
    <s v="Global Comet Stacking Arm Chair"/>
    <x v="926"/>
    <n v="3"/>
    <n v="0"/>
    <n v="316.88249999999999"/>
  </r>
  <r>
    <n v="1023"/>
    <x v="491"/>
    <n v="2012"/>
    <x v="381"/>
    <d v="2012-05-03T00:00:00"/>
    <s v="Standard Class"/>
    <s v="GT-14710"/>
    <s v="Greg Tran"/>
    <s v="Consumer"/>
    <s v="United States"/>
    <s v="Washington"/>
    <x v="40"/>
    <n v="20016"/>
    <s v="East"/>
    <s v="TEC-MA-10004212"/>
    <x v="2"/>
    <x v="15"/>
    <s v="Cisco SPA525G2 5-Line IP Phone"/>
    <x v="927"/>
    <n v="8"/>
    <n v="0"/>
    <n v="648.56240000000003"/>
  </r>
  <r>
    <n v="1024"/>
    <x v="492"/>
    <n v="2012"/>
    <x v="382"/>
    <d v="2012-06-20T00:00:00"/>
    <s v="Standard Class"/>
    <s v="PB-19150"/>
    <s v="Philip Brown"/>
    <s v="Consumer"/>
    <s v="United States"/>
    <s v="Philadelphia"/>
    <x v="9"/>
    <n v="19134"/>
    <s v="East"/>
    <s v="OFF-EN-10003072"/>
    <x v="1"/>
    <x v="12"/>
    <s v="Peel &amp; Seel Envelopes"/>
    <x v="928"/>
    <n v="2"/>
    <n v="0.2"/>
    <n v="2.1728000000000001"/>
  </r>
  <r>
    <n v="1025"/>
    <x v="493"/>
    <n v="2014"/>
    <x v="94"/>
    <d v="2014-12-21T00:00:00"/>
    <s v="First Class"/>
    <s v="HR-14770"/>
    <s v="Hallie Redmond"/>
    <s v="Home Office"/>
    <s v="United States"/>
    <s v="Los Angeles"/>
    <x v="1"/>
    <n v="90045"/>
    <s v="West"/>
    <s v="OFF-BI-10000320"/>
    <x v="1"/>
    <x v="8"/>
    <s v="GBC Plastic Binding Combs"/>
    <x v="929"/>
    <n v="2"/>
    <n v="0.2"/>
    <n v="4.2804000000000002"/>
  </r>
  <r>
    <n v="1026"/>
    <x v="494"/>
    <n v="2013"/>
    <x v="383"/>
    <d v="2013-01-13T00:00:00"/>
    <s v="Second Class"/>
    <s v="DE-13255"/>
    <s v="Deanra Eno"/>
    <s v="Home Office"/>
    <s v="United States"/>
    <s v="Springfield"/>
    <x v="24"/>
    <n v="45503"/>
    <s v="East"/>
    <s v="OFF-PA-10001166"/>
    <x v="1"/>
    <x v="10"/>
    <s v="Xerox 2"/>
    <x v="12"/>
    <n v="3"/>
    <n v="0.2"/>
    <n v="5.4432"/>
  </r>
  <r>
    <n v="1027"/>
    <x v="494"/>
    <n v="2013"/>
    <x v="383"/>
    <d v="2013-01-13T00:00:00"/>
    <s v="Second Class"/>
    <s v="DE-13255"/>
    <s v="Deanra Eno"/>
    <s v="Home Office"/>
    <s v="United States"/>
    <s v="Springfield"/>
    <x v="24"/>
    <n v="45503"/>
    <s v="East"/>
    <s v="OFF-PA-10003656"/>
    <x v="1"/>
    <x v="10"/>
    <s v="Xerox 1935"/>
    <x v="930"/>
    <n v="3"/>
    <n v="0.2"/>
    <n v="20.576399999999996"/>
  </r>
  <r>
    <n v="1028"/>
    <x v="494"/>
    <n v="2013"/>
    <x v="383"/>
    <d v="2013-01-13T00:00:00"/>
    <s v="Second Class"/>
    <s v="DE-13255"/>
    <s v="Deanra Eno"/>
    <s v="Home Office"/>
    <s v="United States"/>
    <s v="Springfield"/>
    <x v="24"/>
    <n v="45503"/>
    <s v="East"/>
    <s v="TEC-PH-10000148"/>
    <x v="2"/>
    <x v="7"/>
    <s v="Cyber Acoustics AC-202b Speech Recognition Stereo Headset"/>
    <x v="931"/>
    <n v="2"/>
    <n v="0.4"/>
    <n v="-9.8724000000000007"/>
  </r>
  <r>
    <n v="1029"/>
    <x v="495"/>
    <n v="2011"/>
    <x v="384"/>
    <d v="2011-07-15T00:00:00"/>
    <s v="Standard Class"/>
    <s v="LA-16780"/>
    <s v="Laura Armstrong"/>
    <s v="Corporate"/>
    <s v="United States"/>
    <s v="Hackensack"/>
    <x v="30"/>
    <n v="7601"/>
    <s v="East"/>
    <s v="OFF-PA-10000474"/>
    <x v="1"/>
    <x v="10"/>
    <s v="Staples"/>
    <x v="932"/>
    <n v="5"/>
    <n v="0"/>
    <n v="83.283999999999992"/>
  </r>
  <r>
    <n v="1030"/>
    <x v="495"/>
    <n v="2011"/>
    <x v="384"/>
    <d v="2011-07-15T00:00:00"/>
    <s v="Standard Class"/>
    <s v="LA-16780"/>
    <s v="Laura Armstrong"/>
    <s v="Corporate"/>
    <s v="United States"/>
    <s v="Hackensack"/>
    <x v="30"/>
    <n v="7601"/>
    <s v="East"/>
    <s v="TEC-PH-10003885"/>
    <x v="2"/>
    <x v="7"/>
    <s v="Cisco SPA508G"/>
    <x v="933"/>
    <n v="3"/>
    <n v="0"/>
    <n v="57.41129999999999"/>
  </r>
  <r>
    <n v="1031"/>
    <x v="495"/>
    <n v="2011"/>
    <x v="384"/>
    <d v="2011-07-15T00:00:00"/>
    <s v="Standard Class"/>
    <s v="LA-16780"/>
    <s v="Laura Armstrong"/>
    <s v="Corporate"/>
    <s v="United States"/>
    <s v="Hackensack"/>
    <x v="30"/>
    <n v="7601"/>
    <s v="East"/>
    <s v="FUR-CH-10003379"/>
    <x v="0"/>
    <x v="1"/>
    <s v="Global Commerce Series High-Back Swivel/Tilt Chairs"/>
    <x v="934"/>
    <n v="3"/>
    <n v="0"/>
    <n v="213.73500000000001"/>
  </r>
  <r>
    <n v="1032"/>
    <x v="495"/>
    <n v="2011"/>
    <x v="384"/>
    <d v="2011-07-15T00:00:00"/>
    <s v="Standard Class"/>
    <s v="LA-16780"/>
    <s v="Laura Armstrong"/>
    <s v="Corporate"/>
    <s v="United States"/>
    <s v="Hackensack"/>
    <x v="30"/>
    <n v="7601"/>
    <s v="East"/>
    <s v="FUR-FU-10000629"/>
    <x v="0"/>
    <x v="5"/>
    <s v="9-3/4 Diameter Round Wall Clock"/>
    <x v="935"/>
    <n v="9"/>
    <n v="0"/>
    <n v="52.126200000000004"/>
  </r>
  <r>
    <n v="1033"/>
    <x v="495"/>
    <n v="2011"/>
    <x v="384"/>
    <d v="2011-07-15T00:00:00"/>
    <s v="Standard Class"/>
    <s v="LA-16780"/>
    <s v="Laura Armstrong"/>
    <s v="Corporate"/>
    <s v="United States"/>
    <s v="Hackensack"/>
    <x v="30"/>
    <n v="7601"/>
    <s v="East"/>
    <s v="OFF-LA-10001175"/>
    <x v="1"/>
    <x v="2"/>
    <s v="Avery 514"/>
    <x v="936"/>
    <n v="5"/>
    <n v="0"/>
    <n v="7.056"/>
  </r>
  <r>
    <n v="1034"/>
    <x v="496"/>
    <n v="2013"/>
    <x v="73"/>
    <d v="2013-11-23T00:00:00"/>
    <s v="First Class"/>
    <s v="AG-10390"/>
    <s v="Allen Goldenen"/>
    <s v="Consumer"/>
    <s v="United States"/>
    <s v="Cincinnati"/>
    <x v="24"/>
    <n v="45231"/>
    <s v="East"/>
    <s v="OFF-PA-10000955"/>
    <x v="1"/>
    <x v="10"/>
    <s v="Southworth 25% Cotton Granite Paper &amp; Envelopes"/>
    <x v="937"/>
    <n v="3"/>
    <n v="0.2"/>
    <n v="5.1011999999999995"/>
  </r>
  <r>
    <n v="1035"/>
    <x v="496"/>
    <n v="2013"/>
    <x v="73"/>
    <d v="2013-11-23T00:00:00"/>
    <s v="First Class"/>
    <s v="AG-10390"/>
    <s v="Allen Goldenen"/>
    <s v="Consumer"/>
    <s v="United States"/>
    <s v="Cincinnati"/>
    <x v="24"/>
    <n v="45231"/>
    <s v="East"/>
    <s v="OFF-BI-10003460"/>
    <x v="1"/>
    <x v="8"/>
    <s v="Acco 3-Hole Punch"/>
    <x v="938"/>
    <n v="2"/>
    <n v="0.7"/>
    <n v="-1.9272"/>
  </r>
  <r>
    <n v="1036"/>
    <x v="496"/>
    <n v="2013"/>
    <x v="73"/>
    <d v="2013-11-23T00:00:00"/>
    <s v="First Class"/>
    <s v="AG-10390"/>
    <s v="Allen Goldenen"/>
    <s v="Consumer"/>
    <s v="United States"/>
    <s v="Cincinnati"/>
    <x v="24"/>
    <n v="45231"/>
    <s v="East"/>
    <s v="OFF-BI-10000474"/>
    <x v="1"/>
    <x v="8"/>
    <s v="Avery Recycled Flexi-View Covers for Binding Systems"/>
    <x v="939"/>
    <n v="3"/>
    <n v="0.7"/>
    <n v="-10.579799999999999"/>
  </r>
  <r>
    <n v="1037"/>
    <x v="497"/>
    <n v="2013"/>
    <x v="183"/>
    <d v="2013-04-27T00:00:00"/>
    <s v="Standard Class"/>
    <s v="EL-13735"/>
    <s v="Ed Ludwig"/>
    <s v="Home Office"/>
    <s v="United States"/>
    <s v="Jefferson City"/>
    <x v="25"/>
    <n v="65109"/>
    <s v="Central"/>
    <s v="FUR-FU-10003975"/>
    <x v="0"/>
    <x v="5"/>
    <s v="Eldon Advantage Chair Mats for Low to Medium Pile Carpets"/>
    <x v="940"/>
    <n v="2"/>
    <n v="0"/>
    <n v="8.6619999999999919"/>
  </r>
  <r>
    <n v="1038"/>
    <x v="498"/>
    <n v="2012"/>
    <x v="385"/>
    <d v="2012-06-14T00:00:00"/>
    <s v="First Class"/>
    <s v="JJ-15445"/>
    <s v="Jennifer Jackson"/>
    <s v="Consumer"/>
    <s v="United States"/>
    <s v="Los Angeles"/>
    <x v="1"/>
    <n v="90004"/>
    <s v="West"/>
    <s v="OFF-BI-10003707"/>
    <x v="1"/>
    <x v="8"/>
    <s v="Aluminum Screw Posts"/>
    <x v="941"/>
    <n v="3"/>
    <n v="0.2"/>
    <n v="13.734"/>
  </r>
  <r>
    <n v="1039"/>
    <x v="499"/>
    <n v="2014"/>
    <x v="225"/>
    <d v="2014-11-22T00:00:00"/>
    <s v="First Class"/>
    <s v="JH-15430"/>
    <s v="Jennifer Halladay"/>
    <s v="Consumer"/>
    <s v="United States"/>
    <s v="Burlington"/>
    <x v="3"/>
    <n v="27217"/>
    <s v="South"/>
    <s v="OFF-AR-10000203"/>
    <x v="1"/>
    <x v="6"/>
    <s v="Newell 336"/>
    <x v="942"/>
    <n v="7"/>
    <n v="0.2"/>
    <n v="2.696399999999997"/>
  </r>
  <r>
    <n v="1040"/>
    <x v="499"/>
    <n v="2014"/>
    <x v="225"/>
    <d v="2014-11-22T00:00:00"/>
    <s v="First Class"/>
    <s v="JH-15430"/>
    <s v="Jennifer Halladay"/>
    <s v="Consumer"/>
    <s v="United States"/>
    <s v="Burlington"/>
    <x v="3"/>
    <n v="27217"/>
    <s v="South"/>
    <s v="OFF-AR-10004790"/>
    <x v="1"/>
    <x v="6"/>
    <s v="Staples"/>
    <x v="943"/>
    <n v="3"/>
    <n v="0.2"/>
    <n v="1.7954999999999988"/>
  </r>
  <r>
    <n v="1041"/>
    <x v="500"/>
    <n v="2013"/>
    <x v="231"/>
    <d v="2013-03-25T00:00:00"/>
    <s v="Standard Class"/>
    <s v="RD-19660"/>
    <s v="Robert Dilbeck"/>
    <s v="Home Office"/>
    <s v="United States"/>
    <s v="Saint Peters"/>
    <x v="25"/>
    <n v="63376"/>
    <s v="Central"/>
    <s v="FUR-TA-10001095"/>
    <x v="0"/>
    <x v="3"/>
    <s v="Chromcraft Round Conference Tables"/>
    <x v="944"/>
    <n v="4"/>
    <n v="0"/>
    <n v="146.40359999999998"/>
  </r>
  <r>
    <n v="1042"/>
    <x v="501"/>
    <n v="2013"/>
    <x v="47"/>
    <d v="2013-09-10T00:00:00"/>
    <s v="Second Class"/>
    <s v="MO-17500"/>
    <s v="Mary O'Rourke"/>
    <s v="Consumer"/>
    <s v="United States"/>
    <s v="New York City"/>
    <x v="15"/>
    <n v="10035"/>
    <s v="East"/>
    <s v="TEC-AC-10004761"/>
    <x v="2"/>
    <x v="11"/>
    <s v="Maxell 4.7GB DVD+RW 3/Pack"/>
    <x v="945"/>
    <n v="2"/>
    <n v="0"/>
    <n v="11.151"/>
  </r>
  <r>
    <n v="1043"/>
    <x v="501"/>
    <n v="2013"/>
    <x v="47"/>
    <d v="2013-09-10T00:00:00"/>
    <s v="Second Class"/>
    <s v="MO-17500"/>
    <s v="Mary O'Rourke"/>
    <s v="Consumer"/>
    <s v="United States"/>
    <s v="New York City"/>
    <x v="15"/>
    <n v="10035"/>
    <s v="East"/>
    <s v="FUR-BO-10001811"/>
    <x v="0"/>
    <x v="0"/>
    <s v="Atlantic Metals Mobile 5-Shelf Bookcases, Custom Colors"/>
    <x v="946"/>
    <n v="3"/>
    <n v="0.2"/>
    <n v="90.293999999999926"/>
  </r>
  <r>
    <n v="1044"/>
    <x v="502"/>
    <n v="2014"/>
    <x v="362"/>
    <d v="2014-07-13T00:00:00"/>
    <s v="First Class"/>
    <s v="NS-18640"/>
    <s v="Noel Staavos"/>
    <s v="Corporate"/>
    <s v="United States"/>
    <s v="Chicago"/>
    <x v="10"/>
    <n v="60610"/>
    <s v="Central"/>
    <s v="OFF-AR-10001130"/>
    <x v="1"/>
    <x v="6"/>
    <s v="Quartet Alpha White Chalk, 12/Pack"/>
    <x v="947"/>
    <n v="5"/>
    <n v="0.2"/>
    <n v="2.9835000000000003"/>
  </r>
  <r>
    <n v="1045"/>
    <x v="502"/>
    <n v="2014"/>
    <x v="362"/>
    <d v="2014-07-13T00:00:00"/>
    <s v="First Class"/>
    <s v="NS-18640"/>
    <s v="Noel Staavos"/>
    <s v="Corporate"/>
    <s v="United States"/>
    <s v="Chicago"/>
    <x v="10"/>
    <n v="60610"/>
    <s v="Central"/>
    <s v="OFF-AP-10000055"/>
    <x v="1"/>
    <x v="9"/>
    <s v="Belkin F9S820V06 8 Outlet Surge"/>
    <x v="948"/>
    <n v="9"/>
    <n v="0.8"/>
    <n v="-146.16000000000003"/>
  </r>
  <r>
    <n v="1046"/>
    <x v="503"/>
    <n v="2014"/>
    <x v="386"/>
    <d v="2014-10-17T00:00:00"/>
    <s v="Standard Class"/>
    <s v="SN-20710"/>
    <s v="Steve Nguyen"/>
    <s v="Home Office"/>
    <s v="United States"/>
    <s v="Rockford"/>
    <x v="10"/>
    <n v="61107"/>
    <s v="Central"/>
    <s v="FUR-CH-10002304"/>
    <x v="0"/>
    <x v="1"/>
    <s v="Global Stack Chair without Arms, Black"/>
    <x v="949"/>
    <n v="14"/>
    <n v="0.3"/>
    <n v="-18.185999999999993"/>
  </r>
  <r>
    <n v="1047"/>
    <x v="504"/>
    <n v="2013"/>
    <x v="387"/>
    <d v="2013-03-14T00:00:00"/>
    <s v="Standard Class"/>
    <s v="ZC-21910"/>
    <s v="Zuschuss Carroll"/>
    <s v="Consumer"/>
    <s v="United States"/>
    <s v="Miami"/>
    <x v="2"/>
    <n v="33142"/>
    <s v="South"/>
    <s v="TEC-PH-10001530"/>
    <x v="2"/>
    <x v="7"/>
    <s v="Cisco Unified IP Phone 7945G VoIP phone"/>
    <x v="744"/>
    <n v="5"/>
    <n v="0.2"/>
    <n v="85.247500000000002"/>
  </r>
  <r>
    <n v="1048"/>
    <x v="504"/>
    <n v="2013"/>
    <x v="387"/>
    <d v="2013-03-14T00:00:00"/>
    <s v="Standard Class"/>
    <s v="ZC-21910"/>
    <s v="Zuschuss Carroll"/>
    <s v="Consumer"/>
    <s v="United States"/>
    <s v="Miami"/>
    <x v="2"/>
    <n v="33142"/>
    <s v="South"/>
    <s v="FUR-FU-10004006"/>
    <x v="0"/>
    <x v="5"/>
    <s v="Deflect-o DuraMat Lighweight, Studded, Beveled Mat for Low Pile Carpeting"/>
    <x v="102"/>
    <n v="3"/>
    <n v="0.2"/>
    <n v="-3.8385000000000105"/>
  </r>
  <r>
    <n v="1049"/>
    <x v="505"/>
    <n v="2011"/>
    <x v="279"/>
    <d v="2011-06-01T00:00:00"/>
    <s v="Second Class"/>
    <s v="LC-16885"/>
    <s v="Lena Creighton"/>
    <s v="Consumer"/>
    <s v="United States"/>
    <s v="San Francisco"/>
    <x v="1"/>
    <n v="94109"/>
    <s v="West"/>
    <s v="TEC-PH-10000486"/>
    <x v="2"/>
    <x v="7"/>
    <s v="Plantronics HL10 Handset Lifter"/>
    <x v="950"/>
    <n v="12"/>
    <n v="0.2"/>
    <n v="125.2691999999999"/>
  </r>
  <r>
    <n v="1050"/>
    <x v="505"/>
    <n v="2011"/>
    <x v="279"/>
    <d v="2011-06-01T00:00:00"/>
    <s v="Second Class"/>
    <s v="LC-16885"/>
    <s v="Lena Creighton"/>
    <s v="Consumer"/>
    <s v="United States"/>
    <s v="San Francisco"/>
    <x v="1"/>
    <n v="94109"/>
    <s v="West"/>
    <s v="TEC-AC-10001606"/>
    <x v="2"/>
    <x v="11"/>
    <s v="Logitech Wireless Performance Mouse MX for PC and Mac"/>
    <x v="313"/>
    <n v="1"/>
    <n v="0"/>
    <n v="37.996200000000002"/>
  </r>
  <r>
    <n v="1051"/>
    <x v="506"/>
    <n v="2012"/>
    <x v="230"/>
    <d v="2012-07-05T00:00:00"/>
    <s v="First Class"/>
    <s v="DG-13300"/>
    <s v="Deirdre Greer"/>
    <s v="Corporate"/>
    <s v="United States"/>
    <s v="Philadelphia"/>
    <x v="9"/>
    <n v="19134"/>
    <s v="East"/>
    <s v="FUR-FU-10000293"/>
    <x v="0"/>
    <x v="5"/>
    <s v="Eldon Antistatic Chair Mats for Low to Medium Pile Carpets"/>
    <x v="951"/>
    <n v="2"/>
    <n v="0.2"/>
    <n v="-29.481200000000022"/>
  </r>
  <r>
    <n v="1052"/>
    <x v="506"/>
    <n v="2012"/>
    <x v="230"/>
    <d v="2012-07-05T00:00:00"/>
    <s v="First Class"/>
    <s v="DG-13300"/>
    <s v="Deirdre Greer"/>
    <s v="Corporate"/>
    <s v="United States"/>
    <s v="Philadelphia"/>
    <x v="9"/>
    <n v="19134"/>
    <s v="East"/>
    <s v="OFF-PA-10001307"/>
    <x v="1"/>
    <x v="10"/>
    <s v="Important Message Pads, 50 4-1/4 x 5-1/2 Forms per Pad"/>
    <x v="952"/>
    <n v="2"/>
    <n v="0.2"/>
    <n v="2.4359999999999995"/>
  </r>
  <r>
    <n v="1053"/>
    <x v="506"/>
    <n v="2012"/>
    <x v="230"/>
    <d v="2012-07-05T00:00:00"/>
    <s v="First Class"/>
    <s v="DG-13300"/>
    <s v="Deirdre Greer"/>
    <s v="Corporate"/>
    <s v="United States"/>
    <s v="Philadelphia"/>
    <x v="9"/>
    <n v="19134"/>
    <s v="East"/>
    <s v="FUR-FU-10004460"/>
    <x v="0"/>
    <x v="5"/>
    <s v="Howard Miller 12&quot; Round Wall Clock"/>
    <x v="953"/>
    <n v="9"/>
    <n v="0.2"/>
    <n v="56.577599999999961"/>
  </r>
  <r>
    <n v="1054"/>
    <x v="507"/>
    <n v="2012"/>
    <x v="388"/>
    <d v="2012-04-08T00:00:00"/>
    <s v="Standard Class"/>
    <s v="NF-18595"/>
    <s v="Nicole Fjeld"/>
    <s v="Home Office"/>
    <s v="United States"/>
    <s v="New York City"/>
    <x v="15"/>
    <n v="10009"/>
    <s v="East"/>
    <s v="OFF-AR-10000716"/>
    <x v="1"/>
    <x v="6"/>
    <s v="DIXON Ticonderoga Erasable Checking Pencils"/>
    <x v="954"/>
    <n v="2"/>
    <n v="0"/>
    <n v="4.3524000000000003"/>
  </r>
  <r>
    <n v="1055"/>
    <x v="507"/>
    <n v="2012"/>
    <x v="388"/>
    <d v="2012-04-08T00:00:00"/>
    <s v="Standard Class"/>
    <s v="NF-18595"/>
    <s v="Nicole Fjeld"/>
    <s v="Home Office"/>
    <s v="United States"/>
    <s v="New York City"/>
    <x v="15"/>
    <n v="10009"/>
    <s v="East"/>
    <s v="FUR-FU-10004622"/>
    <x v="0"/>
    <x v="5"/>
    <s v="Eldon Advantage Foldable Chair Mats for Low Pile Carpets"/>
    <x v="955"/>
    <n v="2"/>
    <n v="0"/>
    <n v="22.763999999999996"/>
  </r>
  <r>
    <n v="1056"/>
    <x v="507"/>
    <n v="2012"/>
    <x v="388"/>
    <d v="2012-04-08T00:00:00"/>
    <s v="Standard Class"/>
    <s v="NF-18595"/>
    <s v="Nicole Fjeld"/>
    <s v="Home Office"/>
    <s v="United States"/>
    <s v="New York City"/>
    <x v="15"/>
    <n v="10009"/>
    <s v="East"/>
    <s v="OFF-BI-10002735"/>
    <x v="1"/>
    <x v="8"/>
    <s v="GBC Prestige Therm-A-Bind Covers"/>
    <x v="956"/>
    <n v="3"/>
    <n v="0.2"/>
    <n v="27.791100000000004"/>
  </r>
  <r>
    <n v="1057"/>
    <x v="507"/>
    <n v="2012"/>
    <x v="388"/>
    <d v="2012-04-08T00:00:00"/>
    <s v="Standard Class"/>
    <s v="NF-18595"/>
    <s v="Nicole Fjeld"/>
    <s v="Home Office"/>
    <s v="United States"/>
    <s v="New York City"/>
    <x v="15"/>
    <n v="10009"/>
    <s v="East"/>
    <s v="OFF-BI-10003529"/>
    <x v="1"/>
    <x v="8"/>
    <s v="Avery Round Ring Poly Binders"/>
    <x v="957"/>
    <n v="4"/>
    <n v="0.2"/>
    <n v="3.2944"/>
  </r>
  <r>
    <n v="1058"/>
    <x v="508"/>
    <n v="2014"/>
    <x v="389"/>
    <d v="2014-12-18T00:00:00"/>
    <s v="Standard Class"/>
    <s v="BP-11185"/>
    <s v="Ben Peterman"/>
    <s v="Corporate"/>
    <s v="United States"/>
    <s v="San Diego"/>
    <x v="1"/>
    <n v="92037"/>
    <s v="West"/>
    <s v="OFF-BI-10001097"/>
    <x v="1"/>
    <x v="8"/>
    <s v="Avery Hole Reinforcements"/>
    <x v="958"/>
    <n v="4"/>
    <n v="0.2"/>
    <n v="7.2267999999999999"/>
  </r>
  <r>
    <n v="1059"/>
    <x v="508"/>
    <n v="2014"/>
    <x v="389"/>
    <d v="2014-12-18T00:00:00"/>
    <s v="Standard Class"/>
    <s v="BP-11185"/>
    <s v="Ben Peterman"/>
    <s v="Corporate"/>
    <s v="United States"/>
    <s v="San Diego"/>
    <x v="1"/>
    <n v="92037"/>
    <s v="West"/>
    <s v="OFF-BI-10001597"/>
    <x v="1"/>
    <x v="8"/>
    <s v="Wilson Jones Ledger-Size, Piano-Hinge Binder, 2&quot;, Blue"/>
    <x v="959"/>
    <n v="2"/>
    <n v="0.2"/>
    <n v="22.948799999999995"/>
  </r>
  <r>
    <n v="1060"/>
    <x v="509"/>
    <n v="2013"/>
    <x v="390"/>
    <d v="2013-12-02T00:00:00"/>
    <s v="Standard Class"/>
    <s v="MG-17650"/>
    <s v="Matthew Grinstein"/>
    <s v="Home Office"/>
    <s v="United States"/>
    <s v="Philadelphia"/>
    <x v="9"/>
    <n v="19143"/>
    <s v="East"/>
    <s v="OFF-FA-10001754"/>
    <x v="1"/>
    <x v="13"/>
    <s v="Stockwell Gold Paper Clips"/>
    <x v="960"/>
    <n v="3"/>
    <n v="0.2"/>
    <n v="1.6008"/>
  </r>
  <r>
    <n v="1061"/>
    <x v="510"/>
    <n v="2012"/>
    <x v="391"/>
    <d v="2012-03-29T00:00:00"/>
    <s v="Standard Class"/>
    <s v="JD-16060"/>
    <s v="Julia Dunbar"/>
    <s v="Consumer"/>
    <s v="United States"/>
    <s v="Houston"/>
    <x v="5"/>
    <n v="77095"/>
    <s v="Central"/>
    <s v="FUR-CH-10003396"/>
    <x v="0"/>
    <x v="1"/>
    <s v="Global Deluxe Steno Chair"/>
    <x v="961"/>
    <n v="2"/>
    <n v="0.3"/>
    <n v="-29.252400000000009"/>
  </r>
  <r>
    <n v="1062"/>
    <x v="511"/>
    <n v="2012"/>
    <x v="392"/>
    <d v="2012-04-21T00:00:00"/>
    <s v="Standard Class"/>
    <s v="TS-21160"/>
    <s v="Theresa Swint"/>
    <s v="Corporate"/>
    <s v="United States"/>
    <s v="Toledo"/>
    <x v="24"/>
    <n v="43615"/>
    <s v="East"/>
    <s v="OFF-AP-10002350"/>
    <x v="1"/>
    <x v="9"/>
    <s v="Belkin F9H710-06 7 Outlet SurgeMaster Surge Protector"/>
    <x v="962"/>
    <n v="3"/>
    <n v="0.2"/>
    <n v="4.5215999999999994"/>
  </r>
  <r>
    <n v="1063"/>
    <x v="511"/>
    <n v="2012"/>
    <x v="392"/>
    <d v="2012-04-21T00:00:00"/>
    <s v="Standard Class"/>
    <s v="TS-21160"/>
    <s v="Theresa Swint"/>
    <s v="Corporate"/>
    <s v="United States"/>
    <s v="Toledo"/>
    <x v="24"/>
    <n v="43615"/>
    <s v="East"/>
    <s v="OFF-FA-10004838"/>
    <x v="1"/>
    <x v="13"/>
    <s v="Super Bands, 12/Pack"/>
    <x v="963"/>
    <n v="7"/>
    <n v="0.2"/>
    <n v="-2.2134"/>
  </r>
  <r>
    <n v="1064"/>
    <x v="511"/>
    <n v="2012"/>
    <x v="392"/>
    <d v="2012-04-21T00:00:00"/>
    <s v="Standard Class"/>
    <s v="TS-21160"/>
    <s v="Theresa Swint"/>
    <s v="Corporate"/>
    <s v="United States"/>
    <s v="Toledo"/>
    <x v="24"/>
    <n v="43615"/>
    <s v="East"/>
    <s v="OFF-AR-10004757"/>
    <x v="1"/>
    <x v="6"/>
    <s v="Crayola Colored Pencils"/>
    <x v="964"/>
    <n v="3"/>
    <n v="0.2"/>
    <n v="1.2791999999999994"/>
  </r>
  <r>
    <n v="1065"/>
    <x v="511"/>
    <n v="2012"/>
    <x v="392"/>
    <d v="2012-04-21T00:00:00"/>
    <s v="Standard Class"/>
    <s v="TS-21160"/>
    <s v="Theresa Swint"/>
    <s v="Corporate"/>
    <s v="United States"/>
    <s v="Toledo"/>
    <x v="24"/>
    <n v="43615"/>
    <s v="East"/>
    <s v="TEC-PH-10002115"/>
    <x v="2"/>
    <x v="7"/>
    <s v="Plantronics 81402"/>
    <x v="965"/>
    <n v="3"/>
    <n v="0.4"/>
    <n v="-27.715799999999994"/>
  </r>
  <r>
    <n v="1066"/>
    <x v="511"/>
    <n v="2012"/>
    <x v="392"/>
    <d v="2012-04-21T00:00:00"/>
    <s v="Standard Class"/>
    <s v="TS-21160"/>
    <s v="Theresa Swint"/>
    <s v="Corporate"/>
    <s v="United States"/>
    <s v="Toledo"/>
    <x v="24"/>
    <n v="43615"/>
    <s v="East"/>
    <s v="OFF-FA-10003059"/>
    <x v="1"/>
    <x v="13"/>
    <s v="Assorted Color Push Pins"/>
    <x v="966"/>
    <n v="1"/>
    <n v="0.2"/>
    <n v="0.2352999999999999"/>
  </r>
  <r>
    <n v="1067"/>
    <x v="511"/>
    <n v="2012"/>
    <x v="392"/>
    <d v="2012-04-21T00:00:00"/>
    <s v="Standard Class"/>
    <s v="TS-21160"/>
    <s v="Theresa Swint"/>
    <s v="Corporate"/>
    <s v="United States"/>
    <s v="Toledo"/>
    <x v="24"/>
    <n v="43615"/>
    <s v="East"/>
    <s v="OFF-BI-10004330"/>
    <x v="1"/>
    <x v="8"/>
    <s v="GBC Velobind Prepunched Cover Sets, Regency Series"/>
    <x v="967"/>
    <n v="5"/>
    <n v="0.7"/>
    <n v="-46.224999999999994"/>
  </r>
  <r>
    <n v="1068"/>
    <x v="512"/>
    <n v="2013"/>
    <x v="393"/>
    <d v="2013-10-03T00:00:00"/>
    <s v="First Class"/>
    <s v="BD-11620"/>
    <s v="Brian DeCherney"/>
    <s v="Consumer"/>
    <s v="United States"/>
    <s v="San Francisco"/>
    <x v="1"/>
    <n v="94122"/>
    <s v="West"/>
    <s v="FUR-CH-10001146"/>
    <x v="0"/>
    <x v="1"/>
    <s v="Global Value Mid-Back Manager's Chair, Gray"/>
    <x v="968"/>
    <n v="4"/>
    <n v="0.2"/>
    <n v="12.177999999999983"/>
  </r>
  <r>
    <n v="1069"/>
    <x v="513"/>
    <n v="2014"/>
    <x v="394"/>
    <d v="2014-10-01T00:00:00"/>
    <s v="Second Class"/>
    <s v="CM-12160"/>
    <s v="Charles McCrossin"/>
    <s v="Consumer"/>
    <s v="United States"/>
    <s v="Brownsville"/>
    <x v="5"/>
    <n v="78521"/>
    <s v="Central"/>
    <s v="OFF-SU-10001935"/>
    <x v="1"/>
    <x v="14"/>
    <s v="Staples"/>
    <x v="969"/>
    <n v="1"/>
    <n v="0.2"/>
    <n v="-0.34880000000000033"/>
  </r>
  <r>
    <n v="1070"/>
    <x v="514"/>
    <n v="2012"/>
    <x v="395"/>
    <d v="2012-07-29T00:00:00"/>
    <s v="Standard Class"/>
    <s v="RB-19795"/>
    <s v="Ross Baird"/>
    <s v="Home Office"/>
    <s v="United States"/>
    <s v="Philadelphia"/>
    <x v="9"/>
    <n v="19143"/>
    <s v="East"/>
    <s v="OFF-BI-10001524"/>
    <x v="1"/>
    <x v="8"/>
    <s v="GBC Premium Transparent Covers with Diagonal Lined Pattern"/>
    <x v="970"/>
    <n v="4"/>
    <n v="0.7"/>
    <n v="-18.462400000000002"/>
  </r>
  <r>
    <n v="1071"/>
    <x v="515"/>
    <n v="2012"/>
    <x v="312"/>
    <d v="2012-11-26T00:00:00"/>
    <s v="Standard Class"/>
    <s v="SN-20560"/>
    <s v="Skye Norling"/>
    <s v="Home Office"/>
    <s v="United States"/>
    <s v="Los Angeles"/>
    <x v="1"/>
    <n v="90008"/>
    <s v="West"/>
    <s v="OFF-AR-10003732"/>
    <x v="1"/>
    <x v="6"/>
    <s v="Newell 333"/>
    <x v="21"/>
    <n v="7"/>
    <n v="0"/>
    <n v="5.0595999999999997"/>
  </r>
  <r>
    <n v="1072"/>
    <x v="516"/>
    <n v="2013"/>
    <x v="236"/>
    <d v="2013-05-03T00:00:00"/>
    <s v="Standard Class"/>
    <s v="EH-14005"/>
    <s v="Erica Hernandez"/>
    <s v="Home Office"/>
    <s v="United States"/>
    <s v="Denver"/>
    <x v="22"/>
    <n v="80219"/>
    <s v="West"/>
    <s v="OFF-PA-10001970"/>
    <x v="1"/>
    <x v="10"/>
    <s v="Xerox 1881"/>
    <x v="34"/>
    <n v="3"/>
    <n v="0.2"/>
    <n v="9.9467999999999979"/>
  </r>
  <r>
    <n v="1073"/>
    <x v="517"/>
    <n v="2014"/>
    <x v="237"/>
    <d v="2014-11-20T00:00:00"/>
    <s v="Standard Class"/>
    <s v="FO-14305"/>
    <s v="Frank Olsen"/>
    <s v="Consumer"/>
    <s v="United States"/>
    <s v="New York City"/>
    <x v="15"/>
    <n v="10035"/>
    <s v="East"/>
    <s v="OFF-BI-10003669"/>
    <x v="1"/>
    <x v="8"/>
    <s v="3M Organizer Strips"/>
    <x v="880"/>
    <n v="2"/>
    <n v="0.2"/>
    <n v="3.024"/>
  </r>
  <r>
    <n v="1074"/>
    <x v="518"/>
    <n v="2013"/>
    <x v="396"/>
    <d v="2013-11-20T00:00:00"/>
    <s v="Standard Class"/>
    <s v="MS-17710"/>
    <s v="Maurice Satty"/>
    <s v="Consumer"/>
    <s v="United States"/>
    <s v="Mesa"/>
    <x v="16"/>
    <n v="85204"/>
    <s v="West"/>
    <s v="OFF-BI-10003727"/>
    <x v="1"/>
    <x v="8"/>
    <s v="Avery Durable Slant Ring Binders With Label Holder"/>
    <x v="971"/>
    <n v="5"/>
    <n v="0.7"/>
    <n v="-4.5980000000000008"/>
  </r>
  <r>
    <n v="1075"/>
    <x v="518"/>
    <n v="2013"/>
    <x v="396"/>
    <d v="2013-11-20T00:00:00"/>
    <s v="Standard Class"/>
    <s v="MS-17710"/>
    <s v="Maurice Satty"/>
    <s v="Consumer"/>
    <s v="United States"/>
    <s v="Mesa"/>
    <x v="16"/>
    <n v="85204"/>
    <s v="West"/>
    <s v="OFF-BI-10004967"/>
    <x v="1"/>
    <x v="8"/>
    <s v="Round Ring Binders"/>
    <x v="972"/>
    <n v="7"/>
    <n v="0.7"/>
    <n v="-3.3487999999999998"/>
  </r>
  <r>
    <n v="1076"/>
    <x v="518"/>
    <n v="2013"/>
    <x v="396"/>
    <d v="2013-11-20T00:00:00"/>
    <s v="Standard Class"/>
    <s v="MS-17710"/>
    <s v="Maurice Satty"/>
    <s v="Consumer"/>
    <s v="United States"/>
    <s v="Mesa"/>
    <x v="16"/>
    <n v="85204"/>
    <s v="West"/>
    <s v="TEC-AC-10003447"/>
    <x v="2"/>
    <x v="11"/>
    <s v="Micropad Numeric Keypads"/>
    <x v="236"/>
    <n v="2"/>
    <n v="0.2"/>
    <n v="1.9989999999999979"/>
  </r>
  <r>
    <n v="1077"/>
    <x v="519"/>
    <n v="2013"/>
    <x v="321"/>
    <d v="2013-10-01T00:00:00"/>
    <s v="First Class"/>
    <s v="CC-12100"/>
    <s v="Chad Cunningham"/>
    <s v="Home Office"/>
    <s v="United States"/>
    <s v="Columbus"/>
    <x v="14"/>
    <n v="47201"/>
    <s v="Central"/>
    <s v="OFF-AR-10000255"/>
    <x v="1"/>
    <x v="6"/>
    <s v="Newell 328"/>
    <x v="973"/>
    <n v="7"/>
    <n v="0"/>
    <n v="10.628799999999998"/>
  </r>
  <r>
    <n v="1078"/>
    <x v="520"/>
    <n v="2014"/>
    <x v="397"/>
    <d v="2014-09-26T00:00:00"/>
    <s v="Second Class"/>
    <s v="DW-13540"/>
    <s v="Don Weiss"/>
    <s v="Consumer"/>
    <s v="United States"/>
    <s v="Seattle"/>
    <x v="4"/>
    <n v="98105"/>
    <s v="West"/>
    <s v="OFF-AP-10002191"/>
    <x v="1"/>
    <x v="9"/>
    <s v="Belkin 8 Outlet SurgeMaster II Gold Surge Protector"/>
    <x v="668"/>
    <n v="2"/>
    <n v="0"/>
    <n v="33.588800000000006"/>
  </r>
  <r>
    <n v="1079"/>
    <x v="520"/>
    <n v="2014"/>
    <x v="397"/>
    <d v="2014-09-26T00:00:00"/>
    <s v="Second Class"/>
    <s v="DW-13540"/>
    <s v="Don Weiss"/>
    <s v="Consumer"/>
    <s v="United States"/>
    <s v="Seattle"/>
    <x v="4"/>
    <n v="98105"/>
    <s v="West"/>
    <s v="OFF-ST-10001325"/>
    <x v="1"/>
    <x v="4"/>
    <s v="Sterilite Officeware Hinged File Box"/>
    <x v="974"/>
    <n v="3"/>
    <n v="0"/>
    <n v="8.4888000000000012"/>
  </r>
  <r>
    <n v="1080"/>
    <x v="520"/>
    <n v="2014"/>
    <x v="397"/>
    <d v="2014-09-26T00:00:00"/>
    <s v="Second Class"/>
    <s v="DW-13540"/>
    <s v="Don Weiss"/>
    <s v="Consumer"/>
    <s v="United States"/>
    <s v="Seattle"/>
    <x v="4"/>
    <n v="98105"/>
    <s v="West"/>
    <s v="OFF-BI-10000404"/>
    <x v="1"/>
    <x v="8"/>
    <s v="Avery Printable Repositionable Plastic Tabs"/>
    <x v="975"/>
    <n v="1"/>
    <n v="0.2"/>
    <n v="2.3220000000000001"/>
  </r>
  <r>
    <n v="1081"/>
    <x v="521"/>
    <n v="2012"/>
    <x v="239"/>
    <d v="2012-12-04T00:00:00"/>
    <s v="Standard Class"/>
    <s v="BT-11395"/>
    <s v="Bill Tyler"/>
    <s v="Corporate"/>
    <s v="United States"/>
    <s v="Detroit"/>
    <x v="12"/>
    <n v="48227"/>
    <s v="Central"/>
    <s v="OFF-PA-10000349"/>
    <x v="1"/>
    <x v="10"/>
    <s v="Staples"/>
    <x v="548"/>
    <n v="4"/>
    <n v="0"/>
    <n v="9.3624000000000009"/>
  </r>
  <r>
    <n v="1082"/>
    <x v="521"/>
    <n v="2012"/>
    <x v="239"/>
    <d v="2012-12-04T00:00:00"/>
    <s v="Standard Class"/>
    <s v="BT-11395"/>
    <s v="Bill Tyler"/>
    <s v="Corporate"/>
    <s v="United States"/>
    <s v="Detroit"/>
    <x v="12"/>
    <n v="48227"/>
    <s v="Central"/>
    <s v="FUR-CH-10002880"/>
    <x v="0"/>
    <x v="1"/>
    <s v="Global High-Back Leather Tilter, Burgundy"/>
    <x v="976"/>
    <n v="9"/>
    <n v="0"/>
    <n v="121.76009999999994"/>
  </r>
  <r>
    <n v="1083"/>
    <x v="522"/>
    <n v="2013"/>
    <x v="398"/>
    <d v="2013-03-06T00:00:00"/>
    <s v="Standard Class"/>
    <s v="KD-16270"/>
    <s v="Karen Daniels"/>
    <s v="Consumer"/>
    <s v="United States"/>
    <s v="Yonkers"/>
    <x v="15"/>
    <n v="10701"/>
    <s v="East"/>
    <s v="FUR-TA-10001095"/>
    <x v="0"/>
    <x v="3"/>
    <s v="Chromcraft Round Conference Tables"/>
    <x v="977"/>
    <n v="8"/>
    <n v="0.4"/>
    <n v="-264.92079999999999"/>
  </r>
  <r>
    <n v="1084"/>
    <x v="522"/>
    <n v="2013"/>
    <x v="398"/>
    <d v="2013-03-06T00:00:00"/>
    <s v="Standard Class"/>
    <s v="KD-16270"/>
    <s v="Karen Daniels"/>
    <s v="Consumer"/>
    <s v="United States"/>
    <s v="Yonkers"/>
    <x v="15"/>
    <n v="10701"/>
    <s v="East"/>
    <s v="OFF-PA-10003127"/>
    <x v="1"/>
    <x v="10"/>
    <s v="Staples"/>
    <x v="978"/>
    <n v="1"/>
    <n v="0"/>
    <n v="12.134799999999998"/>
  </r>
  <r>
    <n v="1085"/>
    <x v="522"/>
    <n v="2013"/>
    <x v="398"/>
    <d v="2013-03-06T00:00:00"/>
    <s v="Standard Class"/>
    <s v="KD-16270"/>
    <s v="Karen Daniels"/>
    <s v="Consumer"/>
    <s v="United States"/>
    <s v="Yonkers"/>
    <x v="15"/>
    <n v="10701"/>
    <s v="East"/>
    <s v="OFF-ST-10003208"/>
    <x v="1"/>
    <x v="4"/>
    <s v="Adjustable Depth Letter/Legal Cart"/>
    <x v="979"/>
    <n v="2"/>
    <n v="0"/>
    <n v="105.24679999999995"/>
  </r>
  <r>
    <n v="1086"/>
    <x v="522"/>
    <n v="2013"/>
    <x v="398"/>
    <d v="2013-03-06T00:00:00"/>
    <s v="Standard Class"/>
    <s v="KD-16270"/>
    <s v="Karen Daniels"/>
    <s v="Consumer"/>
    <s v="United States"/>
    <s v="Yonkers"/>
    <x v="15"/>
    <n v="10701"/>
    <s v="East"/>
    <s v="TEC-MA-10003979"/>
    <x v="2"/>
    <x v="15"/>
    <s v="Ativa V4110MDD Micro-Cut Shredder"/>
    <x v="980"/>
    <n v="7"/>
    <n v="0"/>
    <n v="2400.9656999999997"/>
  </r>
  <r>
    <n v="1087"/>
    <x v="523"/>
    <n v="2013"/>
    <x v="399"/>
    <d v="2013-08-13T00:00:00"/>
    <s v="Same Day"/>
    <s v="LC-16870"/>
    <s v="Lena Cacioppo"/>
    <s v="Consumer"/>
    <s v="United States"/>
    <s v="Des Moines"/>
    <x v="23"/>
    <n v="50315"/>
    <s v="Central"/>
    <s v="OFF-PA-10000029"/>
    <x v="1"/>
    <x v="10"/>
    <s v="Xerox 224"/>
    <x v="90"/>
    <n v="1"/>
    <n v="0"/>
    <n v="3.1104000000000003"/>
  </r>
  <r>
    <n v="1088"/>
    <x v="524"/>
    <n v="2013"/>
    <x v="243"/>
    <d v="2013-08-21T00:00:00"/>
    <s v="Second Class"/>
    <s v="CY-12745"/>
    <s v="Craig Yedwab"/>
    <s v="Corporate"/>
    <s v="United States"/>
    <s v="Oakland"/>
    <x v="1"/>
    <n v="94601"/>
    <s v="West"/>
    <s v="TEC-PH-10004896"/>
    <x v="2"/>
    <x v="7"/>
    <s v="Nokia Lumia 521 (T-Mobile)"/>
    <x v="981"/>
    <n v="3"/>
    <n v="0.2"/>
    <n v="7.1976000000000049"/>
  </r>
  <r>
    <n v="1089"/>
    <x v="524"/>
    <n v="2013"/>
    <x v="243"/>
    <d v="2013-08-21T00:00:00"/>
    <s v="Second Class"/>
    <s v="CY-12745"/>
    <s v="Craig Yedwab"/>
    <s v="Corporate"/>
    <s v="United States"/>
    <s v="Oakland"/>
    <x v="1"/>
    <n v="94601"/>
    <s v="West"/>
    <s v="OFF-LA-10000452"/>
    <x v="1"/>
    <x v="2"/>
    <s v="Avery 488"/>
    <x v="982"/>
    <n v="1"/>
    <n v="0"/>
    <n v="1.512"/>
  </r>
  <r>
    <n v="1090"/>
    <x v="525"/>
    <n v="2014"/>
    <x v="400"/>
    <d v="2014-06-11T00:00:00"/>
    <s v="Standard Class"/>
    <s v="LW-16990"/>
    <s v="Lindsay Williams"/>
    <s v="Corporate"/>
    <s v="United States"/>
    <s v="Monroe"/>
    <x v="3"/>
    <n v="28110"/>
    <s v="South"/>
    <s v="FUR-FU-10001967"/>
    <x v="0"/>
    <x v="5"/>
    <s v="Telescoping Adjustable Floor Lamp"/>
    <x v="236"/>
    <n v="2"/>
    <n v="0.2"/>
    <n v="1.9989999999999979"/>
  </r>
  <r>
    <n v="1091"/>
    <x v="525"/>
    <n v="2014"/>
    <x v="400"/>
    <d v="2014-06-11T00:00:00"/>
    <s v="Standard Class"/>
    <s v="LW-16990"/>
    <s v="Lindsay Williams"/>
    <s v="Corporate"/>
    <s v="United States"/>
    <s v="Monroe"/>
    <x v="3"/>
    <n v="28110"/>
    <s v="South"/>
    <s v="TEC-PH-10001819"/>
    <x v="2"/>
    <x v="7"/>
    <s v="Innergie mMini Combo Duo USB Travel Charging Kit"/>
    <x v="983"/>
    <n v="2"/>
    <n v="0.2"/>
    <n v="25.194399999999995"/>
  </r>
  <r>
    <n v="1092"/>
    <x v="526"/>
    <n v="2012"/>
    <x v="401"/>
    <d v="2012-12-13T00:00:00"/>
    <s v="Standard Class"/>
    <s v="NP-18325"/>
    <s v="Naresj Patel"/>
    <s v="Consumer"/>
    <s v="United States"/>
    <s v="San Diego"/>
    <x v="1"/>
    <n v="92105"/>
    <s v="West"/>
    <s v="OFF-AR-10002952"/>
    <x v="1"/>
    <x v="6"/>
    <s v="Stanley Contemporary Battery Pencil Sharpeners"/>
    <x v="984"/>
    <n v="9"/>
    <n v="0"/>
    <n v="33.641999999999996"/>
  </r>
  <r>
    <n v="1093"/>
    <x v="526"/>
    <n v="2012"/>
    <x v="401"/>
    <d v="2012-12-13T00:00:00"/>
    <s v="Standard Class"/>
    <s v="NP-18325"/>
    <s v="Naresj Patel"/>
    <s v="Consumer"/>
    <s v="United States"/>
    <s v="San Diego"/>
    <x v="1"/>
    <n v="92105"/>
    <s v="West"/>
    <s v="TEC-PH-10000576"/>
    <x v="2"/>
    <x v="7"/>
    <s v="AT&amp;T 1080 Corded phone"/>
    <x v="985"/>
    <n v="2"/>
    <n v="0.2"/>
    <n v="19.178600000000003"/>
  </r>
  <r>
    <n v="1094"/>
    <x v="527"/>
    <n v="2012"/>
    <x v="17"/>
    <d v="2012-12-31T00:00:00"/>
    <s v="Standard Class"/>
    <s v="BT-11485"/>
    <s v="Brad Thomas"/>
    <s v="Home Office"/>
    <s v="United States"/>
    <s v="Clinton"/>
    <x v="39"/>
    <n v="20735"/>
    <s v="East"/>
    <s v="OFF-PA-10000605"/>
    <x v="1"/>
    <x v="10"/>
    <s v="Xerox 1950"/>
    <x v="986"/>
    <n v="5"/>
    <n v="0"/>
    <n v="14.161000000000001"/>
  </r>
  <r>
    <n v="1095"/>
    <x v="527"/>
    <n v="2012"/>
    <x v="17"/>
    <d v="2012-12-31T00:00:00"/>
    <s v="Standard Class"/>
    <s v="BT-11485"/>
    <s v="Brad Thomas"/>
    <s v="Home Office"/>
    <s v="United States"/>
    <s v="Clinton"/>
    <x v="39"/>
    <n v="20735"/>
    <s v="East"/>
    <s v="OFF-AP-10002518"/>
    <x v="1"/>
    <x v="9"/>
    <s v="Kensington 7 Outlet MasterPiece Power Center"/>
    <x v="987"/>
    <n v="2"/>
    <n v="0"/>
    <n v="103.22839999999997"/>
  </r>
  <r>
    <n v="1096"/>
    <x v="528"/>
    <n v="2014"/>
    <x v="276"/>
    <d v="2014-01-27T00:00:00"/>
    <s v="Standard Class"/>
    <s v="PS-19045"/>
    <s v="Penelope Sewall"/>
    <s v="Home Office"/>
    <s v="United States"/>
    <s v="Charlotte"/>
    <x v="3"/>
    <n v="28205"/>
    <s v="South"/>
    <s v="OFF-ST-10004340"/>
    <x v="1"/>
    <x v="4"/>
    <s v="Fellowes Mobile File Cart, Black"/>
    <x v="988"/>
    <n v="7"/>
    <n v="0.2"/>
    <n v="30.468200000000024"/>
  </r>
  <r>
    <n v="1097"/>
    <x v="528"/>
    <n v="2014"/>
    <x v="276"/>
    <d v="2014-01-27T00:00:00"/>
    <s v="Standard Class"/>
    <s v="PS-19045"/>
    <s v="Penelope Sewall"/>
    <s v="Home Office"/>
    <s v="United States"/>
    <s v="Charlotte"/>
    <x v="3"/>
    <n v="28205"/>
    <s v="South"/>
    <s v="OFF-BI-10004001"/>
    <x v="1"/>
    <x v="8"/>
    <s v="GBC Recycled VeloBinder Covers"/>
    <x v="989"/>
    <n v="7"/>
    <n v="0.7"/>
    <n v="-28.627200000000009"/>
  </r>
  <r>
    <n v="1098"/>
    <x v="529"/>
    <n v="2011"/>
    <x v="402"/>
    <d v="2011-06-28T00:00:00"/>
    <s v="First Class"/>
    <s v="NS-18640"/>
    <s v="Noel Staavos"/>
    <s v="Corporate"/>
    <s v="United States"/>
    <s v="Los Angeles"/>
    <x v="1"/>
    <n v="90049"/>
    <s v="West"/>
    <s v="FUR-TA-10004147"/>
    <x v="0"/>
    <x v="3"/>
    <s v="Hon 4060 Series Tables"/>
    <x v="990"/>
    <n v="5"/>
    <n v="0.2"/>
    <n v="11.19599999999997"/>
  </r>
  <r>
    <n v="1099"/>
    <x v="530"/>
    <n v="2013"/>
    <x v="403"/>
    <d v="2013-06-18T00:00:00"/>
    <s v="First Class"/>
    <s v="PV-18985"/>
    <s v="Paul Van Hugh"/>
    <s v="Home Office"/>
    <s v="United States"/>
    <s v="San Francisco"/>
    <x v="1"/>
    <n v="94122"/>
    <s v="West"/>
    <s v="OFF-AR-10001545"/>
    <x v="1"/>
    <x v="6"/>
    <s v="Newell 326"/>
    <x v="991"/>
    <n v="4"/>
    <n v="0"/>
    <n v="2.0415999999999999"/>
  </r>
  <r>
    <n v="1100"/>
    <x v="530"/>
    <n v="2013"/>
    <x v="403"/>
    <d v="2013-06-18T00:00:00"/>
    <s v="First Class"/>
    <s v="PV-18985"/>
    <s v="Paul Van Hugh"/>
    <s v="Home Office"/>
    <s v="United States"/>
    <s v="San Francisco"/>
    <x v="1"/>
    <n v="94122"/>
    <s v="West"/>
    <s v="FUR-FU-10000206"/>
    <x v="0"/>
    <x v="5"/>
    <s v="GE General Purpose, Extra Long Life, Showcase &amp; Floodlight Incandescent Bulbs"/>
    <x v="992"/>
    <n v="3"/>
    <n v="0"/>
    <n v="4.1030999999999995"/>
  </r>
  <r>
    <n v="1101"/>
    <x v="530"/>
    <n v="2013"/>
    <x v="403"/>
    <d v="2013-06-18T00:00:00"/>
    <s v="First Class"/>
    <s v="PV-18985"/>
    <s v="Paul Van Hugh"/>
    <s v="Home Office"/>
    <s v="United States"/>
    <s v="San Francisco"/>
    <x v="1"/>
    <n v="94122"/>
    <s v="West"/>
    <s v="TEC-AC-10001013"/>
    <x v="2"/>
    <x v="11"/>
    <s v="Logitech ClearChat Comfort/USB Headset H390"/>
    <x v="993"/>
    <n v="1"/>
    <n v="0"/>
    <n v="9.6656999999999975"/>
  </r>
  <r>
    <n v="1102"/>
    <x v="530"/>
    <n v="2013"/>
    <x v="403"/>
    <d v="2013-06-18T00:00:00"/>
    <s v="First Class"/>
    <s v="PV-18985"/>
    <s v="Paul Van Hugh"/>
    <s v="Home Office"/>
    <s v="United States"/>
    <s v="San Francisco"/>
    <x v="1"/>
    <n v="94122"/>
    <s v="West"/>
    <s v="OFF-AR-10002255"/>
    <x v="1"/>
    <x v="6"/>
    <s v="Newell 346"/>
    <x v="880"/>
    <n v="3"/>
    <n v="0"/>
    <n v="2.5055999999999998"/>
  </r>
  <r>
    <n v="1103"/>
    <x v="531"/>
    <n v="2014"/>
    <x v="81"/>
    <d v="2014-04-28T00:00:00"/>
    <s v="Standard Class"/>
    <s v="RP-19390"/>
    <s v="Resi Pölking"/>
    <s v="Consumer"/>
    <s v="United States"/>
    <s v="Houston"/>
    <x v="5"/>
    <n v="77041"/>
    <s v="Central"/>
    <s v="OFF-BI-10004140"/>
    <x v="1"/>
    <x v="8"/>
    <s v="Avery Non-Stick Binders"/>
    <x v="994"/>
    <n v="3"/>
    <n v="0.8"/>
    <n v="-4.7145000000000028"/>
  </r>
  <r>
    <n v="1104"/>
    <x v="531"/>
    <n v="2014"/>
    <x v="81"/>
    <d v="2014-04-28T00:00:00"/>
    <s v="Standard Class"/>
    <s v="RP-19390"/>
    <s v="Resi Pölking"/>
    <s v="Consumer"/>
    <s v="United States"/>
    <s v="Houston"/>
    <x v="5"/>
    <n v="77041"/>
    <s v="Central"/>
    <s v="OFF-BI-10002049"/>
    <x v="1"/>
    <x v="8"/>
    <s v="UniKeep View Case Binders"/>
    <x v="995"/>
    <n v="3"/>
    <n v="0.8"/>
    <n v="-4.9878000000000018"/>
  </r>
  <r>
    <n v="1105"/>
    <x v="532"/>
    <n v="2013"/>
    <x v="147"/>
    <d v="2013-10-28T00:00:00"/>
    <s v="Standard Class"/>
    <s v="NM-18520"/>
    <s v="Neoma Murray"/>
    <s v="Consumer"/>
    <s v="United States"/>
    <s v="Riverside"/>
    <x v="1"/>
    <n v="92503"/>
    <s v="West"/>
    <s v="OFF-PA-10001892"/>
    <x v="1"/>
    <x v="10"/>
    <s v="Rediform Wirebound &quot;Phone Memo&quot; Message Book, 11 x 5-3/4"/>
    <x v="996"/>
    <n v="3"/>
    <n v="0"/>
    <n v="11.230799999999999"/>
  </r>
  <r>
    <n v="1106"/>
    <x v="533"/>
    <n v="2013"/>
    <x v="258"/>
    <d v="2013-11-25T00:00:00"/>
    <s v="Standard Class"/>
    <s v="EH-13945"/>
    <s v="Eric Hoffmann"/>
    <s v="Consumer"/>
    <s v="United States"/>
    <s v="Houston"/>
    <x v="5"/>
    <n v="77041"/>
    <s v="Central"/>
    <s v="OFF-ST-10000642"/>
    <x v="1"/>
    <x v="4"/>
    <s v="Tennsco Lockers, Gray"/>
    <x v="997"/>
    <n v="6"/>
    <n v="0.2"/>
    <n v="-16.36440000000001"/>
  </r>
  <r>
    <n v="1107"/>
    <x v="533"/>
    <n v="2013"/>
    <x v="258"/>
    <d v="2013-11-25T00:00:00"/>
    <s v="Standard Class"/>
    <s v="EH-13945"/>
    <s v="Eric Hoffmann"/>
    <s v="Consumer"/>
    <s v="United States"/>
    <s v="Houston"/>
    <x v="5"/>
    <n v="77041"/>
    <s v="Central"/>
    <s v="FUR-FU-10000206"/>
    <x v="0"/>
    <x v="5"/>
    <s v="GE General Purpose, Extra Long Life, Showcase &amp; Floodlight Incandescent Bulbs"/>
    <x v="998"/>
    <n v="2"/>
    <n v="0.6"/>
    <n v="-0.75660000000000016"/>
  </r>
  <r>
    <n v="1108"/>
    <x v="533"/>
    <n v="2013"/>
    <x v="258"/>
    <d v="2013-11-25T00:00:00"/>
    <s v="Standard Class"/>
    <s v="EH-13945"/>
    <s v="Eric Hoffmann"/>
    <s v="Consumer"/>
    <s v="United States"/>
    <s v="Houston"/>
    <x v="5"/>
    <n v="77041"/>
    <s v="Central"/>
    <s v="OFF-BI-10003676"/>
    <x v="1"/>
    <x v="8"/>
    <s v="GBC Standard Recycled Report Covers, Clear Plastic Sheets"/>
    <x v="999"/>
    <n v="5"/>
    <n v="0.8"/>
    <n v="-17.248000000000008"/>
  </r>
  <r>
    <n v="1109"/>
    <x v="533"/>
    <n v="2013"/>
    <x v="258"/>
    <d v="2013-11-25T00:00:00"/>
    <s v="Standard Class"/>
    <s v="EH-13945"/>
    <s v="Eric Hoffmann"/>
    <s v="Consumer"/>
    <s v="United States"/>
    <s v="Houston"/>
    <x v="5"/>
    <n v="77041"/>
    <s v="Central"/>
    <s v="OFF-FA-10003495"/>
    <x v="1"/>
    <x v="13"/>
    <s v="Staples"/>
    <x v="1000"/>
    <n v="12"/>
    <n v="0.2"/>
    <n v="21.888000000000002"/>
  </r>
  <r>
    <n v="1110"/>
    <x v="533"/>
    <n v="2013"/>
    <x v="258"/>
    <d v="2013-11-25T00:00:00"/>
    <s v="Standard Class"/>
    <s v="EH-13945"/>
    <s v="Eric Hoffmann"/>
    <s v="Consumer"/>
    <s v="United States"/>
    <s v="Houston"/>
    <x v="5"/>
    <n v="77041"/>
    <s v="Central"/>
    <s v="OFF-EN-10003798"/>
    <x v="1"/>
    <x v="12"/>
    <s v="Recycled Interoffice Envelopes with Re-Use-A-Seal Closure, 10 x 13"/>
    <x v="1001"/>
    <n v="3"/>
    <n v="0.2"/>
    <n v="13.826699999999999"/>
  </r>
  <r>
    <n v="1111"/>
    <x v="533"/>
    <n v="2013"/>
    <x v="258"/>
    <d v="2013-11-25T00:00:00"/>
    <s v="Standard Class"/>
    <s v="EH-13945"/>
    <s v="Eric Hoffmann"/>
    <s v="Consumer"/>
    <s v="United States"/>
    <s v="Houston"/>
    <x v="5"/>
    <n v="77041"/>
    <s v="Central"/>
    <s v="TEC-PH-10003589"/>
    <x v="2"/>
    <x v="7"/>
    <s v="invisibleSHIELD by ZAGG Smudge-Free Screen Protector"/>
    <x v="1002"/>
    <n v="5"/>
    <n v="0.2"/>
    <n v="25.185999999999996"/>
  </r>
  <r>
    <n v="1112"/>
    <x v="533"/>
    <n v="2013"/>
    <x v="258"/>
    <d v="2013-11-25T00:00:00"/>
    <s v="Standard Class"/>
    <s v="EH-13945"/>
    <s v="Eric Hoffmann"/>
    <s v="Consumer"/>
    <s v="United States"/>
    <s v="Houston"/>
    <x v="5"/>
    <n v="77041"/>
    <s v="Central"/>
    <s v="OFF-PA-10004735"/>
    <x v="1"/>
    <x v="10"/>
    <s v="Xerox 1905"/>
    <x v="563"/>
    <n v="2"/>
    <n v="0.2"/>
    <n v="3.6288"/>
  </r>
  <r>
    <n v="1113"/>
    <x v="533"/>
    <n v="2013"/>
    <x v="258"/>
    <d v="2013-11-25T00:00:00"/>
    <s v="Standard Class"/>
    <s v="EH-13945"/>
    <s v="Eric Hoffmann"/>
    <s v="Consumer"/>
    <s v="United States"/>
    <s v="Houston"/>
    <x v="5"/>
    <n v="77041"/>
    <s v="Central"/>
    <s v="OFF-BI-10002609"/>
    <x v="1"/>
    <x v="8"/>
    <s v="Avery Hidden Tab Dividers for Binding Systems"/>
    <x v="1003"/>
    <n v="2"/>
    <n v="0.8"/>
    <n v="-2.0264000000000002"/>
  </r>
  <r>
    <n v="1114"/>
    <x v="534"/>
    <n v="2014"/>
    <x v="404"/>
    <d v="2014-12-24T00:00:00"/>
    <s v="Second Class"/>
    <s v="RA-19915"/>
    <s v="Russell Applegate"/>
    <s v="Consumer"/>
    <s v="United States"/>
    <s v="Encinitas"/>
    <x v="1"/>
    <n v="92024"/>
    <s v="West"/>
    <s v="OFF-BI-10003364"/>
    <x v="1"/>
    <x v="8"/>
    <s v="Binding Machine Supplies"/>
    <x v="1004"/>
    <n v="2"/>
    <n v="0.2"/>
    <n v="16.3352"/>
  </r>
  <r>
    <n v="1115"/>
    <x v="534"/>
    <n v="2014"/>
    <x v="404"/>
    <d v="2014-12-24T00:00:00"/>
    <s v="Second Class"/>
    <s v="RA-19915"/>
    <s v="Russell Applegate"/>
    <s v="Consumer"/>
    <s v="United States"/>
    <s v="Encinitas"/>
    <x v="1"/>
    <n v="92024"/>
    <s v="West"/>
    <s v="FUR-BO-10002206"/>
    <x v="0"/>
    <x v="0"/>
    <s v="Bush Saratoga Collection 5-Shelf Bookcase, Hanover Cherry, *Special Order"/>
    <x v="1005"/>
    <n v="1"/>
    <n v="0.15"/>
    <n v="-12.688200000000002"/>
  </r>
  <r>
    <n v="1116"/>
    <x v="534"/>
    <n v="2014"/>
    <x v="404"/>
    <d v="2014-12-24T00:00:00"/>
    <s v="Second Class"/>
    <s v="RA-19915"/>
    <s v="Russell Applegate"/>
    <s v="Consumer"/>
    <s v="United States"/>
    <s v="Encinitas"/>
    <x v="1"/>
    <n v="92024"/>
    <s v="West"/>
    <s v="TEC-AC-10003610"/>
    <x v="2"/>
    <x v="11"/>
    <s v="Logitech Illuminated - Keyboard"/>
    <x v="1006"/>
    <n v="2"/>
    <n v="0"/>
    <n v="57.590400000000002"/>
  </r>
  <r>
    <n v="1117"/>
    <x v="535"/>
    <n v="2013"/>
    <x v="405"/>
    <d v="2013-07-25T00:00:00"/>
    <s v="Second Class"/>
    <s v="DL-13495"/>
    <s v="Dionis Lloyd"/>
    <s v="Corporate"/>
    <s v="United States"/>
    <s v="San Francisco"/>
    <x v="1"/>
    <n v="94110"/>
    <s v="West"/>
    <s v="OFF-LA-10003766"/>
    <x v="1"/>
    <x v="2"/>
    <s v="Self-Adhesive Removable Labels"/>
    <x v="689"/>
    <n v="2"/>
    <n v="0"/>
    <n v="3.024"/>
  </r>
  <r>
    <n v="1118"/>
    <x v="536"/>
    <n v="2012"/>
    <x v="406"/>
    <d v="2012-09-08T00:00:00"/>
    <s v="Standard Class"/>
    <s v="CS-12355"/>
    <s v="Christine Sundaresam"/>
    <s v="Consumer"/>
    <s v="United States"/>
    <s v="Roswell"/>
    <x v="32"/>
    <n v="30076"/>
    <s v="South"/>
    <s v="OFF-PA-10001970"/>
    <x v="1"/>
    <x v="10"/>
    <s v="Xerox 1908"/>
    <x v="1007"/>
    <n v="5"/>
    <n v="0"/>
    <n v="137.15100000000001"/>
  </r>
  <r>
    <n v="1119"/>
    <x v="536"/>
    <n v="2012"/>
    <x v="406"/>
    <d v="2012-09-08T00:00:00"/>
    <s v="Standard Class"/>
    <s v="CS-12355"/>
    <s v="Christine Sundaresam"/>
    <s v="Consumer"/>
    <s v="United States"/>
    <s v="Roswell"/>
    <x v="32"/>
    <n v="30076"/>
    <s v="South"/>
    <s v="TEC-AC-10002049"/>
    <x v="2"/>
    <x v="11"/>
    <s v="Logitech G19 Programmable Gaming Keyboard"/>
    <x v="1008"/>
    <n v="5"/>
    <n v="0"/>
    <n v="111.59099999999995"/>
  </r>
  <r>
    <n v="1120"/>
    <x v="536"/>
    <n v="2012"/>
    <x v="406"/>
    <d v="2012-09-08T00:00:00"/>
    <s v="Standard Class"/>
    <s v="CS-12355"/>
    <s v="Christine Sundaresam"/>
    <s v="Consumer"/>
    <s v="United States"/>
    <s v="Roswell"/>
    <x v="32"/>
    <n v="30076"/>
    <s v="South"/>
    <s v="OFF-PA-10000141"/>
    <x v="1"/>
    <x v="10"/>
    <s v="Ampad Evidence Wirebond Steno Books, 6&quot; x 9&quot;"/>
    <x v="1009"/>
    <n v="2"/>
    <n v="0"/>
    <n v="2.0491999999999999"/>
  </r>
  <r>
    <n v="1121"/>
    <x v="536"/>
    <n v="2012"/>
    <x v="406"/>
    <d v="2012-09-08T00:00:00"/>
    <s v="Standard Class"/>
    <s v="CS-12355"/>
    <s v="Christine Sundaresam"/>
    <s v="Consumer"/>
    <s v="United States"/>
    <s v="Roswell"/>
    <x v="32"/>
    <n v="30076"/>
    <s v="South"/>
    <s v="OFF-EN-10004459"/>
    <x v="1"/>
    <x v="12"/>
    <s v="Security-Tint Envelopes"/>
    <x v="770"/>
    <n v="2"/>
    <n v="0"/>
    <n v="7.4871999999999996"/>
  </r>
  <r>
    <n v="1122"/>
    <x v="537"/>
    <n v="2011"/>
    <x v="407"/>
    <d v="2011-01-27T00:00:00"/>
    <s v="Standard Class"/>
    <s v="HL-15040"/>
    <s v="Hunter Lopez"/>
    <s v="Consumer"/>
    <s v="United States"/>
    <s v="Jonesboro"/>
    <x v="36"/>
    <n v="72401"/>
    <s v="South"/>
    <s v="TEC-PH-10001061"/>
    <x v="2"/>
    <x v="7"/>
    <s v="Apple iPhone 5C"/>
    <x v="1010"/>
    <n v="7"/>
    <n v="0"/>
    <n v="181.98179999999999"/>
  </r>
  <r>
    <n v="1123"/>
    <x v="537"/>
    <n v="2011"/>
    <x v="407"/>
    <d v="2011-01-27T00:00:00"/>
    <s v="Standard Class"/>
    <s v="HL-15040"/>
    <s v="Hunter Lopez"/>
    <s v="Consumer"/>
    <s v="United States"/>
    <s v="Jonesboro"/>
    <x v="36"/>
    <n v="72401"/>
    <s v="South"/>
    <s v="OFF-AR-10002375"/>
    <x v="1"/>
    <x v="6"/>
    <s v="Newell 351"/>
    <x v="1011"/>
    <n v="7"/>
    <n v="0"/>
    <n v="6.6583999999999968"/>
  </r>
  <r>
    <n v="1124"/>
    <x v="537"/>
    <n v="2011"/>
    <x v="407"/>
    <d v="2011-01-27T00:00:00"/>
    <s v="Standard Class"/>
    <s v="HL-15040"/>
    <s v="Hunter Lopez"/>
    <s v="Consumer"/>
    <s v="United States"/>
    <s v="Jonesboro"/>
    <x v="36"/>
    <n v="72401"/>
    <s v="South"/>
    <s v="FUR-FU-10003194"/>
    <x v="0"/>
    <x v="5"/>
    <s v="Eldon Expressions Desk Accessory, Wood Pencil Holder, Oak"/>
    <x v="1012"/>
    <n v="4"/>
    <n v="0"/>
    <n v="11.579999999999998"/>
  </r>
  <r>
    <n v="1125"/>
    <x v="537"/>
    <n v="2011"/>
    <x v="407"/>
    <d v="2011-01-27T00:00:00"/>
    <s v="Standard Class"/>
    <s v="HL-15040"/>
    <s v="Hunter Lopez"/>
    <s v="Consumer"/>
    <s v="United States"/>
    <s v="Jonesboro"/>
    <x v="36"/>
    <n v="72401"/>
    <s v="South"/>
    <s v="OFF-AR-10003811"/>
    <x v="1"/>
    <x v="6"/>
    <s v="Newell 327"/>
    <x v="153"/>
    <n v="3"/>
    <n v="0"/>
    <n v="1.7901"/>
  </r>
  <r>
    <n v="1126"/>
    <x v="537"/>
    <n v="2011"/>
    <x v="407"/>
    <d v="2011-01-27T00:00:00"/>
    <s v="Standard Class"/>
    <s v="HL-15040"/>
    <s v="Hunter Lopez"/>
    <s v="Consumer"/>
    <s v="United States"/>
    <s v="Jonesboro"/>
    <x v="36"/>
    <n v="72401"/>
    <s v="South"/>
    <s v="OFF-EN-10001539"/>
    <x v="1"/>
    <x v="12"/>
    <s v="Staples"/>
    <x v="1013"/>
    <n v="3"/>
    <n v="0"/>
    <n v="10.969799999999999"/>
  </r>
  <r>
    <n v="1127"/>
    <x v="537"/>
    <n v="2011"/>
    <x v="407"/>
    <d v="2011-01-27T00:00:00"/>
    <s v="Standard Class"/>
    <s v="HL-15040"/>
    <s v="Hunter Lopez"/>
    <s v="Consumer"/>
    <s v="United States"/>
    <s v="Jonesboro"/>
    <x v="36"/>
    <n v="72401"/>
    <s v="South"/>
    <s v="FUR-CH-10002331"/>
    <x v="0"/>
    <x v="1"/>
    <s v="Hon 4700 Series Mobuis Mid-Back Task Chairs with Adjustable Arms"/>
    <x v="1014"/>
    <n v="3"/>
    <n v="0"/>
    <n v="224.2673999999999"/>
  </r>
  <r>
    <n v="1128"/>
    <x v="538"/>
    <n v="2012"/>
    <x v="56"/>
    <d v="2012-03-07T00:00:00"/>
    <s v="Standard Class"/>
    <s v="PA-19060"/>
    <s v="Pete Armstrong"/>
    <s v="Home Office"/>
    <s v="United States"/>
    <s v="Richmond"/>
    <x v="14"/>
    <n v="47374"/>
    <s v="Central"/>
    <s v="OFF-AR-10003156"/>
    <x v="1"/>
    <x v="6"/>
    <s v="50 Colored Long Pencils"/>
    <x v="1015"/>
    <n v="1"/>
    <n v="0"/>
    <n v="2.6416000000000004"/>
  </r>
  <r>
    <n v="1129"/>
    <x v="538"/>
    <n v="2012"/>
    <x v="56"/>
    <d v="2012-03-07T00:00:00"/>
    <s v="Standard Class"/>
    <s v="PA-19060"/>
    <s v="Pete Armstrong"/>
    <s v="Home Office"/>
    <s v="United States"/>
    <s v="Richmond"/>
    <x v="14"/>
    <n v="47374"/>
    <s v="Central"/>
    <s v="OFF-EN-10001532"/>
    <x v="1"/>
    <x v="12"/>
    <s v="Brown Kraft Recycled Envelopes"/>
    <x v="1016"/>
    <n v="6"/>
    <n v="0"/>
    <n v="50.94"/>
  </r>
  <r>
    <n v="1130"/>
    <x v="539"/>
    <n v="2013"/>
    <x v="408"/>
    <d v="2013-04-17T00:00:00"/>
    <s v="Standard Class"/>
    <s v="BD-11605"/>
    <s v="Brian Dahlen"/>
    <s v="Consumer"/>
    <s v="United States"/>
    <s v="Springfield"/>
    <x v="17"/>
    <n v="22153"/>
    <s v="South"/>
    <s v="FUR-TA-10004086"/>
    <x v="0"/>
    <x v="3"/>
    <s v="KI Adjustable-Height Table"/>
    <x v="1017"/>
    <n v="4"/>
    <n v="0"/>
    <n v="75.662399999999991"/>
  </r>
  <r>
    <n v="1131"/>
    <x v="539"/>
    <n v="2013"/>
    <x v="408"/>
    <d v="2013-04-17T00:00:00"/>
    <s v="Standard Class"/>
    <s v="BD-11605"/>
    <s v="Brian Dahlen"/>
    <s v="Consumer"/>
    <s v="United States"/>
    <s v="Springfield"/>
    <x v="17"/>
    <n v="22153"/>
    <s v="South"/>
    <s v="OFF-PA-10000100"/>
    <x v="1"/>
    <x v="10"/>
    <s v="Xerox 1945"/>
    <x v="1018"/>
    <n v="1"/>
    <n v="0"/>
    <n v="20.085100000000001"/>
  </r>
  <r>
    <n v="1132"/>
    <x v="539"/>
    <n v="2013"/>
    <x v="408"/>
    <d v="2013-04-17T00:00:00"/>
    <s v="Standard Class"/>
    <s v="BD-11605"/>
    <s v="Brian Dahlen"/>
    <s v="Consumer"/>
    <s v="United States"/>
    <s v="Springfield"/>
    <x v="17"/>
    <n v="22153"/>
    <s v="South"/>
    <s v="OFF-EN-10002500"/>
    <x v="1"/>
    <x v="12"/>
    <s v="Globe Weis Peel &amp; Seel First Class Envelopes"/>
    <x v="1019"/>
    <n v="5"/>
    <n v="0"/>
    <n v="28.754999999999995"/>
  </r>
  <r>
    <n v="1133"/>
    <x v="540"/>
    <n v="2013"/>
    <x v="409"/>
    <d v="2013-12-08T00:00:00"/>
    <s v="First Class"/>
    <s v="GG-14650"/>
    <s v="Greg Guthrie"/>
    <s v="Corporate"/>
    <s v="United States"/>
    <s v="Antioch"/>
    <x v="1"/>
    <n v="94509"/>
    <s v="West"/>
    <s v="OFF-PA-10004100"/>
    <x v="1"/>
    <x v="10"/>
    <s v="Xerox 216"/>
    <x v="541"/>
    <n v="3"/>
    <n v="0"/>
    <n v="9.3312000000000008"/>
  </r>
  <r>
    <n v="1134"/>
    <x v="541"/>
    <n v="2013"/>
    <x v="410"/>
    <d v="2013-06-10T00:00:00"/>
    <s v="Standard Class"/>
    <s v="JS-15940"/>
    <s v="Joni Sundaresam"/>
    <s v="Home Office"/>
    <s v="United States"/>
    <s v="Philadelphia"/>
    <x v="9"/>
    <n v="19134"/>
    <s v="East"/>
    <s v="OFF-ST-10003479"/>
    <x v="1"/>
    <x v="4"/>
    <s v="Eldon Base for stackable storage shelf, platinum"/>
    <x v="1020"/>
    <n v="4"/>
    <n v="0.2"/>
    <n v="-23.364000000000019"/>
  </r>
  <r>
    <n v="1135"/>
    <x v="541"/>
    <n v="2013"/>
    <x v="410"/>
    <d v="2013-06-10T00:00:00"/>
    <s v="Standard Class"/>
    <s v="JS-15940"/>
    <s v="Joni Sundaresam"/>
    <s v="Home Office"/>
    <s v="United States"/>
    <s v="Philadelphia"/>
    <x v="9"/>
    <n v="19134"/>
    <s v="East"/>
    <s v="OFF-LA-10000973"/>
    <x v="1"/>
    <x v="2"/>
    <s v="Avery 502"/>
    <x v="262"/>
    <n v="3"/>
    <n v="0.2"/>
    <n v="2.6459999999999995"/>
  </r>
  <r>
    <n v="1136"/>
    <x v="542"/>
    <n v="2013"/>
    <x v="25"/>
    <d v="2013-12-12T00:00:00"/>
    <s v="Same Day"/>
    <s v="LR-16915"/>
    <s v="Lena Radford"/>
    <s v="Consumer"/>
    <s v="United States"/>
    <s v="Homestead"/>
    <x v="2"/>
    <n v="33030"/>
    <s v="South"/>
    <s v="OFF-ST-10001476"/>
    <x v="1"/>
    <x v="4"/>
    <s v="Steel Personal Filing/Posting Tote"/>
    <x v="1021"/>
    <n v="3"/>
    <n v="0.2"/>
    <n v="7.4571000000000041"/>
  </r>
  <r>
    <n v="1137"/>
    <x v="543"/>
    <n v="2013"/>
    <x v="396"/>
    <d v="2013-11-16T00:00:00"/>
    <s v="Second Class"/>
    <s v="FH-14275"/>
    <s v="Frank Hawley"/>
    <s v="Corporate"/>
    <s v="United States"/>
    <s v="La Porte"/>
    <x v="14"/>
    <n v="46350"/>
    <s v="Central"/>
    <s v="OFF-EN-10002831"/>
    <x v="1"/>
    <x v="12"/>
    <s v="Tyvek  Top-Opening Peel &amp; Seel  Envelopes, Gray"/>
    <x v="1022"/>
    <n v="8"/>
    <n v="0"/>
    <n v="129.38399999999999"/>
  </r>
  <r>
    <n v="1138"/>
    <x v="543"/>
    <n v="2013"/>
    <x v="396"/>
    <d v="2013-11-16T00:00:00"/>
    <s v="Second Class"/>
    <s v="FH-14275"/>
    <s v="Frank Hawley"/>
    <s v="Corporate"/>
    <s v="United States"/>
    <s v="La Porte"/>
    <x v="14"/>
    <n v="46350"/>
    <s v="Central"/>
    <s v="OFF-AP-10002350"/>
    <x v="1"/>
    <x v="9"/>
    <s v="Belkin F9H710-06 7 Outlet SurgeMaster Surge Protector"/>
    <x v="1023"/>
    <n v="2"/>
    <n v="0"/>
    <n v="10.5504"/>
  </r>
  <r>
    <n v="1139"/>
    <x v="543"/>
    <n v="2013"/>
    <x v="396"/>
    <d v="2013-11-16T00:00:00"/>
    <s v="Second Class"/>
    <s v="FH-14275"/>
    <s v="Frank Hawley"/>
    <s v="Corporate"/>
    <s v="United States"/>
    <s v="La Porte"/>
    <x v="14"/>
    <n v="46350"/>
    <s v="Central"/>
    <s v="OFF-PA-10001763"/>
    <x v="1"/>
    <x v="10"/>
    <s v="Xerox 1896"/>
    <x v="1024"/>
    <n v="2"/>
    <n v="0"/>
    <n v="8.9909999999999997"/>
  </r>
  <r>
    <n v="1140"/>
    <x v="543"/>
    <n v="2013"/>
    <x v="396"/>
    <d v="2013-11-16T00:00:00"/>
    <s v="Second Class"/>
    <s v="FH-14275"/>
    <s v="Frank Hawley"/>
    <s v="Corporate"/>
    <s v="United States"/>
    <s v="La Porte"/>
    <x v="14"/>
    <n v="46350"/>
    <s v="Central"/>
    <s v="OFF-AR-10003394"/>
    <x v="1"/>
    <x v="6"/>
    <s v="Newell 332"/>
    <x v="1025"/>
    <n v="7"/>
    <n v="0"/>
    <n v="5.5566000000000004"/>
  </r>
  <r>
    <n v="1141"/>
    <x v="543"/>
    <n v="2013"/>
    <x v="396"/>
    <d v="2013-11-16T00:00:00"/>
    <s v="Second Class"/>
    <s v="FH-14275"/>
    <s v="Frank Hawley"/>
    <s v="Corporate"/>
    <s v="United States"/>
    <s v="La Porte"/>
    <x v="14"/>
    <n v="46350"/>
    <s v="Central"/>
    <s v="OFF-BI-10002072"/>
    <x v="1"/>
    <x v="8"/>
    <s v="Cardinal Slant-D Ring Binders"/>
    <x v="1026"/>
    <n v="2"/>
    <n v="0"/>
    <n v="8.69"/>
  </r>
  <r>
    <n v="1142"/>
    <x v="544"/>
    <n v="2011"/>
    <x v="411"/>
    <d v="2011-10-03T00:00:00"/>
    <s v="Standard Class"/>
    <s v="AP-10915"/>
    <s v="Arthur Prichep"/>
    <s v="Consumer"/>
    <s v="United States"/>
    <s v="Los Angeles"/>
    <x v="1"/>
    <n v="90045"/>
    <s v="West"/>
    <s v="FUR-FU-10004188"/>
    <x v="0"/>
    <x v="5"/>
    <s v="Luxo Professional Combination Clamp-On Lamps"/>
    <x v="874"/>
    <n v="2"/>
    <n v="0"/>
    <n v="53.195999999999998"/>
  </r>
  <r>
    <n v="1143"/>
    <x v="544"/>
    <n v="2011"/>
    <x v="411"/>
    <d v="2011-10-03T00:00:00"/>
    <s v="Standard Class"/>
    <s v="AP-10915"/>
    <s v="Arthur Prichep"/>
    <s v="Consumer"/>
    <s v="United States"/>
    <s v="Los Angeles"/>
    <x v="1"/>
    <n v="90045"/>
    <s v="West"/>
    <s v="OFF-FA-10001561"/>
    <x v="1"/>
    <x v="13"/>
    <s v="Stockwell Push Pins"/>
    <x v="525"/>
    <n v="4"/>
    <n v="0"/>
    <n v="2.8776000000000002"/>
  </r>
  <r>
    <n v="1144"/>
    <x v="544"/>
    <n v="2011"/>
    <x v="411"/>
    <d v="2011-10-03T00:00:00"/>
    <s v="Standard Class"/>
    <s v="AP-10915"/>
    <s v="Arthur Prichep"/>
    <s v="Consumer"/>
    <s v="United States"/>
    <s v="Los Angeles"/>
    <x v="1"/>
    <n v="90045"/>
    <s v="West"/>
    <s v="OFF-PA-10002105"/>
    <x v="1"/>
    <x v="10"/>
    <s v="Xerox 223"/>
    <x v="90"/>
    <n v="1"/>
    <n v="0"/>
    <n v="3.1104000000000003"/>
  </r>
  <r>
    <n v="1145"/>
    <x v="544"/>
    <n v="2011"/>
    <x v="411"/>
    <d v="2011-10-03T00:00:00"/>
    <s v="Standard Class"/>
    <s v="AP-10915"/>
    <s v="Arthur Prichep"/>
    <s v="Consumer"/>
    <s v="United States"/>
    <s v="Los Angeles"/>
    <x v="1"/>
    <n v="90045"/>
    <s v="West"/>
    <s v="TEC-MA-10004241"/>
    <x v="2"/>
    <x v="15"/>
    <s v="Star Micronics TSP800 TSP847IIU Receipt Printer"/>
    <x v="1027"/>
    <n v="2"/>
    <n v="0.2"/>
    <n v="223.05399999999995"/>
  </r>
  <r>
    <n v="1146"/>
    <x v="544"/>
    <n v="2011"/>
    <x v="411"/>
    <d v="2011-10-03T00:00:00"/>
    <s v="Standard Class"/>
    <s v="AP-10915"/>
    <s v="Arthur Prichep"/>
    <s v="Consumer"/>
    <s v="United States"/>
    <s v="Los Angeles"/>
    <x v="1"/>
    <n v="90045"/>
    <s v="West"/>
    <s v="OFF-ST-10004340"/>
    <x v="1"/>
    <x v="4"/>
    <s v="Fellowes Mobile File Cart, Black"/>
    <x v="1028"/>
    <n v="1"/>
    <n v="0"/>
    <n v="16.788600000000002"/>
  </r>
  <r>
    <n v="1147"/>
    <x v="545"/>
    <n v="2012"/>
    <x v="388"/>
    <d v="2012-04-04T00:00:00"/>
    <s v="Same Day"/>
    <s v="NC-18340"/>
    <s v="Nat Carroll"/>
    <s v="Consumer"/>
    <s v="United States"/>
    <s v="Lansing"/>
    <x v="12"/>
    <n v="48911"/>
    <s v="Central"/>
    <s v="OFF-AP-10003849"/>
    <x v="1"/>
    <x v="9"/>
    <s v="Hoover Shoulder Vac Commercial Portable Vacuum"/>
    <x v="1029"/>
    <n v="2"/>
    <n v="0.1"/>
    <n v="107.34599999999996"/>
  </r>
  <r>
    <n v="1148"/>
    <x v="545"/>
    <n v="2012"/>
    <x v="388"/>
    <d v="2012-04-04T00:00:00"/>
    <s v="Same Day"/>
    <s v="NC-18340"/>
    <s v="Nat Carroll"/>
    <s v="Consumer"/>
    <s v="United States"/>
    <s v="Lansing"/>
    <x v="12"/>
    <n v="48911"/>
    <s v="Central"/>
    <s v="OFF-FA-10000735"/>
    <x v="1"/>
    <x v="13"/>
    <s v="Staples"/>
    <x v="572"/>
    <n v="2"/>
    <n v="0"/>
    <n v="2.6279999999999997"/>
  </r>
  <r>
    <n v="1149"/>
    <x v="545"/>
    <n v="2012"/>
    <x v="388"/>
    <d v="2012-04-04T00:00:00"/>
    <s v="Same Day"/>
    <s v="NC-18340"/>
    <s v="Nat Carroll"/>
    <s v="Consumer"/>
    <s v="United States"/>
    <s v="Lansing"/>
    <x v="12"/>
    <n v="48911"/>
    <s v="Central"/>
    <s v="OFF-BI-10003350"/>
    <x v="1"/>
    <x v="8"/>
    <s v="Acco Expandable Hanging Binders"/>
    <x v="1030"/>
    <n v="2"/>
    <n v="0"/>
    <n v="5.8695999999999993"/>
  </r>
  <r>
    <n v="1150"/>
    <x v="545"/>
    <n v="2012"/>
    <x v="388"/>
    <d v="2012-04-04T00:00:00"/>
    <s v="Same Day"/>
    <s v="NC-18340"/>
    <s v="Nat Carroll"/>
    <s v="Consumer"/>
    <s v="United States"/>
    <s v="Lansing"/>
    <x v="12"/>
    <n v="48911"/>
    <s v="Central"/>
    <s v="TEC-PH-10000307"/>
    <x v="2"/>
    <x v="7"/>
    <s v="Shocksock Galaxy S4 Armband"/>
    <x v="1031"/>
    <n v="1"/>
    <n v="0"/>
    <n v="0.43799999999999883"/>
  </r>
  <r>
    <n v="1151"/>
    <x v="545"/>
    <n v="2012"/>
    <x v="388"/>
    <d v="2012-04-04T00:00:00"/>
    <s v="Same Day"/>
    <s v="NC-18340"/>
    <s v="Nat Carroll"/>
    <s v="Consumer"/>
    <s v="United States"/>
    <s v="Lansing"/>
    <x v="12"/>
    <n v="48911"/>
    <s v="Central"/>
    <s v="TEC-CO-10004202"/>
    <x v="2"/>
    <x v="16"/>
    <s v="Brother DCP1000 Digital 3 in 1 Multifunction Machine"/>
    <x v="1032"/>
    <n v="2"/>
    <n v="0"/>
    <n v="209.99299999999999"/>
  </r>
  <r>
    <n v="1152"/>
    <x v="546"/>
    <n v="2012"/>
    <x v="412"/>
    <d v="2012-05-14T00:00:00"/>
    <s v="Standard Class"/>
    <s v="CB-12535"/>
    <s v="Claudia Bergmann"/>
    <s v="Corporate"/>
    <s v="United States"/>
    <s v="Cuyahoga Falls"/>
    <x v="24"/>
    <n v="44221"/>
    <s v="East"/>
    <s v="FUR-FU-10001852"/>
    <x v="0"/>
    <x v="5"/>
    <s v="Eldon Regeneration Recycled Desk Accessories, Smoke"/>
    <x v="1033"/>
    <n v="6"/>
    <n v="0.2"/>
    <n v="1.2527999999999997"/>
  </r>
  <r>
    <n v="1153"/>
    <x v="547"/>
    <n v="2014"/>
    <x v="413"/>
    <d v="2014-01-07T00:00:00"/>
    <s v="Standard Class"/>
    <s v="KL-16555"/>
    <s v="Kelly Lampkin"/>
    <s v="Corporate"/>
    <s v="United States"/>
    <s v="Reno"/>
    <x v="33"/>
    <n v="89502"/>
    <s v="West"/>
    <s v="OFF-AR-10003759"/>
    <x v="1"/>
    <x v="6"/>
    <s v="Crayola Anti Dust Chalk, 12/Pack"/>
    <x v="1034"/>
    <n v="2"/>
    <n v="0"/>
    <n v="1.6379999999999999"/>
  </r>
  <r>
    <n v="1154"/>
    <x v="547"/>
    <n v="2014"/>
    <x v="413"/>
    <d v="2014-01-07T00:00:00"/>
    <s v="Standard Class"/>
    <s v="KL-16555"/>
    <s v="Kelly Lampkin"/>
    <s v="Corporate"/>
    <s v="United States"/>
    <s v="Reno"/>
    <x v="33"/>
    <n v="89502"/>
    <s v="West"/>
    <s v="OFF-BI-10003984"/>
    <x v="1"/>
    <x v="8"/>
    <s v="Lock-Up Easel 'Spel-Binder'"/>
    <x v="1035"/>
    <n v="7"/>
    <n v="0.2"/>
    <n v="53.921700000000008"/>
  </r>
  <r>
    <n v="1155"/>
    <x v="548"/>
    <n v="2011"/>
    <x v="414"/>
    <d v="2011-12-21T00:00:00"/>
    <s v="First Class"/>
    <s v="PS-19045"/>
    <s v="Penelope Sewall"/>
    <s v="Home Office"/>
    <s v="United States"/>
    <s v="Harrisonburg"/>
    <x v="17"/>
    <n v="22801"/>
    <s v="South"/>
    <s v="OFF-ST-10004337"/>
    <x v="1"/>
    <x v="4"/>
    <s v="SAFCO Commercial Wire Shelving, 72h"/>
    <x v="1036"/>
    <n v="2"/>
    <n v="0"/>
    <n v="0"/>
  </r>
  <r>
    <n v="1156"/>
    <x v="548"/>
    <n v="2011"/>
    <x v="414"/>
    <d v="2011-12-21T00:00:00"/>
    <s v="First Class"/>
    <s v="PS-19045"/>
    <s v="Penelope Sewall"/>
    <s v="Home Office"/>
    <s v="United States"/>
    <s v="Harrisonburg"/>
    <x v="17"/>
    <n v="22801"/>
    <s v="South"/>
    <s v="FUR-TA-10001932"/>
    <x v="0"/>
    <x v="3"/>
    <s v="Chromcraft 48&quot; x 96&quot; Racetrack Double Pedestal Table"/>
    <x v="1037"/>
    <n v="7"/>
    <n v="0"/>
    <n v="493.78559999999993"/>
  </r>
  <r>
    <n v="1157"/>
    <x v="548"/>
    <n v="2011"/>
    <x v="414"/>
    <d v="2011-12-21T00:00:00"/>
    <s v="First Class"/>
    <s v="PS-19045"/>
    <s v="Penelope Sewall"/>
    <s v="Home Office"/>
    <s v="United States"/>
    <s v="Harrisonburg"/>
    <x v="17"/>
    <n v="22801"/>
    <s v="South"/>
    <s v="OFF-BI-10003982"/>
    <x v="1"/>
    <x v="8"/>
    <s v="Wilson Jones Century Plastic Molded Ring Binders"/>
    <x v="1038"/>
    <n v="3"/>
    <n v="0"/>
    <n v="29.285699999999999"/>
  </r>
  <r>
    <n v="1158"/>
    <x v="548"/>
    <n v="2011"/>
    <x v="414"/>
    <d v="2011-12-21T00:00:00"/>
    <s v="First Class"/>
    <s v="PS-19045"/>
    <s v="Penelope Sewall"/>
    <s v="Home Office"/>
    <s v="United States"/>
    <s v="Harrisonburg"/>
    <x v="17"/>
    <n v="22801"/>
    <s v="South"/>
    <s v="FUR-TA-10000617"/>
    <x v="0"/>
    <x v="3"/>
    <s v="Hon Practical Foundations 30 x 60 Training Table, Light Gray/Charcoal"/>
    <x v="1039"/>
    <n v="2"/>
    <n v="0"/>
    <n v="100.12200000000001"/>
  </r>
  <r>
    <n v="1159"/>
    <x v="549"/>
    <n v="2013"/>
    <x v="415"/>
    <d v="2013-07-08T00:00:00"/>
    <s v="Second Class"/>
    <s v="GB-14530"/>
    <s v="George Bell"/>
    <s v="Corporate"/>
    <s v="United States"/>
    <s v="Los Angeles"/>
    <x v="1"/>
    <n v="90004"/>
    <s v="West"/>
    <s v="FUR-CH-10002126"/>
    <x v="0"/>
    <x v="1"/>
    <s v="Hon Deluxe Fabric Upholstered Stacking Chairs"/>
    <x v="1040"/>
    <n v="1"/>
    <n v="0.2"/>
    <n v="19.518400000000007"/>
  </r>
  <r>
    <n v="1160"/>
    <x v="550"/>
    <n v="2014"/>
    <x v="222"/>
    <d v="2014-07-05T00:00:00"/>
    <s v="Standard Class"/>
    <s v="AA-10315"/>
    <s v="Alex Avila"/>
    <s v="Consumer"/>
    <s v="United States"/>
    <s v="Minneapolis"/>
    <x v="11"/>
    <n v="55407"/>
    <s v="Central"/>
    <s v="OFF-AP-10000576"/>
    <x v="1"/>
    <x v="9"/>
    <s v="Belkin 325VA UPS Surge Protector, 6'"/>
    <x v="1041"/>
    <n v="3"/>
    <n v="0"/>
    <n v="90.735000000000014"/>
  </r>
  <r>
    <n v="1161"/>
    <x v="550"/>
    <n v="2014"/>
    <x v="222"/>
    <d v="2014-07-05T00:00:00"/>
    <s v="Standard Class"/>
    <s v="AA-10315"/>
    <s v="Alex Avila"/>
    <s v="Consumer"/>
    <s v="United States"/>
    <s v="Minneapolis"/>
    <x v="11"/>
    <n v="55407"/>
    <s v="Central"/>
    <s v="OFF-BI-10004654"/>
    <x v="1"/>
    <x v="8"/>
    <s v="Avery Binding System Hidden Tab Executive Style Index Sets"/>
    <x v="1042"/>
    <n v="2"/>
    <n v="0"/>
    <n v="5.77"/>
  </r>
  <r>
    <n v="1162"/>
    <x v="551"/>
    <n v="2011"/>
    <x v="416"/>
    <d v="2011-09-05T00:00:00"/>
    <s v="Second Class"/>
    <s v="LT-16765"/>
    <s v="Larry Tron"/>
    <s v="Consumer"/>
    <s v="United States"/>
    <s v="Escondido"/>
    <x v="1"/>
    <n v="92025"/>
    <s v="West"/>
    <s v="OFF-AR-10004042"/>
    <x v="1"/>
    <x v="6"/>
    <s v="BOSTON Model 1800 Electric Pencil Sharpeners, Putty/Woodgrain"/>
    <x v="1043"/>
    <n v="3"/>
    <n v="0"/>
    <n v="15.642599999999995"/>
  </r>
  <r>
    <n v="1163"/>
    <x v="552"/>
    <n v="2011"/>
    <x v="223"/>
    <d v="2011-03-08T00:00:00"/>
    <s v="Standard Class"/>
    <s v="AP-10720"/>
    <s v="Anne Pryor"/>
    <s v="Home Office"/>
    <s v="United States"/>
    <s v="New York City"/>
    <x v="15"/>
    <n v="10035"/>
    <s v="East"/>
    <s v="TEC-PH-10004700"/>
    <x v="2"/>
    <x v="7"/>
    <s v="PowerGen Dual USB Car Charger"/>
    <x v="1044"/>
    <n v="1"/>
    <n v="0"/>
    <n v="4.5953999999999997"/>
  </r>
  <r>
    <n v="1164"/>
    <x v="552"/>
    <n v="2011"/>
    <x v="223"/>
    <d v="2011-03-08T00:00:00"/>
    <s v="Standard Class"/>
    <s v="AP-10720"/>
    <s v="Anne Pryor"/>
    <s v="Home Office"/>
    <s v="United States"/>
    <s v="New York City"/>
    <x v="15"/>
    <n v="10035"/>
    <s v="East"/>
    <s v="OFF-BI-10004593"/>
    <x v="1"/>
    <x v="8"/>
    <s v="Ibico Laser Imprintable Binding System Covers"/>
    <x v="1045"/>
    <n v="3"/>
    <n v="0.2"/>
    <n v="40.872"/>
  </r>
  <r>
    <n v="1165"/>
    <x v="552"/>
    <n v="2011"/>
    <x v="223"/>
    <d v="2011-03-08T00:00:00"/>
    <s v="Standard Class"/>
    <s v="AP-10720"/>
    <s v="Anne Pryor"/>
    <s v="Home Office"/>
    <s v="United States"/>
    <s v="New York City"/>
    <x v="15"/>
    <n v="10035"/>
    <s v="East"/>
    <s v="OFF-BI-10003429"/>
    <x v="1"/>
    <x v="8"/>
    <s v="Cardinal HOLDit! Binder Insert Strips,Extra Strips"/>
    <x v="1046"/>
    <n v="5"/>
    <n v="0.2"/>
    <n v="9.1785000000000014"/>
  </r>
  <r>
    <n v="1166"/>
    <x v="553"/>
    <n v="2011"/>
    <x v="417"/>
    <d v="2011-05-08T00:00:00"/>
    <s v="Standard Class"/>
    <s v="PM-18940"/>
    <s v="Paul MacIntyre"/>
    <s v="Consumer"/>
    <s v="United States"/>
    <s v="Jackson"/>
    <x v="12"/>
    <n v="49201"/>
    <s v="Central"/>
    <s v="OFF-BI-10001294"/>
    <x v="1"/>
    <x v="8"/>
    <s v="Fellowes Binding Cases"/>
    <x v="1047"/>
    <n v="4"/>
    <n v="0"/>
    <n v="21.059999999999995"/>
  </r>
  <r>
    <n v="1167"/>
    <x v="554"/>
    <n v="2012"/>
    <x v="121"/>
    <d v="2012-11-02T00:00:00"/>
    <s v="Same Day"/>
    <s v="KC-16540"/>
    <s v="Kelly Collister"/>
    <s v="Consumer"/>
    <s v="United States"/>
    <s v="Seattle"/>
    <x v="4"/>
    <n v="98115"/>
    <s v="West"/>
    <s v="TEC-AC-10001552"/>
    <x v="2"/>
    <x v="11"/>
    <s v="Logitech K350 2.4Ghz Wireless Keyboard"/>
    <x v="1048"/>
    <n v="9"/>
    <n v="0"/>
    <n v="49.272299999999987"/>
  </r>
  <r>
    <n v="1168"/>
    <x v="555"/>
    <n v="2014"/>
    <x v="166"/>
    <d v="2014-12-11T00:00:00"/>
    <s v="Second Class"/>
    <s v="DL-13315"/>
    <s v="Delfina Latchford"/>
    <s v="Consumer"/>
    <s v="United States"/>
    <s v="New York City"/>
    <x v="15"/>
    <n v="10035"/>
    <s v="East"/>
    <s v="FUR-FU-10004952"/>
    <x v="0"/>
    <x v="5"/>
    <s v="C-Line Cubicle Keepers Polyproplyene Holder w/Velcro Back, 8-1/2x11, 25/Bx"/>
    <x v="1049"/>
    <n v="2"/>
    <n v="0"/>
    <n v="33.938800000000001"/>
  </r>
  <r>
    <n v="1169"/>
    <x v="555"/>
    <n v="2014"/>
    <x v="166"/>
    <d v="2014-12-11T00:00:00"/>
    <s v="Second Class"/>
    <s v="DL-13315"/>
    <s v="Delfina Latchford"/>
    <s v="Consumer"/>
    <s v="United States"/>
    <s v="New York City"/>
    <x v="15"/>
    <n v="10035"/>
    <s v="East"/>
    <s v="OFF-ST-10004123"/>
    <x v="1"/>
    <x v="4"/>
    <s v="Safco Industrial Wire Shelving System"/>
    <x v="1050"/>
    <n v="3"/>
    <n v="0"/>
    <n v="0"/>
  </r>
  <r>
    <n v="1170"/>
    <x v="555"/>
    <n v="2014"/>
    <x v="166"/>
    <d v="2014-12-11T00:00:00"/>
    <s v="Second Class"/>
    <s v="DL-13315"/>
    <s v="Delfina Latchford"/>
    <s v="Consumer"/>
    <s v="United States"/>
    <s v="New York City"/>
    <x v="15"/>
    <n v="10035"/>
    <s v="East"/>
    <s v="OFF-PA-10003172"/>
    <x v="1"/>
    <x v="10"/>
    <s v="Xerox 1996"/>
    <x v="541"/>
    <n v="3"/>
    <n v="0"/>
    <n v="9.3312000000000008"/>
  </r>
  <r>
    <n v="1171"/>
    <x v="555"/>
    <n v="2014"/>
    <x v="166"/>
    <d v="2014-12-11T00:00:00"/>
    <s v="Second Class"/>
    <s v="DL-13315"/>
    <s v="Delfina Latchford"/>
    <s v="Consumer"/>
    <s v="United States"/>
    <s v="New York City"/>
    <x v="15"/>
    <n v="10035"/>
    <s v="East"/>
    <s v="OFF-ST-10002352"/>
    <x v="1"/>
    <x v="4"/>
    <s v="Iris Project Case"/>
    <x v="1051"/>
    <n v="4"/>
    <n v="0"/>
    <n v="8.299199999999999"/>
  </r>
  <r>
    <n v="1172"/>
    <x v="556"/>
    <n v="2011"/>
    <x v="418"/>
    <d v="2011-03-14T00:00:00"/>
    <s v="Standard Class"/>
    <s v="SW-20275"/>
    <s v="Scott Williamson"/>
    <s v="Consumer"/>
    <s v="United States"/>
    <s v="Royal Oak"/>
    <x v="12"/>
    <n v="48073"/>
    <s v="Central"/>
    <s v="OFF-PA-10002259"/>
    <x v="1"/>
    <x v="10"/>
    <s v="Geographics Note Cards, Blank, White, 8 1/2&quot; x 11&quot;"/>
    <x v="1052"/>
    <n v="2"/>
    <n v="0"/>
    <n v="10.7424"/>
  </r>
  <r>
    <n v="1173"/>
    <x v="557"/>
    <n v="2011"/>
    <x v="419"/>
    <d v="2011-04-25T00:00:00"/>
    <s v="Standard Class"/>
    <s v="AA-10375"/>
    <s v="Allen Armold"/>
    <s v="Consumer"/>
    <s v="United States"/>
    <s v="Los Angeles"/>
    <x v="1"/>
    <n v="90008"/>
    <s v="West"/>
    <s v="OFF-BI-10002976"/>
    <x v="1"/>
    <x v="8"/>
    <s v="ACCOHIDE Binder by Acco"/>
    <x v="1053"/>
    <n v="5"/>
    <n v="0.2"/>
    <n v="5.5754999999999999"/>
  </r>
  <r>
    <n v="1174"/>
    <x v="558"/>
    <n v="2012"/>
    <x v="420"/>
    <d v="2012-10-26T00:00:00"/>
    <s v="Standard Class"/>
    <s v="LT-17110"/>
    <s v="Liz Thompson"/>
    <s v="Consumer"/>
    <s v="United States"/>
    <s v="Bloomington"/>
    <x v="10"/>
    <n v="61701"/>
    <s v="Central"/>
    <s v="OFF-BI-10000301"/>
    <x v="1"/>
    <x v="8"/>
    <s v="GBC Instant Report Kit"/>
    <x v="1054"/>
    <n v="4"/>
    <n v="0.8"/>
    <n v="-7.7640000000000011"/>
  </r>
  <r>
    <n v="1175"/>
    <x v="559"/>
    <n v="2012"/>
    <x v="421"/>
    <d v="2012-08-25T00:00:00"/>
    <s v="First Class"/>
    <s v="DP-13105"/>
    <s v="Dave Poirier"/>
    <s v="Corporate"/>
    <s v="United States"/>
    <s v="New York City"/>
    <x v="15"/>
    <n v="10035"/>
    <s v="East"/>
    <s v="OFF-BI-10003694"/>
    <x v="1"/>
    <x v="8"/>
    <s v="Avery 3 1/2&quot; Diskette Storage Pages, 10/Pack"/>
    <x v="1055"/>
    <n v="6"/>
    <n v="0.2"/>
    <n v="16.2864"/>
  </r>
  <r>
    <n v="1176"/>
    <x v="560"/>
    <n v="2013"/>
    <x v="48"/>
    <d v="2013-09-04T00:00:00"/>
    <s v="Standard Class"/>
    <s v="AB-10060"/>
    <s v="Adam Bellavance"/>
    <s v="Home Office"/>
    <s v="United States"/>
    <s v="Concord"/>
    <x v="38"/>
    <n v="3301"/>
    <s v="East"/>
    <s v="OFF-SU-10000381"/>
    <x v="1"/>
    <x v="14"/>
    <s v="Acme Forged Steel Scissors with Black Enamel Handles"/>
    <x v="1056"/>
    <n v="3"/>
    <n v="0"/>
    <n v="8.0996999999999986"/>
  </r>
  <r>
    <n v="1177"/>
    <x v="561"/>
    <n v="2011"/>
    <x v="422"/>
    <d v="2011-12-30T00:00:00"/>
    <s v="Second Class"/>
    <s v="AT-10435"/>
    <s v="Alyssa Tate"/>
    <s v="Home Office"/>
    <s v="United States"/>
    <s v="Los Angeles"/>
    <x v="1"/>
    <n v="90004"/>
    <s v="West"/>
    <s v="OFF-LA-10004425"/>
    <x v="1"/>
    <x v="2"/>
    <s v="Staples"/>
    <x v="1057"/>
    <n v="4"/>
    <n v="0"/>
    <n v="5.4332000000000003"/>
  </r>
  <r>
    <n v="1178"/>
    <x v="562"/>
    <n v="2013"/>
    <x v="49"/>
    <d v="2013-12-06T00:00:00"/>
    <s v="Standard Class"/>
    <s v="JE-15745"/>
    <s v="Joel Eaton"/>
    <s v="Consumer"/>
    <s v="United States"/>
    <s v="Rockville"/>
    <x v="39"/>
    <n v="20852"/>
    <s v="East"/>
    <s v="FUR-CH-10001270"/>
    <x v="0"/>
    <x v="1"/>
    <s v="Harbour Creations Steel Folding Chair"/>
    <x v="1058"/>
    <n v="2"/>
    <n v="0"/>
    <n v="51.749999999999986"/>
  </r>
  <r>
    <n v="1179"/>
    <x v="562"/>
    <n v="2013"/>
    <x v="49"/>
    <d v="2013-12-06T00:00:00"/>
    <s v="Standard Class"/>
    <s v="JE-15745"/>
    <s v="Joel Eaton"/>
    <s v="Consumer"/>
    <s v="United States"/>
    <s v="Rockville"/>
    <x v="39"/>
    <n v="20852"/>
    <s v="East"/>
    <s v="TEC-PH-10003931"/>
    <x v="2"/>
    <x v="7"/>
    <s v="JBL Micro Wireless Portable Bluetooth Speaker"/>
    <x v="690"/>
    <n v="3"/>
    <n v="0"/>
    <n v="44.992500000000007"/>
  </r>
  <r>
    <n v="1180"/>
    <x v="563"/>
    <n v="2013"/>
    <x v="423"/>
    <d v="2013-04-28T00:00:00"/>
    <s v="Second Class"/>
    <s v="CA-12055"/>
    <s v="Cathy Armstrong"/>
    <s v="Home Office"/>
    <s v="United States"/>
    <s v="Houston"/>
    <x v="5"/>
    <n v="77070"/>
    <s v="Central"/>
    <s v="TEC-AC-10003174"/>
    <x v="2"/>
    <x v="11"/>
    <s v="Plantronics S12 Corded Telephone Headset System"/>
    <x v="1059"/>
    <n v="3"/>
    <n v="0.2"/>
    <n v="64.674000000000007"/>
  </r>
  <r>
    <n v="1181"/>
    <x v="564"/>
    <n v="2011"/>
    <x v="261"/>
    <d v="2011-06-25T00:00:00"/>
    <s v="Standard Class"/>
    <s v="DB-13060"/>
    <s v="Dave Brooks"/>
    <s v="Consumer"/>
    <s v="United States"/>
    <s v="Lakewood"/>
    <x v="30"/>
    <n v="8701"/>
    <s v="East"/>
    <s v="TEC-PH-10004539"/>
    <x v="2"/>
    <x v="7"/>
    <s v="Wireless Extenders zBoost YX545 SOHO Signal Booster"/>
    <x v="1060"/>
    <n v="7"/>
    <n v="0"/>
    <n v="357.19110000000001"/>
  </r>
  <r>
    <n v="1182"/>
    <x v="564"/>
    <n v="2011"/>
    <x v="261"/>
    <d v="2011-06-25T00:00:00"/>
    <s v="Standard Class"/>
    <s v="DB-13060"/>
    <s v="Dave Brooks"/>
    <s v="Consumer"/>
    <s v="United States"/>
    <s v="Lakewood"/>
    <x v="30"/>
    <n v="8701"/>
    <s v="East"/>
    <s v="OFF-AR-10001919"/>
    <x v="1"/>
    <x v="6"/>
    <s v="OIC #2 Pencils, Medium Soft"/>
    <x v="1061"/>
    <n v="2"/>
    <n v="0"/>
    <n v="1.0903999999999998"/>
  </r>
  <r>
    <n v="1183"/>
    <x v="565"/>
    <n v="2014"/>
    <x v="424"/>
    <d v="2014-01-16T00:00:00"/>
    <s v="First Class"/>
    <s v="RB-19570"/>
    <s v="Rob Beeghly"/>
    <s v="Consumer"/>
    <s v="United States"/>
    <s v="Jacksonville"/>
    <x v="3"/>
    <n v="28540"/>
    <s v="South"/>
    <s v="OFF-EN-10002504"/>
    <x v="1"/>
    <x v="12"/>
    <s v="Tyvek  Top-Opening Peel &amp; Seel Envelopes, Plain White"/>
    <x v="1062"/>
    <n v="1"/>
    <n v="0.2"/>
    <n v="7.3385999999999996"/>
  </r>
  <r>
    <n v="1184"/>
    <x v="565"/>
    <n v="2014"/>
    <x v="424"/>
    <d v="2014-01-16T00:00:00"/>
    <s v="First Class"/>
    <s v="RB-19570"/>
    <s v="Rob Beeghly"/>
    <s v="Consumer"/>
    <s v="United States"/>
    <s v="Jacksonville"/>
    <x v="3"/>
    <n v="28540"/>
    <s v="South"/>
    <s v="TEC-PH-10003655"/>
    <x v="2"/>
    <x v="7"/>
    <s v="Sannysis Cute Owl Design Soft Skin Case Cover for Samsung Galaxy S4"/>
    <x v="1063"/>
    <n v="5"/>
    <n v="0.2"/>
    <n v="0.69300000000000006"/>
  </r>
  <r>
    <n v="1185"/>
    <x v="566"/>
    <n v="2011"/>
    <x v="156"/>
    <d v="2011-11-30T00:00:00"/>
    <s v="Standard Class"/>
    <s v="HR-14830"/>
    <s v="Harold Ryan"/>
    <s v="Corporate"/>
    <s v="United States"/>
    <s v="Seattle"/>
    <x v="4"/>
    <n v="98103"/>
    <s v="West"/>
    <s v="OFF-BI-10004656"/>
    <x v="1"/>
    <x v="8"/>
    <s v="Peel &amp; Stick Add-On Corner Pockets"/>
    <x v="1064"/>
    <n v="7"/>
    <n v="0.2"/>
    <n v="4.2335999999999991"/>
  </r>
  <r>
    <n v="1186"/>
    <x v="566"/>
    <n v="2011"/>
    <x v="156"/>
    <d v="2011-11-30T00:00:00"/>
    <s v="Standard Class"/>
    <s v="HR-14830"/>
    <s v="Harold Ryan"/>
    <s v="Corporate"/>
    <s v="United States"/>
    <s v="Seattle"/>
    <x v="4"/>
    <n v="98103"/>
    <s v="West"/>
    <s v="OFF-ST-10002344"/>
    <x v="1"/>
    <x v="4"/>
    <s v="Carina 42&quot;Hx23 3/4&quot;W Media Storage Unit"/>
    <x v="1065"/>
    <n v="6"/>
    <n v="0"/>
    <n v="9.7176000000000329"/>
  </r>
  <r>
    <n v="1187"/>
    <x v="566"/>
    <n v="2011"/>
    <x v="156"/>
    <d v="2011-11-30T00:00:00"/>
    <s v="Standard Class"/>
    <s v="HR-14830"/>
    <s v="Harold Ryan"/>
    <s v="Corporate"/>
    <s v="United States"/>
    <s v="Seattle"/>
    <x v="4"/>
    <n v="98103"/>
    <s v="West"/>
    <s v="OFF-PA-10001800"/>
    <x v="1"/>
    <x v="10"/>
    <s v="Xerox 220"/>
    <x v="243"/>
    <n v="4"/>
    <n v="0"/>
    <n v="12.441600000000001"/>
  </r>
  <r>
    <n v="1188"/>
    <x v="566"/>
    <n v="2011"/>
    <x v="156"/>
    <d v="2011-11-30T00:00:00"/>
    <s v="Standard Class"/>
    <s v="HR-14830"/>
    <s v="Harold Ryan"/>
    <s v="Corporate"/>
    <s v="United States"/>
    <s v="Seattle"/>
    <x v="4"/>
    <n v="98103"/>
    <s v="West"/>
    <s v="OFF-ST-10000036"/>
    <x v="1"/>
    <x v="4"/>
    <s v="Recycled Data-Pak for Archival Bound Computer Printouts, 12-1/2 x 12-1/2 x 16"/>
    <x v="1066"/>
    <n v="2"/>
    <n v="0"/>
    <n v="53.346599999999995"/>
  </r>
  <r>
    <n v="1189"/>
    <x v="567"/>
    <n v="2014"/>
    <x v="425"/>
    <d v="2014-03-01T00:00:00"/>
    <s v="Second Class"/>
    <s v="BT-11530"/>
    <s v="Bradley Talbott"/>
    <s v="Home Office"/>
    <s v="United States"/>
    <s v="Los Angeles"/>
    <x v="1"/>
    <n v="90036"/>
    <s v="West"/>
    <s v="OFF-AP-10004532"/>
    <x v="1"/>
    <x v="9"/>
    <s v="Kensington 6 Outlet Guardian Standard Surge Protector"/>
    <x v="1067"/>
    <n v="4"/>
    <n v="0"/>
    <n v="22.118400000000001"/>
  </r>
  <r>
    <n v="1190"/>
    <x v="567"/>
    <n v="2014"/>
    <x v="425"/>
    <d v="2014-03-01T00:00:00"/>
    <s v="Second Class"/>
    <s v="BT-11530"/>
    <s v="Bradley Talbott"/>
    <s v="Home Office"/>
    <s v="United States"/>
    <s v="Los Angeles"/>
    <x v="1"/>
    <n v="90036"/>
    <s v="West"/>
    <s v="TEC-PH-10004447"/>
    <x v="2"/>
    <x v="7"/>
    <s v="Toshiba IPT2010-SD IP Telephone"/>
    <x v="1068"/>
    <n v="8"/>
    <n v="0.2"/>
    <n v="66.715199999999982"/>
  </r>
  <r>
    <n v="1191"/>
    <x v="567"/>
    <n v="2014"/>
    <x v="425"/>
    <d v="2014-03-01T00:00:00"/>
    <s v="Second Class"/>
    <s v="BT-11530"/>
    <s v="Bradley Talbott"/>
    <s v="Home Office"/>
    <s v="United States"/>
    <s v="Los Angeles"/>
    <x v="1"/>
    <n v="90036"/>
    <s v="West"/>
    <s v="FUR-CH-10003973"/>
    <x v="0"/>
    <x v="1"/>
    <s v="GuestStacker Chair with Chrome Finish Legs"/>
    <x v="1069"/>
    <n v="3"/>
    <n v="0.2"/>
    <n v="89.222400000000022"/>
  </r>
  <r>
    <n v="1192"/>
    <x v="567"/>
    <n v="2014"/>
    <x v="425"/>
    <d v="2014-03-01T00:00:00"/>
    <s v="Second Class"/>
    <s v="BT-11530"/>
    <s v="Bradley Talbott"/>
    <s v="Home Office"/>
    <s v="United States"/>
    <s v="Los Angeles"/>
    <x v="1"/>
    <n v="90036"/>
    <s v="West"/>
    <s v="OFF-PA-10001970"/>
    <x v="1"/>
    <x v="10"/>
    <s v="Xerox 1908"/>
    <x v="1070"/>
    <n v="4"/>
    <n v="0"/>
    <n v="109.7208"/>
  </r>
  <r>
    <n v="1193"/>
    <x v="567"/>
    <n v="2014"/>
    <x v="425"/>
    <d v="2014-03-01T00:00:00"/>
    <s v="Second Class"/>
    <s v="BT-11530"/>
    <s v="Bradley Talbott"/>
    <s v="Home Office"/>
    <s v="United States"/>
    <s v="Los Angeles"/>
    <x v="1"/>
    <n v="90036"/>
    <s v="West"/>
    <s v="OFF-PA-10000682"/>
    <x v="1"/>
    <x v="10"/>
    <s v="Xerox 1924"/>
    <x v="1071"/>
    <n v="4"/>
    <n v="0"/>
    <n v="11.328800000000001"/>
  </r>
  <r>
    <n v="1194"/>
    <x v="568"/>
    <n v="2012"/>
    <x v="426"/>
    <d v="2012-09-15T00:00:00"/>
    <s v="Same Day"/>
    <s v="NG-18355"/>
    <s v="Nat Gilpin"/>
    <s v="Corporate"/>
    <s v="United States"/>
    <s v="Coral Springs"/>
    <x v="2"/>
    <n v="33065"/>
    <s v="South"/>
    <s v="OFF-PA-10001937"/>
    <x v="1"/>
    <x v="10"/>
    <s v="Xerox 21"/>
    <x v="12"/>
    <n v="3"/>
    <n v="0.2"/>
    <n v="5.4432"/>
  </r>
  <r>
    <n v="1195"/>
    <x v="568"/>
    <n v="2012"/>
    <x v="426"/>
    <d v="2012-09-15T00:00:00"/>
    <s v="Same Day"/>
    <s v="NG-18355"/>
    <s v="Nat Gilpin"/>
    <s v="Corporate"/>
    <s v="United States"/>
    <s v="Coral Springs"/>
    <x v="2"/>
    <n v="33065"/>
    <s v="South"/>
    <s v="FUR-FU-10002268"/>
    <x v="0"/>
    <x v="5"/>
    <s v="Ultra Door Push Plate"/>
    <x v="581"/>
    <n v="4"/>
    <n v="0.2"/>
    <n v="2.553199999999999"/>
  </r>
  <r>
    <n v="1196"/>
    <x v="568"/>
    <n v="2012"/>
    <x v="426"/>
    <d v="2012-09-15T00:00:00"/>
    <s v="Same Day"/>
    <s v="NG-18355"/>
    <s v="Nat Gilpin"/>
    <s v="Corporate"/>
    <s v="United States"/>
    <s v="Coral Springs"/>
    <x v="2"/>
    <n v="33065"/>
    <s v="South"/>
    <s v="OFF-ST-10001321"/>
    <x v="1"/>
    <x v="4"/>
    <s v="Decoflex Hanging Personal Folder File, Blue"/>
    <x v="1072"/>
    <n v="2"/>
    <n v="0.2"/>
    <n v="2.1588000000000021"/>
  </r>
  <r>
    <n v="1197"/>
    <x v="568"/>
    <n v="2012"/>
    <x v="426"/>
    <d v="2012-09-15T00:00:00"/>
    <s v="Same Day"/>
    <s v="NG-18355"/>
    <s v="Nat Gilpin"/>
    <s v="Corporate"/>
    <s v="United States"/>
    <s v="Coral Springs"/>
    <x v="2"/>
    <n v="33065"/>
    <s v="South"/>
    <s v="FUR-FU-10003394"/>
    <x v="0"/>
    <x v="5"/>
    <s v="Tenex &quot;The Solids&quot; Textured Chair Mats"/>
    <x v="1073"/>
    <n v="1"/>
    <n v="0.2"/>
    <n v="-2.098800000000006"/>
  </r>
  <r>
    <n v="1198"/>
    <x v="569"/>
    <n v="2013"/>
    <x v="143"/>
    <d v="2013-04-13T00:00:00"/>
    <s v="Standard Class"/>
    <s v="ZC-21910"/>
    <s v="Zuschuss Carroll"/>
    <s v="Consumer"/>
    <s v="United States"/>
    <s v="Houston"/>
    <x v="5"/>
    <n v="77041"/>
    <s v="Central"/>
    <s v="TEC-AC-10001990"/>
    <x v="2"/>
    <x v="11"/>
    <s v="Kensington Orbit Wireless Mobile Trackball for PC and Mac"/>
    <x v="1074"/>
    <n v="9"/>
    <n v="0.2"/>
    <n v="64.789199999999951"/>
  </r>
  <r>
    <n v="1199"/>
    <x v="569"/>
    <n v="2013"/>
    <x v="143"/>
    <d v="2013-04-13T00:00:00"/>
    <s v="Standard Class"/>
    <s v="ZC-21910"/>
    <s v="Zuschuss Carroll"/>
    <s v="Consumer"/>
    <s v="United States"/>
    <s v="Houston"/>
    <x v="5"/>
    <n v="77041"/>
    <s v="Central"/>
    <s v="FUR-CH-10004540"/>
    <x v="0"/>
    <x v="1"/>
    <s v="Global Chrome Stack Chair"/>
    <x v="1075"/>
    <n v="4"/>
    <n v="0.3"/>
    <n v="-4.1135999999999981"/>
  </r>
  <r>
    <n v="1200"/>
    <x v="569"/>
    <n v="2013"/>
    <x v="143"/>
    <d v="2013-04-13T00:00:00"/>
    <s v="Standard Class"/>
    <s v="ZC-21910"/>
    <s v="Zuschuss Carroll"/>
    <s v="Consumer"/>
    <s v="United States"/>
    <s v="Houston"/>
    <x v="5"/>
    <n v="77041"/>
    <s v="Central"/>
    <s v="OFF-BI-10004995"/>
    <x v="1"/>
    <x v="8"/>
    <s v="GBC DocuBind P400 Electric Binding System"/>
    <x v="1076"/>
    <n v="4"/>
    <n v="0.8"/>
    <n v="-1850.9464000000007"/>
  </r>
  <r>
    <n v="1201"/>
    <x v="570"/>
    <n v="2013"/>
    <x v="427"/>
    <d v="2013-07-25T00:00:00"/>
    <s v="Standard Class"/>
    <s v="LS-16945"/>
    <s v="Linda Southworth"/>
    <s v="Corporate"/>
    <s v="United States"/>
    <s v="Denver"/>
    <x v="22"/>
    <n v="80219"/>
    <s v="West"/>
    <s v="FUR-CH-10002335"/>
    <x v="0"/>
    <x v="1"/>
    <s v="Hon GuestStacker Chair"/>
    <x v="730"/>
    <n v="3"/>
    <n v="0.2"/>
    <n v="40.800600000000003"/>
  </r>
  <r>
    <n v="1202"/>
    <x v="570"/>
    <n v="2013"/>
    <x v="427"/>
    <d v="2013-07-25T00:00:00"/>
    <s v="Standard Class"/>
    <s v="LS-16945"/>
    <s v="Linda Southworth"/>
    <s v="Corporate"/>
    <s v="United States"/>
    <s v="Denver"/>
    <x v="22"/>
    <n v="80219"/>
    <s v="West"/>
    <s v="OFF-BI-10004967"/>
    <x v="1"/>
    <x v="8"/>
    <s v="Round Ring Binders"/>
    <x v="1077"/>
    <n v="3"/>
    <n v="0.7"/>
    <n v="-1.4352"/>
  </r>
  <r>
    <n v="1203"/>
    <x v="570"/>
    <n v="2013"/>
    <x v="427"/>
    <d v="2013-07-25T00:00:00"/>
    <s v="Standard Class"/>
    <s v="LS-16945"/>
    <s v="Linda Southworth"/>
    <s v="Corporate"/>
    <s v="United States"/>
    <s v="Denver"/>
    <x v="22"/>
    <n v="80219"/>
    <s v="West"/>
    <s v="FUR-CH-10002331"/>
    <x v="0"/>
    <x v="1"/>
    <s v="Hon 4700 Series Mobuis Mid-Back Task Chairs with Adjustable Arms"/>
    <x v="1078"/>
    <n v="3"/>
    <n v="0.2"/>
    <n v="10.679399999999873"/>
  </r>
  <r>
    <n v="1204"/>
    <x v="570"/>
    <n v="2013"/>
    <x v="427"/>
    <d v="2013-07-25T00:00:00"/>
    <s v="Standard Class"/>
    <s v="LS-16945"/>
    <s v="Linda Southworth"/>
    <s v="Corporate"/>
    <s v="United States"/>
    <s v="Denver"/>
    <x v="22"/>
    <n v="80219"/>
    <s v="West"/>
    <s v="OFF-ST-10002292"/>
    <x v="1"/>
    <x v="4"/>
    <s v="Sauder Facets Collection Locker/File Cabinet, Sky Alder Finish"/>
    <x v="1079"/>
    <n v="2"/>
    <n v="0.2"/>
    <n v="0"/>
  </r>
  <r>
    <n v="1205"/>
    <x v="570"/>
    <n v="2013"/>
    <x v="427"/>
    <d v="2013-07-25T00:00:00"/>
    <s v="Standard Class"/>
    <s v="LS-16945"/>
    <s v="Linda Southworth"/>
    <s v="Corporate"/>
    <s v="United States"/>
    <s v="Denver"/>
    <x v="22"/>
    <n v="80219"/>
    <s v="West"/>
    <s v="OFF-ST-10000689"/>
    <x v="1"/>
    <x v="4"/>
    <s v="Fellowes Strictly Business Drawer File, Letter/Legal Size"/>
    <x v="1080"/>
    <n v="3"/>
    <n v="0.2"/>
    <n v="-33.804000000000002"/>
  </r>
  <r>
    <n v="1206"/>
    <x v="571"/>
    <n v="2014"/>
    <x v="378"/>
    <d v="2014-08-05T00:00:00"/>
    <s v="First Class"/>
    <s v="LH-16750"/>
    <s v="Larry Hughes"/>
    <s v="Consumer"/>
    <s v="United States"/>
    <s v="Charlotte"/>
    <x v="3"/>
    <n v="28205"/>
    <s v="South"/>
    <s v="TEC-PH-10002660"/>
    <x v="2"/>
    <x v="7"/>
    <s v="Nortel Networks T7316 E Nt8 B27"/>
    <x v="1081"/>
    <n v="5"/>
    <n v="0.2"/>
    <n v="16.997500000000016"/>
  </r>
  <r>
    <n v="1207"/>
    <x v="572"/>
    <n v="2013"/>
    <x v="216"/>
    <d v="2013-07-19T00:00:00"/>
    <s v="Second Class"/>
    <s v="SW-20755"/>
    <s v="Steven Ward"/>
    <s v="Corporate"/>
    <s v="United States"/>
    <s v="New York City"/>
    <x v="15"/>
    <n v="10009"/>
    <s v="East"/>
    <s v="OFF-ST-10004634"/>
    <x v="1"/>
    <x v="4"/>
    <s v="Personal Folder Holder, Ebony"/>
    <x v="1082"/>
    <n v="1"/>
    <n v="0"/>
    <n v="3.3629999999999995"/>
  </r>
  <r>
    <n v="1208"/>
    <x v="572"/>
    <n v="2013"/>
    <x v="216"/>
    <d v="2013-07-19T00:00:00"/>
    <s v="Second Class"/>
    <s v="SW-20755"/>
    <s v="Steven Ward"/>
    <s v="Corporate"/>
    <s v="United States"/>
    <s v="New York City"/>
    <x v="15"/>
    <n v="10009"/>
    <s v="East"/>
    <s v="OFF-BI-10002160"/>
    <x v="1"/>
    <x v="8"/>
    <s v="Acco Hanging Data Binders"/>
    <x v="1083"/>
    <n v="3"/>
    <n v="0.2"/>
    <n v="3.2003999999999997"/>
  </r>
  <r>
    <n v="1209"/>
    <x v="572"/>
    <n v="2013"/>
    <x v="216"/>
    <d v="2013-07-19T00:00:00"/>
    <s v="Second Class"/>
    <s v="SW-20755"/>
    <s v="Steven Ward"/>
    <s v="Corporate"/>
    <s v="United States"/>
    <s v="New York City"/>
    <x v="15"/>
    <n v="10009"/>
    <s v="East"/>
    <s v="OFF-FA-10002988"/>
    <x v="1"/>
    <x v="13"/>
    <s v="Ideal Clamps"/>
    <x v="1084"/>
    <n v="7"/>
    <n v="0"/>
    <n v="6.8942999999999994"/>
  </r>
  <r>
    <n v="1210"/>
    <x v="572"/>
    <n v="2013"/>
    <x v="216"/>
    <d v="2013-07-19T00:00:00"/>
    <s v="Second Class"/>
    <s v="SW-20755"/>
    <s v="Steven Ward"/>
    <s v="Corporate"/>
    <s v="United States"/>
    <s v="New York City"/>
    <x v="15"/>
    <n v="10009"/>
    <s v="East"/>
    <s v="OFF-AR-10004999"/>
    <x v="1"/>
    <x v="6"/>
    <s v="Newell 315"/>
    <x v="1085"/>
    <n v="7"/>
    <n v="0"/>
    <n v="10.465"/>
  </r>
  <r>
    <n v="1211"/>
    <x v="572"/>
    <n v="2013"/>
    <x v="216"/>
    <d v="2013-07-19T00:00:00"/>
    <s v="Second Class"/>
    <s v="SW-20755"/>
    <s v="Steven Ward"/>
    <s v="Corporate"/>
    <s v="United States"/>
    <s v="New York City"/>
    <x v="15"/>
    <n v="10009"/>
    <s v="East"/>
    <s v="OFF-BI-10001031"/>
    <x v="1"/>
    <x v="8"/>
    <s v="Pressboard Data Binders by Wilson Jones"/>
    <x v="1086"/>
    <n v="2"/>
    <n v="0.2"/>
    <n v="2.8835999999999995"/>
  </r>
  <r>
    <n v="1212"/>
    <x v="572"/>
    <n v="2013"/>
    <x v="216"/>
    <d v="2013-07-19T00:00:00"/>
    <s v="Second Class"/>
    <s v="SW-20755"/>
    <s v="Steven Ward"/>
    <s v="Corporate"/>
    <s v="United States"/>
    <s v="New York City"/>
    <x v="15"/>
    <n v="10009"/>
    <s v="East"/>
    <s v="FUR-BO-10004695"/>
    <x v="0"/>
    <x v="0"/>
    <s v="O'Sullivan 2-Door Barrister Bookcase in Odessa Pine"/>
    <x v="1087"/>
    <n v="4"/>
    <n v="0.2"/>
    <n v="21.717599999999948"/>
  </r>
  <r>
    <n v="1213"/>
    <x v="573"/>
    <n v="2014"/>
    <x v="428"/>
    <d v="2014-09-14T00:00:00"/>
    <s v="Standard Class"/>
    <s v="SP-20620"/>
    <s v="Stefania Perrino"/>
    <s v="Corporate"/>
    <s v="United States"/>
    <s v="Philadelphia"/>
    <x v="9"/>
    <n v="19134"/>
    <s v="East"/>
    <s v="FUR-CH-10004860"/>
    <x v="0"/>
    <x v="1"/>
    <s v="Global Low Back Tilter Chair"/>
    <x v="1088"/>
    <n v="2"/>
    <n v="0.3"/>
    <n v="-48.470400000000019"/>
  </r>
  <r>
    <n v="1214"/>
    <x v="573"/>
    <n v="2014"/>
    <x v="428"/>
    <d v="2014-09-14T00:00:00"/>
    <s v="Standard Class"/>
    <s v="SP-20620"/>
    <s v="Stefania Perrino"/>
    <s v="Corporate"/>
    <s v="United States"/>
    <s v="Philadelphia"/>
    <x v="9"/>
    <n v="19134"/>
    <s v="East"/>
    <s v="OFF-BI-10002432"/>
    <x v="1"/>
    <x v="8"/>
    <s v="Wilson Jones Standard D-Ring Binders"/>
    <x v="1089"/>
    <n v="2"/>
    <n v="0.7"/>
    <n v="-2.3275999999999994"/>
  </r>
  <r>
    <n v="1215"/>
    <x v="573"/>
    <n v="2014"/>
    <x v="428"/>
    <d v="2014-09-14T00:00:00"/>
    <s v="Standard Class"/>
    <s v="SP-20620"/>
    <s v="Stefania Perrino"/>
    <s v="Corporate"/>
    <s v="United States"/>
    <s v="Philadelphia"/>
    <x v="9"/>
    <n v="19134"/>
    <s v="East"/>
    <s v="OFF-BI-10000069"/>
    <x v="1"/>
    <x v="8"/>
    <s v="GBC Prepunched Paper, 19-Hole, for Binding Systems, 24-lb"/>
    <x v="1090"/>
    <n v="1"/>
    <n v="0.7"/>
    <n v="-3.6024000000000012"/>
  </r>
  <r>
    <n v="1216"/>
    <x v="573"/>
    <n v="2014"/>
    <x v="428"/>
    <d v="2014-09-14T00:00:00"/>
    <s v="Standard Class"/>
    <s v="SP-20620"/>
    <s v="Stefania Perrino"/>
    <s v="Corporate"/>
    <s v="United States"/>
    <s v="Philadelphia"/>
    <x v="9"/>
    <n v="19134"/>
    <s v="East"/>
    <s v="OFF-AR-10003602"/>
    <x v="1"/>
    <x v="6"/>
    <s v="Quartet Omega Colored Chalk, 12/Pack"/>
    <x v="1091"/>
    <n v="1"/>
    <n v="0.2"/>
    <n v="1.5767999999999998"/>
  </r>
  <r>
    <n v="1217"/>
    <x v="573"/>
    <n v="2014"/>
    <x v="428"/>
    <d v="2014-09-14T00:00:00"/>
    <s v="Standard Class"/>
    <s v="SP-20620"/>
    <s v="Stefania Perrino"/>
    <s v="Corporate"/>
    <s v="United States"/>
    <s v="Philadelphia"/>
    <x v="9"/>
    <n v="19134"/>
    <s v="East"/>
    <s v="TEC-AC-10004469"/>
    <x v="2"/>
    <x v="11"/>
    <s v="Microsoft Sculpt Comfort Mouse"/>
    <x v="1092"/>
    <n v="3"/>
    <n v="0.2"/>
    <n v="28.764000000000006"/>
  </r>
  <r>
    <n v="1218"/>
    <x v="573"/>
    <n v="2014"/>
    <x v="428"/>
    <d v="2014-09-14T00:00:00"/>
    <s v="Standard Class"/>
    <s v="SP-20620"/>
    <s v="Stefania Perrino"/>
    <s v="Corporate"/>
    <s v="United States"/>
    <s v="Philadelphia"/>
    <x v="9"/>
    <n v="19134"/>
    <s v="East"/>
    <s v="FUR-FU-10001867"/>
    <x v="0"/>
    <x v="5"/>
    <s v="Eldon Expressions Punched Metal &amp; Wood Desk Accessories, Pewter &amp; Cherry"/>
    <x v="1093"/>
    <n v="2"/>
    <n v="0.2"/>
    <n v="1.7024000000000008"/>
  </r>
  <r>
    <n v="1219"/>
    <x v="573"/>
    <n v="2014"/>
    <x v="428"/>
    <d v="2014-09-14T00:00:00"/>
    <s v="Standard Class"/>
    <s v="SP-20620"/>
    <s v="Stefania Perrino"/>
    <s v="Corporate"/>
    <s v="United States"/>
    <s v="Philadelphia"/>
    <x v="9"/>
    <n v="19134"/>
    <s v="East"/>
    <s v="TEC-AC-10003174"/>
    <x v="2"/>
    <x v="11"/>
    <s v="Plantronics S12 Corded Telephone Headset System"/>
    <x v="1059"/>
    <n v="3"/>
    <n v="0.2"/>
    <n v="64.674000000000007"/>
  </r>
  <r>
    <n v="1220"/>
    <x v="573"/>
    <n v="2014"/>
    <x v="428"/>
    <d v="2014-09-14T00:00:00"/>
    <s v="Standard Class"/>
    <s v="SP-20620"/>
    <s v="Stefania Perrino"/>
    <s v="Corporate"/>
    <s v="United States"/>
    <s v="Philadelphia"/>
    <x v="9"/>
    <n v="19134"/>
    <s v="East"/>
    <s v="TEC-PH-10002200"/>
    <x v="2"/>
    <x v="7"/>
    <s v="Samsung Galaxy Note 2"/>
    <x v="1094"/>
    <n v="7"/>
    <n v="0.4"/>
    <n v="-386.3915999999997"/>
  </r>
  <r>
    <n v="1221"/>
    <x v="574"/>
    <n v="2011"/>
    <x v="136"/>
    <d v="2011-07-16T00:00:00"/>
    <s v="Standard Class"/>
    <s v="BF-11170"/>
    <s v="Ben Ferrer"/>
    <s v="Home Office"/>
    <s v="United States"/>
    <s v="Los Angeles"/>
    <x v="1"/>
    <n v="90036"/>
    <s v="West"/>
    <s v="OFF-ST-10000107"/>
    <x v="1"/>
    <x v="4"/>
    <s v="Fellowes Super Stor/Drawer"/>
    <x v="1095"/>
    <n v="9"/>
    <n v="0"/>
    <n v="44.954999999999977"/>
  </r>
  <r>
    <n v="1222"/>
    <x v="574"/>
    <n v="2011"/>
    <x v="136"/>
    <d v="2011-07-16T00:00:00"/>
    <s v="Standard Class"/>
    <s v="BF-11170"/>
    <s v="Ben Ferrer"/>
    <s v="Home Office"/>
    <s v="United States"/>
    <s v="Los Angeles"/>
    <x v="1"/>
    <n v="90036"/>
    <s v="West"/>
    <s v="TEC-PH-10000439"/>
    <x v="2"/>
    <x v="7"/>
    <s v="GE DSL Phone Line Filter"/>
    <x v="1096"/>
    <n v="8"/>
    <n v="0.2"/>
    <n v="28.792799999999971"/>
  </r>
  <r>
    <n v="1223"/>
    <x v="575"/>
    <n v="2013"/>
    <x v="429"/>
    <d v="2013-12-06T00:00:00"/>
    <s v="First Class"/>
    <s v="BM-11140"/>
    <s v="Becky Martin"/>
    <s v="Consumer"/>
    <s v="United States"/>
    <s v="New York City"/>
    <x v="15"/>
    <n v="10024"/>
    <s v="East"/>
    <s v="FUR-FU-10001602"/>
    <x v="0"/>
    <x v="5"/>
    <s v="Eldon Delta Triangular Chair Mat, 52&quot; x 58&quot;, Clear"/>
    <x v="1097"/>
    <n v="3"/>
    <n v="0"/>
    <n v="20.482199999999992"/>
  </r>
  <r>
    <n v="1224"/>
    <x v="575"/>
    <n v="2013"/>
    <x v="429"/>
    <d v="2013-12-06T00:00:00"/>
    <s v="First Class"/>
    <s v="BM-11140"/>
    <s v="Becky Martin"/>
    <s v="Consumer"/>
    <s v="United States"/>
    <s v="New York City"/>
    <x v="15"/>
    <n v="10024"/>
    <s v="East"/>
    <s v="TEC-AC-10001432"/>
    <x v="2"/>
    <x v="11"/>
    <s v="Enermax Aurora Lite Keyboard"/>
    <x v="1098"/>
    <n v="1"/>
    <n v="0"/>
    <n v="34.38600000000001"/>
  </r>
  <r>
    <n v="1225"/>
    <x v="575"/>
    <n v="2013"/>
    <x v="429"/>
    <d v="2013-12-06T00:00:00"/>
    <s v="First Class"/>
    <s v="BM-11140"/>
    <s v="Becky Martin"/>
    <s v="Consumer"/>
    <s v="United States"/>
    <s v="New York City"/>
    <x v="15"/>
    <n v="10024"/>
    <s v="East"/>
    <s v="OFF-BI-10004656"/>
    <x v="1"/>
    <x v="8"/>
    <s v="Peel &amp; Stick Add-On Corner Pockets"/>
    <x v="1099"/>
    <n v="1"/>
    <n v="0.2"/>
    <n v="0.60479999999999989"/>
  </r>
  <r>
    <n v="1226"/>
    <x v="575"/>
    <n v="2013"/>
    <x v="429"/>
    <d v="2013-12-06T00:00:00"/>
    <s v="First Class"/>
    <s v="BM-11140"/>
    <s v="Becky Martin"/>
    <s v="Consumer"/>
    <s v="United States"/>
    <s v="New York City"/>
    <x v="15"/>
    <n v="10024"/>
    <s v="East"/>
    <s v="OFF-PA-10001685"/>
    <x v="1"/>
    <x v="10"/>
    <s v="Staples"/>
    <x v="1100"/>
    <n v="4"/>
    <n v="0"/>
    <n v="19.874400000000001"/>
  </r>
  <r>
    <n v="1227"/>
    <x v="575"/>
    <n v="2013"/>
    <x v="429"/>
    <d v="2013-12-06T00:00:00"/>
    <s v="First Class"/>
    <s v="BM-11140"/>
    <s v="Becky Martin"/>
    <s v="Consumer"/>
    <s v="United States"/>
    <s v="New York City"/>
    <x v="15"/>
    <n v="10024"/>
    <s v="East"/>
    <s v="OFF-ST-10001418"/>
    <x v="1"/>
    <x v="4"/>
    <s v="Carina Media Storage Towers in Natural &amp; Black"/>
    <x v="1101"/>
    <n v="3"/>
    <n v="0"/>
    <n v="3.6587999999999994"/>
  </r>
  <r>
    <n v="1228"/>
    <x v="575"/>
    <n v="2013"/>
    <x v="429"/>
    <d v="2013-12-06T00:00:00"/>
    <s v="First Class"/>
    <s v="BM-11140"/>
    <s v="Becky Martin"/>
    <s v="Consumer"/>
    <s v="United States"/>
    <s v="New York City"/>
    <x v="15"/>
    <n v="10024"/>
    <s v="East"/>
    <s v="OFF-ST-10000676"/>
    <x v="1"/>
    <x v="4"/>
    <s v="Fellowes Econo/Stor Drawers"/>
    <x v="1102"/>
    <n v="2"/>
    <n v="0"/>
    <n v="11.631599999999992"/>
  </r>
  <r>
    <n v="1229"/>
    <x v="576"/>
    <n v="2014"/>
    <x v="44"/>
    <d v="2014-11-12T00:00:00"/>
    <s v="Standard Class"/>
    <s v="ZC-21910"/>
    <s v="Zuschuss Carroll"/>
    <s v="Consumer"/>
    <s v="United States"/>
    <s v="Los Angeles"/>
    <x v="1"/>
    <n v="90045"/>
    <s v="West"/>
    <s v="OFF-EN-10001219"/>
    <x v="1"/>
    <x v="12"/>
    <s v="#10- 4 1/8&quot; x 9 1/2&quot; Security-Tint Envelopes"/>
    <x v="770"/>
    <n v="2"/>
    <n v="0"/>
    <n v="7.4871999999999996"/>
  </r>
  <r>
    <n v="1230"/>
    <x v="576"/>
    <n v="2014"/>
    <x v="44"/>
    <d v="2014-11-12T00:00:00"/>
    <s v="Standard Class"/>
    <s v="ZC-21910"/>
    <s v="Zuschuss Carroll"/>
    <s v="Consumer"/>
    <s v="United States"/>
    <s v="Los Angeles"/>
    <x v="1"/>
    <n v="90045"/>
    <s v="West"/>
    <s v="FUR-FU-10001424"/>
    <x v="0"/>
    <x v="5"/>
    <s v="Dax Clear Box Frame"/>
    <x v="992"/>
    <n v="1"/>
    <n v="0"/>
    <n v="2.9681999999999995"/>
  </r>
  <r>
    <n v="1231"/>
    <x v="576"/>
    <n v="2014"/>
    <x v="44"/>
    <d v="2014-11-12T00:00:00"/>
    <s v="Standard Class"/>
    <s v="ZC-21910"/>
    <s v="Zuschuss Carroll"/>
    <s v="Consumer"/>
    <s v="United States"/>
    <s v="Los Angeles"/>
    <x v="1"/>
    <n v="90045"/>
    <s v="West"/>
    <s v="OFF-AR-10001022"/>
    <x v="1"/>
    <x v="6"/>
    <s v="SANFORD Liquid Accent Tank-Style Highlighters"/>
    <x v="1103"/>
    <n v="2"/>
    <n v="0"/>
    <n v="1.7607999999999997"/>
  </r>
  <r>
    <n v="1232"/>
    <x v="577"/>
    <n v="2012"/>
    <x v="89"/>
    <d v="2012-11-02T00:00:00"/>
    <s v="Second Class"/>
    <s v="KT-16480"/>
    <s v="Kean Thornton"/>
    <s v="Consumer"/>
    <s v="United States"/>
    <s v="Buffalo"/>
    <x v="15"/>
    <n v="14215"/>
    <s v="East"/>
    <s v="OFF-AR-10000369"/>
    <x v="1"/>
    <x v="6"/>
    <s v="Design Ebony Sketching Pencil"/>
    <x v="1104"/>
    <n v="2"/>
    <n v="0"/>
    <n v="0.72279999999999989"/>
  </r>
  <r>
    <n v="1233"/>
    <x v="577"/>
    <n v="2012"/>
    <x v="89"/>
    <d v="2012-11-02T00:00:00"/>
    <s v="Second Class"/>
    <s v="KT-16480"/>
    <s v="Kean Thornton"/>
    <s v="Consumer"/>
    <s v="United States"/>
    <s v="Buffalo"/>
    <x v="15"/>
    <n v="14215"/>
    <s v="East"/>
    <s v="OFF-EN-10003055"/>
    <x v="1"/>
    <x v="12"/>
    <s v="Blue String-Tie &amp; Button Interoffice Envelopes, 10 x 13"/>
    <x v="1105"/>
    <n v="2"/>
    <n v="0"/>
    <n v="35.981999999999992"/>
  </r>
  <r>
    <n v="1234"/>
    <x v="578"/>
    <n v="2013"/>
    <x v="198"/>
    <d v="2013-06-02T00:00:00"/>
    <s v="First Class"/>
    <s v="BG-11695"/>
    <s v="Brooke Gillingham"/>
    <s v="Corporate"/>
    <s v="United States"/>
    <s v="Cincinnati"/>
    <x v="24"/>
    <n v="45231"/>
    <s v="East"/>
    <s v="TEC-CO-10001046"/>
    <x v="2"/>
    <x v="16"/>
    <s v="Canon Imageclass D680 Copier / Fax"/>
    <x v="1106"/>
    <n v="2"/>
    <n v="0.4"/>
    <n v="69.99899999999991"/>
  </r>
  <r>
    <n v="1235"/>
    <x v="579"/>
    <n v="2013"/>
    <x v="99"/>
    <d v="2013-10-29T00:00:00"/>
    <s v="Same Day"/>
    <s v="PG-18820"/>
    <s v="Patrick Gardner"/>
    <s v="Consumer"/>
    <s v="United States"/>
    <s v="Boynton Beach"/>
    <x v="2"/>
    <n v="33437"/>
    <s v="South"/>
    <s v="FUR-FU-10000076"/>
    <x v="0"/>
    <x v="5"/>
    <s v="24-Hour Round Wall Clock"/>
    <x v="1107"/>
    <n v="3"/>
    <n v="0.2"/>
    <n v="13.786200000000006"/>
  </r>
  <r>
    <n v="1236"/>
    <x v="579"/>
    <n v="2013"/>
    <x v="99"/>
    <d v="2013-10-29T00:00:00"/>
    <s v="Same Day"/>
    <s v="PG-18820"/>
    <s v="Patrick Gardner"/>
    <s v="Consumer"/>
    <s v="United States"/>
    <s v="Boynton Beach"/>
    <x v="2"/>
    <n v="33437"/>
    <s v="South"/>
    <s v="OFF-BI-10003719"/>
    <x v="1"/>
    <x v="8"/>
    <s v="Large Capacity Hanging Post Binders"/>
    <x v="1108"/>
    <n v="5"/>
    <n v="0.7"/>
    <n v="-29.940000000000012"/>
  </r>
  <r>
    <n v="1237"/>
    <x v="579"/>
    <n v="2013"/>
    <x v="99"/>
    <d v="2013-10-29T00:00:00"/>
    <s v="Same Day"/>
    <s v="PG-18820"/>
    <s v="Patrick Gardner"/>
    <s v="Consumer"/>
    <s v="United States"/>
    <s v="Boynton Beach"/>
    <x v="2"/>
    <n v="33437"/>
    <s v="South"/>
    <s v="FUR-FU-10003268"/>
    <x v="0"/>
    <x v="5"/>
    <s v="Eldon Radial Chair Mat for Low to Medium Pile Carpets"/>
    <x v="1109"/>
    <n v="2"/>
    <n v="0.2"/>
    <n v="0"/>
  </r>
  <r>
    <n v="1238"/>
    <x v="579"/>
    <n v="2013"/>
    <x v="99"/>
    <d v="2013-10-29T00:00:00"/>
    <s v="Same Day"/>
    <s v="PG-18820"/>
    <s v="Patrick Gardner"/>
    <s v="Consumer"/>
    <s v="United States"/>
    <s v="Boynton Beach"/>
    <x v="2"/>
    <n v="33437"/>
    <s v="South"/>
    <s v="FUR-FU-10003553"/>
    <x v="0"/>
    <x v="5"/>
    <s v="Howard Miller 13-1/2&quot; Diameter Rosebrook Wall Clock"/>
    <x v="1110"/>
    <n v="3"/>
    <n v="0.2"/>
    <n v="41.262"/>
  </r>
  <r>
    <n v="1239"/>
    <x v="580"/>
    <n v="2011"/>
    <x v="430"/>
    <d v="2011-08-15T00:00:00"/>
    <s v="Standard Class"/>
    <s v="GM-14680"/>
    <s v="Greg Matthias"/>
    <s v="Consumer"/>
    <s v="United States"/>
    <s v="Seattle"/>
    <x v="4"/>
    <n v="98105"/>
    <s v="West"/>
    <s v="FUR-FU-10003691"/>
    <x v="0"/>
    <x v="5"/>
    <s v="Eldon Image Series Desk Accessories, Ebony"/>
    <x v="1111"/>
    <n v="1"/>
    <n v="0"/>
    <n v="5.4340000000000002"/>
  </r>
  <r>
    <n v="1240"/>
    <x v="580"/>
    <n v="2011"/>
    <x v="430"/>
    <d v="2011-08-15T00:00:00"/>
    <s v="Standard Class"/>
    <s v="GM-14680"/>
    <s v="Greg Matthias"/>
    <s v="Consumer"/>
    <s v="United States"/>
    <s v="Seattle"/>
    <x v="4"/>
    <n v="98105"/>
    <s v="West"/>
    <s v="OFF-AR-10003903"/>
    <x v="1"/>
    <x v="6"/>
    <s v="Sanford 52201 APSCO Electric Pencil Sharpener"/>
    <x v="1112"/>
    <n v="1"/>
    <n v="0"/>
    <n v="10.652200000000001"/>
  </r>
  <r>
    <n v="1241"/>
    <x v="580"/>
    <n v="2011"/>
    <x v="430"/>
    <d v="2011-08-15T00:00:00"/>
    <s v="Standard Class"/>
    <s v="GM-14680"/>
    <s v="Greg Matthias"/>
    <s v="Consumer"/>
    <s v="United States"/>
    <s v="Seattle"/>
    <x v="4"/>
    <n v="98105"/>
    <s v="West"/>
    <s v="OFF-FA-10004854"/>
    <x v="1"/>
    <x v="13"/>
    <s v="Vinyl Coated Wire Paper Clips in Organizer Box, 800/Box"/>
    <x v="1113"/>
    <n v="2"/>
    <n v="0"/>
    <n v="10.7912"/>
  </r>
  <r>
    <n v="1242"/>
    <x v="581"/>
    <n v="2013"/>
    <x v="48"/>
    <d v="2013-09-05T00:00:00"/>
    <s v="Standard Class"/>
    <s v="MO-17800"/>
    <s v="Meg O'Connel"/>
    <s v="Home Office"/>
    <s v="United States"/>
    <s v="New York City"/>
    <x v="15"/>
    <n v="10024"/>
    <s v="East"/>
    <s v="TEC-PH-10003442"/>
    <x v="2"/>
    <x v="7"/>
    <s v="Samsung Replacement EH64AVFWE Premium Headset"/>
    <x v="1114"/>
    <n v="4"/>
    <n v="0"/>
    <n v="5.5"/>
  </r>
  <r>
    <n v="1243"/>
    <x v="582"/>
    <n v="2013"/>
    <x v="431"/>
    <d v="2013-02-22T00:00:00"/>
    <s v="Standard Class"/>
    <s v="PG-18820"/>
    <s v="Patrick Gardner"/>
    <s v="Consumer"/>
    <s v="United States"/>
    <s v="New York City"/>
    <x v="15"/>
    <n v="10009"/>
    <s v="East"/>
    <s v="OFF-BI-10004519"/>
    <x v="1"/>
    <x v="8"/>
    <s v="GBC DocuBind P100 Manual Binding Machine"/>
    <x v="1115"/>
    <n v="3"/>
    <n v="0.2"/>
    <n v="124.48499999999999"/>
  </r>
  <r>
    <n v="1244"/>
    <x v="582"/>
    <n v="2013"/>
    <x v="431"/>
    <d v="2013-02-22T00:00:00"/>
    <s v="Standard Class"/>
    <s v="PG-18820"/>
    <s v="Patrick Gardner"/>
    <s v="Consumer"/>
    <s v="United States"/>
    <s v="New York City"/>
    <x v="15"/>
    <n v="10009"/>
    <s v="East"/>
    <s v="OFF-FA-10000304"/>
    <x v="1"/>
    <x v="13"/>
    <s v="Advantus Push Pins"/>
    <x v="525"/>
    <n v="4"/>
    <n v="0"/>
    <n v="3.5752000000000006"/>
  </r>
  <r>
    <n v="1245"/>
    <x v="583"/>
    <n v="2014"/>
    <x v="304"/>
    <d v="2014-05-22T00:00:00"/>
    <s v="Standard Class"/>
    <s v="EJ-14155"/>
    <s v="Eva Jacobs"/>
    <s v="Consumer"/>
    <s v="United States"/>
    <s v="Gulfport"/>
    <x v="35"/>
    <n v="39503"/>
    <s v="South"/>
    <s v="OFF-EN-10004955"/>
    <x v="1"/>
    <x v="12"/>
    <s v="Fashion Color Clasp Envelopes"/>
    <x v="1116"/>
    <n v="9"/>
    <n v="0"/>
    <n v="23.8581"/>
  </r>
  <r>
    <n v="1246"/>
    <x v="584"/>
    <n v="2011"/>
    <x v="432"/>
    <d v="2011-12-14T00:00:00"/>
    <s v="Second Class"/>
    <s v="NP-18700"/>
    <s v="Nora Preis"/>
    <s v="Consumer"/>
    <s v="United States"/>
    <s v="Fresno"/>
    <x v="1"/>
    <n v="93727"/>
    <s v="West"/>
    <s v="FUR-TA-10004619"/>
    <x v="0"/>
    <x v="3"/>
    <s v="Hon Non-Folding Utility Tables"/>
    <x v="1117"/>
    <n v="6"/>
    <n v="0.2"/>
    <n v="95.585999999999899"/>
  </r>
  <r>
    <n v="1247"/>
    <x v="584"/>
    <n v="2011"/>
    <x v="432"/>
    <d v="2011-12-14T00:00:00"/>
    <s v="Second Class"/>
    <s v="NP-18700"/>
    <s v="Nora Preis"/>
    <s v="Consumer"/>
    <s v="United States"/>
    <s v="Fresno"/>
    <x v="1"/>
    <n v="93727"/>
    <s v="West"/>
    <s v="FUR-TA-10003473"/>
    <x v="0"/>
    <x v="3"/>
    <s v="Bretford Rectangular Conference Table Tops"/>
    <x v="1118"/>
    <n v="12"/>
    <n v="0.2"/>
    <n v="135.4068000000002"/>
  </r>
  <r>
    <n v="1248"/>
    <x v="584"/>
    <n v="2011"/>
    <x v="432"/>
    <d v="2011-12-14T00:00:00"/>
    <s v="Second Class"/>
    <s v="NP-18700"/>
    <s v="Nora Preis"/>
    <s v="Consumer"/>
    <s v="United States"/>
    <s v="Fresno"/>
    <x v="1"/>
    <n v="93727"/>
    <s v="West"/>
    <s v="FUR-BO-10004467"/>
    <x v="0"/>
    <x v="0"/>
    <s v="Bestar Classic Bookcase"/>
    <x v="1119"/>
    <n v="3"/>
    <n v="0.15"/>
    <n v="11.998799999999989"/>
  </r>
  <r>
    <n v="1249"/>
    <x v="585"/>
    <n v="2014"/>
    <x v="404"/>
    <d v="2014-12-25T00:00:00"/>
    <s v="Standard Class"/>
    <s v="DJ-13630"/>
    <s v="Doug Jacobs"/>
    <s v="Consumer"/>
    <s v="United States"/>
    <s v="New York City"/>
    <x v="15"/>
    <n v="10009"/>
    <s v="East"/>
    <s v="OFF-AR-10002280"/>
    <x v="1"/>
    <x v="6"/>
    <s v="Staples"/>
    <x v="1120"/>
    <n v="6"/>
    <n v="0"/>
    <n v="17.468999999999998"/>
  </r>
  <r>
    <n v="1250"/>
    <x v="585"/>
    <n v="2014"/>
    <x v="404"/>
    <d v="2014-12-25T00:00:00"/>
    <s v="Standard Class"/>
    <s v="DJ-13630"/>
    <s v="Doug Jacobs"/>
    <s v="Consumer"/>
    <s v="United States"/>
    <s v="New York City"/>
    <x v="15"/>
    <n v="10009"/>
    <s v="East"/>
    <s v="FUR-CH-10001708"/>
    <x v="0"/>
    <x v="1"/>
    <s v="Office Star - Contemporary Swivel Chair with Padded Adjustable Arms and Flex Back"/>
    <x v="1121"/>
    <n v="9"/>
    <n v="0.1"/>
    <n v="139.57019999999989"/>
  </r>
  <r>
    <n v="1251"/>
    <x v="585"/>
    <n v="2014"/>
    <x v="404"/>
    <d v="2014-12-25T00:00:00"/>
    <s v="Standard Class"/>
    <s v="DJ-13630"/>
    <s v="Doug Jacobs"/>
    <s v="Consumer"/>
    <s v="United States"/>
    <s v="New York City"/>
    <x v="15"/>
    <n v="10009"/>
    <s v="East"/>
    <s v="OFF-AP-10000891"/>
    <x v="1"/>
    <x v="9"/>
    <s v="Kensington 7 Outlet MasterPiece HOMEOFFICE Power Control Center"/>
    <x v="1122"/>
    <n v="13"/>
    <n v="0"/>
    <n v="511.36799999999999"/>
  </r>
  <r>
    <n v="1252"/>
    <x v="585"/>
    <n v="2014"/>
    <x v="404"/>
    <d v="2014-12-25T00:00:00"/>
    <s v="Standard Class"/>
    <s v="DJ-13630"/>
    <s v="Doug Jacobs"/>
    <s v="Consumer"/>
    <s v="United States"/>
    <s v="New York City"/>
    <x v="15"/>
    <n v="10009"/>
    <s v="East"/>
    <s v="OFF-AR-10000462"/>
    <x v="1"/>
    <x v="6"/>
    <s v="Sanford Pocket Accent Highlighters"/>
    <x v="1123"/>
    <n v="2"/>
    <n v="0"/>
    <n v="1.3760000000000003"/>
  </r>
  <r>
    <n v="1253"/>
    <x v="586"/>
    <n v="2012"/>
    <x v="433"/>
    <d v="2012-07-09T00:00:00"/>
    <s v="Standard Class"/>
    <s v="IM-15070"/>
    <s v="Irene Maddox"/>
    <s v="Consumer"/>
    <s v="United States"/>
    <s v="Milwaukee"/>
    <x v="6"/>
    <n v="53209"/>
    <s v="Central"/>
    <s v="TEC-PH-10004165"/>
    <x v="2"/>
    <x v="7"/>
    <s v="Mitel MiVoice 5330e IP Phone"/>
    <x v="1124"/>
    <n v="4"/>
    <n v="0"/>
    <n v="285.9896"/>
  </r>
  <r>
    <n v="1254"/>
    <x v="587"/>
    <n v="2014"/>
    <x v="434"/>
    <d v="2014-03-15T00:00:00"/>
    <s v="Standard Class"/>
    <s v="MH-18115"/>
    <s v="Mick Hernandez"/>
    <s v="Home Office"/>
    <s v="United States"/>
    <s v="Chester"/>
    <x v="9"/>
    <n v="19013"/>
    <s v="East"/>
    <s v="OFF-AR-10003958"/>
    <x v="1"/>
    <x v="6"/>
    <s v="Newell 337"/>
    <x v="797"/>
    <n v="2"/>
    <n v="0.2"/>
    <n v="0.59039999999999915"/>
  </r>
  <r>
    <n v="1255"/>
    <x v="587"/>
    <n v="2014"/>
    <x v="434"/>
    <d v="2014-03-15T00:00:00"/>
    <s v="Standard Class"/>
    <s v="MH-18115"/>
    <s v="Mick Hernandez"/>
    <s v="Home Office"/>
    <s v="United States"/>
    <s v="Chester"/>
    <x v="9"/>
    <n v="19013"/>
    <s v="East"/>
    <s v="TEC-PH-10000149"/>
    <x v="2"/>
    <x v="7"/>
    <s v="Cisco SPA525G2 IP Phone - Wireless"/>
    <x v="1125"/>
    <n v="3"/>
    <n v="0.4"/>
    <n v="-8.3790000000000031"/>
  </r>
  <r>
    <n v="1256"/>
    <x v="587"/>
    <n v="2014"/>
    <x v="434"/>
    <d v="2014-03-15T00:00:00"/>
    <s v="Standard Class"/>
    <s v="MH-18115"/>
    <s v="Mick Hernandez"/>
    <s v="Home Office"/>
    <s v="United States"/>
    <s v="Chester"/>
    <x v="9"/>
    <n v="19013"/>
    <s v="East"/>
    <s v="FUR-FU-10003724"/>
    <x v="0"/>
    <x v="5"/>
    <s v="Westinghouse Clip-On Gooseneck Lamps"/>
    <x v="1126"/>
    <n v="1"/>
    <n v="0.2"/>
    <n v="0.50219999999999976"/>
  </r>
  <r>
    <n v="1257"/>
    <x v="587"/>
    <n v="2014"/>
    <x v="434"/>
    <d v="2014-03-15T00:00:00"/>
    <s v="Standard Class"/>
    <s v="MH-18115"/>
    <s v="Mick Hernandez"/>
    <s v="Home Office"/>
    <s v="United States"/>
    <s v="Chester"/>
    <x v="9"/>
    <n v="19013"/>
    <s v="East"/>
    <s v="FUR-FU-10003535"/>
    <x v="0"/>
    <x v="5"/>
    <s v="Howard Miller Distant Time Traveler Alarm Clock"/>
    <x v="1127"/>
    <n v="2"/>
    <n v="0.2"/>
    <n v="11.516399999999999"/>
  </r>
  <r>
    <n v="1258"/>
    <x v="588"/>
    <n v="2013"/>
    <x v="435"/>
    <d v="2013-12-29T00:00:00"/>
    <s v="Second Class"/>
    <s v="RB-19795"/>
    <s v="Ross Baird"/>
    <s v="Home Office"/>
    <s v="United States"/>
    <s v="Charlotte"/>
    <x v="3"/>
    <n v="28205"/>
    <s v="South"/>
    <s v="OFF-BI-10001575"/>
    <x v="1"/>
    <x v="8"/>
    <s v="GBC Linen Binding Covers"/>
    <x v="1128"/>
    <n v="3"/>
    <n v="0.7"/>
    <n v="-20.446799999999996"/>
  </r>
  <r>
    <n v="1259"/>
    <x v="588"/>
    <n v="2013"/>
    <x v="435"/>
    <d v="2013-12-29T00:00:00"/>
    <s v="Second Class"/>
    <s v="RB-19795"/>
    <s v="Ross Baird"/>
    <s v="Home Office"/>
    <s v="United States"/>
    <s v="Charlotte"/>
    <x v="3"/>
    <n v="28205"/>
    <s v="South"/>
    <s v="OFF-ST-10003716"/>
    <x v="1"/>
    <x v="4"/>
    <s v="Tennsco Double-Tier Lockers"/>
    <x v="1129"/>
    <n v="3"/>
    <n v="0.2"/>
    <n v="-47.254199999999997"/>
  </r>
  <r>
    <n v="1260"/>
    <x v="588"/>
    <n v="2013"/>
    <x v="435"/>
    <d v="2013-12-29T00:00:00"/>
    <s v="Second Class"/>
    <s v="RB-19795"/>
    <s v="Ross Baird"/>
    <s v="Home Office"/>
    <s v="United States"/>
    <s v="Charlotte"/>
    <x v="3"/>
    <n v="28205"/>
    <s v="South"/>
    <s v="TEC-AC-10004469"/>
    <x v="2"/>
    <x v="11"/>
    <s v="Microsoft Sculpt Comfort Mouse"/>
    <x v="1130"/>
    <n v="8"/>
    <n v="0.2"/>
    <n v="76.704000000000008"/>
  </r>
  <r>
    <n v="1261"/>
    <x v="589"/>
    <n v="2014"/>
    <x v="436"/>
    <d v="2014-10-28T00:00:00"/>
    <s v="Standard Class"/>
    <s v="JR-15700"/>
    <s v="Jocasta Rupert"/>
    <s v="Consumer"/>
    <s v="United States"/>
    <s v="Jacksonville"/>
    <x v="2"/>
    <n v="32216"/>
    <s v="South"/>
    <s v="TEC-PH-10004586"/>
    <x v="2"/>
    <x v="7"/>
    <s v="Wilson SignalBoost 841262 DB PRO Amplifier Kit"/>
    <x v="1131"/>
    <n v="3"/>
    <n v="0.2"/>
    <n v="107.98499999999996"/>
  </r>
  <r>
    <n v="1262"/>
    <x v="590"/>
    <n v="2013"/>
    <x v="99"/>
    <d v="2013-11-05T00:00:00"/>
    <s v="Standard Class"/>
    <s v="SM-20950"/>
    <s v="Suzanne McNair"/>
    <s v="Corporate"/>
    <s v="United States"/>
    <s v="Greenville"/>
    <x v="3"/>
    <n v="27834"/>
    <s v="South"/>
    <s v="OFF-BI-10004236"/>
    <x v="1"/>
    <x v="8"/>
    <s v="XtraLife ClearVue Slant-D Ring Binder, White, 3&quot;"/>
    <x v="1132"/>
    <n v="4"/>
    <n v="0.7"/>
    <n v="-14.0928"/>
  </r>
  <r>
    <n v="1263"/>
    <x v="591"/>
    <n v="2014"/>
    <x v="437"/>
    <d v="2014-07-10T00:00:00"/>
    <s v="Second Class"/>
    <s v="CS-12355"/>
    <s v="Christine Sundaresam"/>
    <s v="Consumer"/>
    <s v="United States"/>
    <s v="Long Beach"/>
    <x v="15"/>
    <n v="11561"/>
    <s v="East"/>
    <s v="OFF-BI-10001634"/>
    <x v="1"/>
    <x v="8"/>
    <s v="Wilson Jones Active Use Binders"/>
    <x v="1133"/>
    <n v="3"/>
    <n v="0.2"/>
    <n v="6.3336000000000006"/>
  </r>
  <r>
    <n v="1264"/>
    <x v="592"/>
    <n v="2013"/>
    <x v="393"/>
    <d v="2013-10-03T00:00:00"/>
    <s v="First Class"/>
    <s v="CC-12220"/>
    <s v="Chris Cortes"/>
    <s v="Consumer"/>
    <s v="United States"/>
    <s v="La Porte"/>
    <x v="14"/>
    <n v="46350"/>
    <s v="Central"/>
    <s v="TEC-PH-10000215"/>
    <x v="2"/>
    <x v="7"/>
    <s v="Plantronics Cordless Phone Headset with In-line Volume - M214C"/>
    <x v="1134"/>
    <n v="2"/>
    <n v="0"/>
    <n v="18.873000000000005"/>
  </r>
  <r>
    <n v="1265"/>
    <x v="592"/>
    <n v="2013"/>
    <x v="393"/>
    <d v="2013-10-03T00:00:00"/>
    <s v="First Class"/>
    <s v="CC-12220"/>
    <s v="Chris Cortes"/>
    <s v="Consumer"/>
    <s v="United States"/>
    <s v="La Porte"/>
    <x v="14"/>
    <n v="46350"/>
    <s v="Central"/>
    <s v="FUR-FU-10003724"/>
    <x v="0"/>
    <x v="5"/>
    <s v="Westinghouse Clip-On Gooseneck Lamps"/>
    <x v="1135"/>
    <n v="5"/>
    <n v="0"/>
    <n v="10.880999999999998"/>
  </r>
  <r>
    <n v="1266"/>
    <x v="593"/>
    <n v="2014"/>
    <x v="264"/>
    <d v="2014-09-08T00:00:00"/>
    <s v="Standard Class"/>
    <s v="PF-19225"/>
    <s v="Phillip Flathmann"/>
    <s v="Consumer"/>
    <s v="United States"/>
    <s v="San Francisco"/>
    <x v="1"/>
    <n v="94122"/>
    <s v="West"/>
    <s v="OFF-AR-10000422"/>
    <x v="1"/>
    <x v="6"/>
    <s v="Pencil and Crayon Sharpener"/>
    <x v="1136"/>
    <n v="3"/>
    <n v="0"/>
    <n v="1.7738999999999998"/>
  </r>
  <r>
    <n v="1267"/>
    <x v="594"/>
    <n v="2011"/>
    <x v="163"/>
    <d v="2011-12-29T00:00:00"/>
    <s v="Standard Class"/>
    <s v="JC-16105"/>
    <s v="Julie Creighton"/>
    <s v="Corporate"/>
    <s v="United States"/>
    <s v="Los Angeles"/>
    <x v="1"/>
    <n v="90045"/>
    <s v="West"/>
    <s v="OFF-ST-10003306"/>
    <x v="1"/>
    <x v="4"/>
    <s v="Letter Size Cart"/>
    <x v="1137"/>
    <n v="1"/>
    <n v="0"/>
    <n v="41.429399999999987"/>
  </r>
  <r>
    <n v="1268"/>
    <x v="594"/>
    <n v="2011"/>
    <x v="163"/>
    <d v="2011-12-29T00:00:00"/>
    <s v="Standard Class"/>
    <s v="JC-16105"/>
    <s v="Julie Creighton"/>
    <s v="Corporate"/>
    <s v="United States"/>
    <s v="Los Angeles"/>
    <x v="1"/>
    <n v="90045"/>
    <s v="West"/>
    <s v="FUR-CH-10001146"/>
    <x v="0"/>
    <x v="1"/>
    <s v="Global Value Mid-Back Manager's Chair, Gray"/>
    <x v="1138"/>
    <n v="6"/>
    <n v="0.2"/>
    <n v="18.266999999999967"/>
  </r>
  <r>
    <n v="1269"/>
    <x v="595"/>
    <n v="2014"/>
    <x v="397"/>
    <d v="2014-09-28T00:00:00"/>
    <s v="Standard Class"/>
    <s v="BG-11695"/>
    <s v="Brooke Gillingham"/>
    <s v="Corporate"/>
    <s v="United States"/>
    <s v="Louisville"/>
    <x v="22"/>
    <n v="80027"/>
    <s v="West"/>
    <s v="FUR-FU-10000246"/>
    <x v="0"/>
    <x v="5"/>
    <s v="Aluminum Document Frame"/>
    <x v="1139"/>
    <n v="3"/>
    <n v="0.2"/>
    <n v="3.665999999999995"/>
  </r>
  <r>
    <n v="1270"/>
    <x v="596"/>
    <n v="2014"/>
    <x v="400"/>
    <d v="2014-06-09T00:00:00"/>
    <s v="Standard Class"/>
    <s v="DC-12850"/>
    <s v="Dan Campbell"/>
    <s v="Consumer"/>
    <s v="United States"/>
    <s v="Florence"/>
    <x v="19"/>
    <n v="35630"/>
    <s v="South"/>
    <s v="OFF-PA-10002870"/>
    <x v="1"/>
    <x v="10"/>
    <s v="Ampad Phone Message Book, Recycled, 400 Message Capacity, 5 ¾” x 11”"/>
    <x v="1140"/>
    <n v="2"/>
    <n v="0"/>
    <n v="5.6159999999999997"/>
  </r>
  <r>
    <n v="1271"/>
    <x v="597"/>
    <n v="2013"/>
    <x v="438"/>
    <d v="2013-04-27T00:00:00"/>
    <s v="Standard Class"/>
    <s v="SP-20545"/>
    <s v="Sibella Parks"/>
    <s v="Corporate"/>
    <s v="United States"/>
    <s v="Chicago"/>
    <x v="10"/>
    <n v="60623"/>
    <s v="Central"/>
    <s v="OFF-ST-10000563"/>
    <x v="1"/>
    <x v="4"/>
    <s v="Fellowes Bankers Box Stor/Drawer Steel Plus"/>
    <x v="1141"/>
    <n v="4"/>
    <n v="0.2"/>
    <n v="-12.792000000000002"/>
  </r>
  <r>
    <n v="1272"/>
    <x v="597"/>
    <n v="2013"/>
    <x v="438"/>
    <d v="2013-04-27T00:00:00"/>
    <s v="Standard Class"/>
    <s v="SP-20545"/>
    <s v="Sibella Parks"/>
    <s v="Corporate"/>
    <s v="United States"/>
    <s v="Chicago"/>
    <x v="10"/>
    <n v="60623"/>
    <s v="Central"/>
    <s v="OFF-AP-10004487"/>
    <x v="1"/>
    <x v="9"/>
    <s v="Kensington 4 Outlet MasterPiece Compact Power Control Center"/>
    <x v="1142"/>
    <n v="3"/>
    <n v="0.8"/>
    <n v="-126.85920000000002"/>
  </r>
  <r>
    <n v="1273"/>
    <x v="597"/>
    <n v="2013"/>
    <x v="438"/>
    <d v="2013-04-27T00:00:00"/>
    <s v="Standard Class"/>
    <s v="SP-20545"/>
    <s v="Sibella Parks"/>
    <s v="Corporate"/>
    <s v="United States"/>
    <s v="Chicago"/>
    <x v="10"/>
    <n v="60623"/>
    <s v="Central"/>
    <s v="OFF-BI-10002854"/>
    <x v="1"/>
    <x v="8"/>
    <s v="Performers Binder/Pad Holder, Black"/>
    <x v="1143"/>
    <n v="8"/>
    <n v="0.8"/>
    <n v="-67.27200000000002"/>
  </r>
  <r>
    <n v="1274"/>
    <x v="598"/>
    <n v="2013"/>
    <x v="439"/>
    <d v="2013-05-27T00:00:00"/>
    <s v="Same Day"/>
    <s v="MS-17710"/>
    <s v="Maurice Satty"/>
    <s v="Consumer"/>
    <s v="United States"/>
    <s v="Fort Worth"/>
    <x v="5"/>
    <n v="76106"/>
    <s v="Central"/>
    <s v="OFF-PA-10004621"/>
    <x v="1"/>
    <x v="10"/>
    <s v="Xerox 212"/>
    <x v="563"/>
    <n v="2"/>
    <n v="0.2"/>
    <n v="3.6288"/>
  </r>
  <r>
    <n v="1275"/>
    <x v="598"/>
    <n v="2013"/>
    <x v="439"/>
    <d v="2013-05-27T00:00:00"/>
    <s v="Same Day"/>
    <s v="MS-17710"/>
    <s v="Maurice Satty"/>
    <s v="Consumer"/>
    <s v="United States"/>
    <s v="Fort Worth"/>
    <x v="5"/>
    <n v="76106"/>
    <s v="Central"/>
    <s v="FUR-CH-10001973"/>
    <x v="0"/>
    <x v="1"/>
    <s v="Office Star Flex Back Scooter Chair with White Frame"/>
    <x v="1144"/>
    <n v="5"/>
    <n v="0.3"/>
    <n v="-88.783999999999978"/>
  </r>
  <r>
    <n v="1276"/>
    <x v="598"/>
    <n v="2013"/>
    <x v="439"/>
    <d v="2013-05-27T00:00:00"/>
    <s v="Same Day"/>
    <s v="MS-17710"/>
    <s v="Maurice Satty"/>
    <s v="Consumer"/>
    <s v="United States"/>
    <s v="Fort Worth"/>
    <x v="5"/>
    <n v="76106"/>
    <s v="Central"/>
    <s v="OFF-PA-10004040"/>
    <x v="1"/>
    <x v="10"/>
    <s v="Universal Premium White Copier/Laser Paper (20Lb. and 87 Bright)"/>
    <x v="646"/>
    <n v="3"/>
    <n v="0.2"/>
    <n v="5.2026000000000003"/>
  </r>
  <r>
    <n v="1277"/>
    <x v="598"/>
    <n v="2013"/>
    <x v="439"/>
    <d v="2013-05-27T00:00:00"/>
    <s v="Same Day"/>
    <s v="MS-17710"/>
    <s v="Maurice Satty"/>
    <s v="Consumer"/>
    <s v="United States"/>
    <s v="Fort Worth"/>
    <x v="5"/>
    <n v="76106"/>
    <s v="Central"/>
    <s v="TEC-AC-10000580"/>
    <x v="2"/>
    <x v="11"/>
    <s v="Logitech G13 Programmable Gameboard with LCD Display"/>
    <x v="1145"/>
    <n v="1"/>
    <n v="0.2"/>
    <n v="-7.1990999999999961"/>
  </r>
  <r>
    <n v="1278"/>
    <x v="599"/>
    <n v="2013"/>
    <x v="440"/>
    <d v="2013-05-08T00:00:00"/>
    <s v="Standard Class"/>
    <s v="BD-11770"/>
    <s v="Bryan Davis"/>
    <s v="Consumer"/>
    <s v="United States"/>
    <s v="Houston"/>
    <x v="5"/>
    <n v="77070"/>
    <s v="Central"/>
    <s v="OFF-AR-10004022"/>
    <x v="1"/>
    <x v="6"/>
    <s v="Panasonic KP-380BK Classic Electric Pencil Sharpener"/>
    <x v="1146"/>
    <n v="3"/>
    <n v="0.2"/>
    <n v="5.3969999999999914"/>
  </r>
  <r>
    <n v="1279"/>
    <x v="600"/>
    <n v="2011"/>
    <x v="78"/>
    <d v="2011-09-11T00:00:00"/>
    <s v="First Class"/>
    <s v="KC-16255"/>
    <s v="Karen Carlisle"/>
    <s v="Corporate"/>
    <s v="United States"/>
    <s v="Macon"/>
    <x v="32"/>
    <n v="31204"/>
    <s v="South"/>
    <s v="TEC-AC-10004209"/>
    <x v="2"/>
    <x v="11"/>
    <s v="Memorex Froggy Flash Drive 4 GB"/>
    <x v="1147"/>
    <n v="3"/>
    <n v="0"/>
    <n v="12.8583"/>
  </r>
  <r>
    <n v="1280"/>
    <x v="600"/>
    <n v="2011"/>
    <x v="78"/>
    <d v="2011-09-11T00:00:00"/>
    <s v="First Class"/>
    <s v="KC-16255"/>
    <s v="Karen Carlisle"/>
    <s v="Corporate"/>
    <s v="United States"/>
    <s v="Macon"/>
    <x v="32"/>
    <n v="31204"/>
    <s v="South"/>
    <s v="TEC-AC-10000023"/>
    <x v="2"/>
    <x v="11"/>
    <s v="Maxell 74 Minute CD-R Spindle, 50/Pack"/>
    <x v="1148"/>
    <n v="4"/>
    <n v="0"/>
    <n v="30.196799999999996"/>
  </r>
  <r>
    <n v="1281"/>
    <x v="601"/>
    <n v="2013"/>
    <x v="64"/>
    <d v="2013-09-07T00:00:00"/>
    <s v="First Class"/>
    <s v="TR-21325"/>
    <s v="Toby Ritter"/>
    <s v="Consumer"/>
    <s v="United States"/>
    <s v="Cedar Rapids"/>
    <x v="23"/>
    <n v="52402"/>
    <s v="Central"/>
    <s v="TEC-PH-10003505"/>
    <x v="2"/>
    <x v="7"/>
    <s v="Geemarc AmpliPOWER60"/>
    <x v="1149"/>
    <n v="3"/>
    <n v="0"/>
    <n v="80.735999999999976"/>
  </r>
  <r>
    <n v="1282"/>
    <x v="602"/>
    <n v="2014"/>
    <x v="359"/>
    <d v="2014-04-12T00:00:00"/>
    <s v="First Class"/>
    <s v="SA-20830"/>
    <s v="Sue Ann Reed"/>
    <s v="Consumer"/>
    <s v="United States"/>
    <s v="Jacksonville"/>
    <x v="2"/>
    <n v="32216"/>
    <s v="South"/>
    <s v="OFF-LA-10000121"/>
    <x v="1"/>
    <x v="2"/>
    <s v="Avery 48"/>
    <x v="1150"/>
    <n v="3"/>
    <n v="0.2"/>
    <n v="4.9139999999999988"/>
  </r>
  <r>
    <n v="1283"/>
    <x v="602"/>
    <n v="2014"/>
    <x v="359"/>
    <d v="2014-04-12T00:00:00"/>
    <s v="First Class"/>
    <s v="SA-20830"/>
    <s v="Sue Ann Reed"/>
    <s v="Consumer"/>
    <s v="United States"/>
    <s v="Jacksonville"/>
    <x v="2"/>
    <n v="32216"/>
    <s v="South"/>
    <s v="OFF-BI-10002026"/>
    <x v="1"/>
    <x v="8"/>
    <s v="Avery Arch Ring Binders"/>
    <x v="1151"/>
    <n v="1"/>
    <n v="0.7"/>
    <n v="-13.363000000000003"/>
  </r>
  <r>
    <n v="1284"/>
    <x v="602"/>
    <n v="2014"/>
    <x v="359"/>
    <d v="2014-04-12T00:00:00"/>
    <s v="First Class"/>
    <s v="SA-20830"/>
    <s v="Sue Ann Reed"/>
    <s v="Consumer"/>
    <s v="United States"/>
    <s v="Jacksonville"/>
    <x v="2"/>
    <n v="32216"/>
    <s v="South"/>
    <s v="OFF-PA-10000994"/>
    <x v="1"/>
    <x v="10"/>
    <s v="Xerox 1915"/>
    <x v="1152"/>
    <n v="3"/>
    <n v="0.2"/>
    <n v="88.073999999999984"/>
  </r>
  <r>
    <n v="1285"/>
    <x v="603"/>
    <n v="2012"/>
    <x v="401"/>
    <d v="2012-12-12T00:00:00"/>
    <s v="Standard Class"/>
    <s v="KW-16435"/>
    <s v="Katrina Willman"/>
    <s v="Consumer"/>
    <s v="United States"/>
    <s v="Austin"/>
    <x v="5"/>
    <n v="78745"/>
    <s v="Central"/>
    <s v="OFF-BI-10002813"/>
    <x v="1"/>
    <x v="8"/>
    <s v="Avery Reinforcements for Hole-Punch Pages"/>
    <x v="1153"/>
    <n v="7"/>
    <n v="0.8"/>
    <n v="-4.8510000000000009"/>
  </r>
  <r>
    <n v="1286"/>
    <x v="604"/>
    <n v="2013"/>
    <x v="190"/>
    <d v="2013-07-04T00:00:00"/>
    <s v="Standard Class"/>
    <s v="GM-14500"/>
    <s v="Gene McClure"/>
    <s v="Consumer"/>
    <s v="United States"/>
    <s v="Providence"/>
    <x v="34"/>
    <n v="2908"/>
    <s v="East"/>
    <s v="OFF-ST-10000617"/>
    <x v="1"/>
    <x v="4"/>
    <s v="Woodgrain Magazine Files by Perma"/>
    <x v="81"/>
    <n v="5"/>
    <n v="0"/>
    <n v="1.0429999999999984"/>
  </r>
  <r>
    <n v="1287"/>
    <x v="605"/>
    <n v="2012"/>
    <x v="433"/>
    <d v="2012-07-08T00:00:00"/>
    <s v="Standard Class"/>
    <s v="AD-10180"/>
    <s v="Alan Dominguez"/>
    <s v="Home Office"/>
    <s v="United States"/>
    <s v="New York City"/>
    <x v="15"/>
    <n v="10035"/>
    <s v="East"/>
    <s v="OFF-AR-10004817"/>
    <x v="1"/>
    <x v="6"/>
    <s v="Colorific Watercolor Pencils"/>
    <x v="1154"/>
    <n v="3"/>
    <n v="0"/>
    <n v="4.4891999999999985"/>
  </r>
  <r>
    <n v="1288"/>
    <x v="606"/>
    <n v="2013"/>
    <x v="441"/>
    <d v="2013-11-27T00:00:00"/>
    <s v="Standard Class"/>
    <s v="TB-21355"/>
    <s v="Todd Boyes"/>
    <s v="Corporate"/>
    <s v="United States"/>
    <s v="New York City"/>
    <x v="15"/>
    <n v="10009"/>
    <s v="East"/>
    <s v="FUR-FU-10000397"/>
    <x v="0"/>
    <x v="5"/>
    <s v="Luxo Economy Swing Arm Lamp"/>
    <x v="1155"/>
    <n v="2"/>
    <n v="0"/>
    <n v="11.166400000000003"/>
  </r>
  <r>
    <n v="1289"/>
    <x v="606"/>
    <n v="2013"/>
    <x v="441"/>
    <d v="2013-11-27T00:00:00"/>
    <s v="Standard Class"/>
    <s v="TB-21355"/>
    <s v="Todd Boyes"/>
    <s v="Corporate"/>
    <s v="United States"/>
    <s v="New York City"/>
    <x v="15"/>
    <n v="10009"/>
    <s v="East"/>
    <s v="OFF-BI-10000605"/>
    <x v="1"/>
    <x v="8"/>
    <s v="Acco Pressboard Covers with Storage Hooks, 9 1/2&quot; x 11&quot;, Executive Red"/>
    <x v="854"/>
    <n v="4"/>
    <n v="0.2"/>
    <n v="4.1147999999999989"/>
  </r>
  <r>
    <n v="1290"/>
    <x v="606"/>
    <n v="2013"/>
    <x v="441"/>
    <d v="2013-11-27T00:00:00"/>
    <s v="Standard Class"/>
    <s v="TB-21355"/>
    <s v="Todd Boyes"/>
    <s v="Corporate"/>
    <s v="United States"/>
    <s v="New York City"/>
    <x v="15"/>
    <n v="10009"/>
    <s v="East"/>
    <s v="OFF-AR-10001860"/>
    <x v="1"/>
    <x v="6"/>
    <s v="BIC Liqua Brite Liner"/>
    <x v="1156"/>
    <n v="3"/>
    <n v="0"/>
    <n v="7.4952000000000005"/>
  </r>
  <r>
    <n v="1291"/>
    <x v="607"/>
    <n v="2013"/>
    <x v="338"/>
    <d v="2013-11-13T00:00:00"/>
    <s v="First Class"/>
    <s v="CC-12430"/>
    <s v="Chuck Clark"/>
    <s v="Home Office"/>
    <s v="United States"/>
    <s v="San Francisco"/>
    <x v="1"/>
    <n v="94122"/>
    <s v="West"/>
    <s v="OFF-BI-10004970"/>
    <x v="1"/>
    <x v="8"/>
    <s v="ACCOHIDE 3-Ring Binder, Blue, 1&quot;"/>
    <x v="1157"/>
    <n v="4"/>
    <n v="0.2"/>
    <n v="4.4603999999999999"/>
  </r>
  <r>
    <n v="1292"/>
    <x v="607"/>
    <n v="2013"/>
    <x v="338"/>
    <d v="2013-11-13T00:00:00"/>
    <s v="First Class"/>
    <s v="CC-12430"/>
    <s v="Chuck Clark"/>
    <s v="Home Office"/>
    <s v="United States"/>
    <s v="San Francisco"/>
    <x v="1"/>
    <n v="94122"/>
    <s v="West"/>
    <s v="OFF-PA-10003172"/>
    <x v="1"/>
    <x v="10"/>
    <s v="Xerox 1996"/>
    <x v="56"/>
    <n v="5"/>
    <n v="0"/>
    <n v="15.552000000000001"/>
  </r>
  <r>
    <n v="1293"/>
    <x v="608"/>
    <n v="2012"/>
    <x v="375"/>
    <d v="2012-09-01T00:00:00"/>
    <s v="Standard Class"/>
    <s v="PF-19165"/>
    <s v="Philip Fox"/>
    <s v="Consumer"/>
    <s v="United States"/>
    <s v="San Diego"/>
    <x v="1"/>
    <n v="92105"/>
    <s v="West"/>
    <s v="OFF-SU-10001218"/>
    <x v="1"/>
    <x v="14"/>
    <s v="Fiskars Softgrip Scissors"/>
    <x v="1158"/>
    <n v="3"/>
    <n v="0"/>
    <n v="9.2232000000000021"/>
  </r>
  <r>
    <n v="1294"/>
    <x v="608"/>
    <n v="2012"/>
    <x v="375"/>
    <d v="2012-09-01T00:00:00"/>
    <s v="Standard Class"/>
    <s v="PF-19165"/>
    <s v="Philip Fox"/>
    <s v="Consumer"/>
    <s v="United States"/>
    <s v="San Diego"/>
    <x v="1"/>
    <n v="92105"/>
    <s v="West"/>
    <s v="OFF-PA-10002968"/>
    <x v="1"/>
    <x v="10"/>
    <s v="Xerox 1973"/>
    <x v="1159"/>
    <n v="5"/>
    <n v="0"/>
    <n v="52.531999999999996"/>
  </r>
  <r>
    <n v="1295"/>
    <x v="608"/>
    <n v="2012"/>
    <x v="375"/>
    <d v="2012-09-01T00:00:00"/>
    <s v="Standard Class"/>
    <s v="PF-19165"/>
    <s v="Philip Fox"/>
    <s v="Consumer"/>
    <s v="United States"/>
    <s v="San Diego"/>
    <x v="1"/>
    <n v="92105"/>
    <s v="West"/>
    <s v="OFF-LA-10000134"/>
    <x v="1"/>
    <x v="2"/>
    <s v="Avery 511"/>
    <x v="1160"/>
    <n v="1"/>
    <n v="0"/>
    <n v="1.4783999999999999"/>
  </r>
  <r>
    <n v="1296"/>
    <x v="609"/>
    <n v="2012"/>
    <x v="442"/>
    <d v="2012-05-29T00:00:00"/>
    <s v="Standard Class"/>
    <s v="JH-16180"/>
    <s v="Justin Hirsh"/>
    <s v="Consumer"/>
    <s v="United States"/>
    <s v="Pueblo"/>
    <x v="22"/>
    <n v="81001"/>
    <s v="West"/>
    <s v="OFF-AP-10004487"/>
    <x v="1"/>
    <x v="9"/>
    <s v="Kensington 4 Outlet MasterPiece Compact Power Control Center"/>
    <x v="1161"/>
    <n v="13"/>
    <n v="0.2"/>
    <n v="84.572799999999944"/>
  </r>
  <r>
    <n v="1297"/>
    <x v="610"/>
    <n v="2014"/>
    <x v="247"/>
    <d v="2015-01-04T00:00:00"/>
    <s v="Standard Class"/>
    <s v="EB-13975"/>
    <s v="Erica Bern"/>
    <s v="Corporate"/>
    <s v="United States"/>
    <s v="Fairfield"/>
    <x v="1"/>
    <n v="94533"/>
    <s v="West"/>
    <s v="OFF-BI-10002103"/>
    <x v="1"/>
    <x v="8"/>
    <s v="Cardinal Slant-D Ring Binder, Heavy Gauge Vinyl"/>
    <x v="1162"/>
    <n v="2"/>
    <n v="0.2"/>
    <n v="4.5187999999999997"/>
  </r>
  <r>
    <n v="1298"/>
    <x v="610"/>
    <n v="2014"/>
    <x v="247"/>
    <d v="2015-01-04T00:00:00"/>
    <s v="Standard Class"/>
    <s v="EB-13975"/>
    <s v="Erica Bern"/>
    <s v="Corporate"/>
    <s v="United States"/>
    <s v="Fairfield"/>
    <x v="1"/>
    <n v="94533"/>
    <s v="West"/>
    <s v="OFF-BI-10004632"/>
    <x v="1"/>
    <x v="8"/>
    <s v="GBC Binding covers"/>
    <x v="1163"/>
    <n v="2"/>
    <n v="0.2"/>
    <n v="6.4749999999999979"/>
  </r>
  <r>
    <n v="1299"/>
    <x v="611"/>
    <n v="2013"/>
    <x v="16"/>
    <d v="2013-12-13T00:00:00"/>
    <s v="Second Class"/>
    <s v="QJ-19255"/>
    <s v="Quincy Jones"/>
    <s v="Corporate"/>
    <s v="United States"/>
    <s v="Saint Paul"/>
    <x v="11"/>
    <n v="55106"/>
    <s v="Central"/>
    <s v="TEC-PH-10003555"/>
    <x v="2"/>
    <x v="7"/>
    <s v="Motorola HK250 Universal Bluetooth Headset"/>
    <x v="1164"/>
    <n v="5"/>
    <n v="0"/>
    <n v="2.2990000000000066"/>
  </r>
  <r>
    <n v="1300"/>
    <x v="612"/>
    <n v="2012"/>
    <x v="242"/>
    <d v="2012-10-07T00:00:00"/>
    <s v="First Class"/>
    <s v="AA-10315"/>
    <s v="Alex Avila"/>
    <s v="Consumer"/>
    <s v="United States"/>
    <s v="San Francisco"/>
    <x v="1"/>
    <n v="94109"/>
    <s v="West"/>
    <s v="OFF-ST-10001590"/>
    <x v="1"/>
    <x v="4"/>
    <s v="Tenex Personal Project File with Scoop Front Design, Black"/>
    <x v="1165"/>
    <n v="2"/>
    <n v="0"/>
    <n v="7.0095999999999989"/>
  </r>
  <r>
    <n v="1301"/>
    <x v="613"/>
    <n v="2013"/>
    <x v="443"/>
    <d v="2013-12-26T00:00:00"/>
    <s v="Second Class"/>
    <s v="LC-17140"/>
    <s v="Logan Currie"/>
    <s v="Consumer"/>
    <s v="United States"/>
    <s v="Springfield"/>
    <x v="17"/>
    <n v="22153"/>
    <s v="South"/>
    <s v="FUR-FU-10003664"/>
    <x v="0"/>
    <x v="5"/>
    <s v="Electrix Architect's Clamp-On Swing Arm Lamp, Black"/>
    <x v="1166"/>
    <n v="6"/>
    <n v="0"/>
    <n v="166.10039999999995"/>
  </r>
  <r>
    <n v="1302"/>
    <x v="613"/>
    <n v="2013"/>
    <x v="443"/>
    <d v="2013-12-26T00:00:00"/>
    <s v="Second Class"/>
    <s v="LC-17140"/>
    <s v="Logan Currie"/>
    <s v="Consumer"/>
    <s v="United States"/>
    <s v="Springfield"/>
    <x v="17"/>
    <n v="22153"/>
    <s v="South"/>
    <s v="FUR-FU-10003664"/>
    <x v="0"/>
    <x v="5"/>
    <s v="Electrix Architect's Clamp-On Swing Arm Lamp, Black"/>
    <x v="1167"/>
    <n v="3"/>
    <n v="0"/>
    <n v="83.050199999999975"/>
  </r>
  <r>
    <n v="1303"/>
    <x v="614"/>
    <n v="2012"/>
    <x v="444"/>
    <d v="2012-09-24T00:00:00"/>
    <s v="Second Class"/>
    <s v="TC-21535"/>
    <s v="Tracy Collins"/>
    <s v="Home Office"/>
    <s v="United States"/>
    <s v="Arlington"/>
    <x v="17"/>
    <n v="22204"/>
    <s v="South"/>
    <s v="FUR-BO-10003433"/>
    <x v="0"/>
    <x v="0"/>
    <s v="Sauder Cornerstone Collection Library"/>
    <x v="1168"/>
    <n v="2"/>
    <n v="0"/>
    <n v="4.3371999999999957"/>
  </r>
  <r>
    <n v="1304"/>
    <x v="615"/>
    <n v="2014"/>
    <x v="445"/>
    <d v="2014-07-08T00:00:00"/>
    <s v="Standard Class"/>
    <s v="CS-12460"/>
    <s v="Chuck Sachs"/>
    <s v="Consumer"/>
    <s v="United States"/>
    <s v="Columbus"/>
    <x v="32"/>
    <n v="31907"/>
    <s v="South"/>
    <s v="FUR-FU-10002554"/>
    <x v="0"/>
    <x v="5"/>
    <s v="Westinghouse Floor Lamp with Metal Mesh Shade, Black"/>
    <x v="1169"/>
    <n v="1"/>
    <n v="0"/>
    <n v="5.5176999999999978"/>
  </r>
  <r>
    <n v="1305"/>
    <x v="615"/>
    <n v="2014"/>
    <x v="445"/>
    <d v="2014-07-08T00:00:00"/>
    <s v="Standard Class"/>
    <s v="CS-12460"/>
    <s v="Chuck Sachs"/>
    <s v="Consumer"/>
    <s v="United States"/>
    <s v="Columbus"/>
    <x v="32"/>
    <n v="31907"/>
    <s v="South"/>
    <s v="TEC-PH-10001557"/>
    <x v="2"/>
    <x v="7"/>
    <s v="Pyle PMP37LED"/>
    <x v="1170"/>
    <n v="3"/>
    <n v="0"/>
    <n v="77.751899999999992"/>
  </r>
  <r>
    <n v="1306"/>
    <x v="616"/>
    <n v="2013"/>
    <x v="216"/>
    <d v="2013-07-17T00:00:00"/>
    <s v="Second Class"/>
    <s v="BM-11785"/>
    <s v="Bryan Mills"/>
    <s v="Consumer"/>
    <s v="United States"/>
    <s v="Houston"/>
    <x v="5"/>
    <n v="77036"/>
    <s v="Central"/>
    <s v="TEC-PH-10003437"/>
    <x v="2"/>
    <x v="7"/>
    <s v="Blue Parrot B250XT Professional Grade Wireless Bluetooth Headset with"/>
    <x v="1171"/>
    <n v="7"/>
    <n v="0.2"/>
    <n v="52.492999999999967"/>
  </r>
  <r>
    <n v="1307"/>
    <x v="617"/>
    <n v="2013"/>
    <x v="23"/>
    <d v="2013-06-22T00:00:00"/>
    <s v="First Class"/>
    <s v="RC-19825"/>
    <s v="Roy Collins"/>
    <s v="Consumer"/>
    <s v="United States"/>
    <s v="Pasadena"/>
    <x v="1"/>
    <n v="91104"/>
    <s v="West"/>
    <s v="OFF-PA-10002986"/>
    <x v="1"/>
    <x v="10"/>
    <s v="Xerox 1898"/>
    <x v="1172"/>
    <n v="7"/>
    <n v="0"/>
    <n v="22.444800000000001"/>
  </r>
  <r>
    <n v="1308"/>
    <x v="617"/>
    <n v="2013"/>
    <x v="23"/>
    <d v="2013-06-22T00:00:00"/>
    <s v="First Class"/>
    <s v="RC-19825"/>
    <s v="Roy Collins"/>
    <s v="Consumer"/>
    <s v="United States"/>
    <s v="Pasadena"/>
    <x v="1"/>
    <n v="91104"/>
    <s v="West"/>
    <s v="OFF-BI-10000320"/>
    <x v="1"/>
    <x v="8"/>
    <s v="GBC Plastic Binding Combs"/>
    <x v="1173"/>
    <n v="3"/>
    <n v="0.2"/>
    <n v="6.4206000000000012"/>
  </r>
  <r>
    <n v="1309"/>
    <x v="617"/>
    <n v="2013"/>
    <x v="23"/>
    <d v="2013-06-22T00:00:00"/>
    <s v="First Class"/>
    <s v="RC-19825"/>
    <s v="Roy Collins"/>
    <s v="Consumer"/>
    <s v="United States"/>
    <s v="Pasadena"/>
    <x v="1"/>
    <n v="91104"/>
    <s v="West"/>
    <s v="OFF-AP-10003971"/>
    <x v="1"/>
    <x v="9"/>
    <s v="Belkin 6 Outlet Metallic Surge Strip"/>
    <x v="1174"/>
    <n v="2"/>
    <n v="0"/>
    <n v="5.6628000000000007"/>
  </r>
  <r>
    <n v="1310"/>
    <x v="617"/>
    <n v="2013"/>
    <x v="23"/>
    <d v="2013-06-22T00:00:00"/>
    <s v="First Class"/>
    <s v="RC-19825"/>
    <s v="Roy Collins"/>
    <s v="Consumer"/>
    <s v="United States"/>
    <s v="Pasadena"/>
    <x v="1"/>
    <n v="91104"/>
    <s v="West"/>
    <s v="OFF-ST-10001469"/>
    <x v="1"/>
    <x v="4"/>
    <s v="Fellowes Bankers Box Recycled Super Stor/Drawer"/>
    <x v="427"/>
    <n v="3"/>
    <n v="0"/>
    <n v="9.716399999999993"/>
  </r>
  <r>
    <n v="1311"/>
    <x v="617"/>
    <n v="2013"/>
    <x v="23"/>
    <d v="2013-06-22T00:00:00"/>
    <s v="First Class"/>
    <s v="RC-19825"/>
    <s v="Roy Collins"/>
    <s v="Consumer"/>
    <s v="United States"/>
    <s v="Pasadena"/>
    <x v="1"/>
    <n v="91104"/>
    <s v="West"/>
    <s v="FUR-CH-10003846"/>
    <x v="0"/>
    <x v="1"/>
    <s v="Hon Valutask Swivel Chairs"/>
    <x v="224"/>
    <n v="2"/>
    <n v="0.2"/>
    <n v="-8.0783999999999949"/>
  </r>
  <r>
    <n v="1312"/>
    <x v="618"/>
    <n v="2013"/>
    <x v="10"/>
    <d v="2013-12-14T00:00:00"/>
    <s v="Standard Class"/>
    <s v="FM-14380"/>
    <s v="Fred McMath"/>
    <s v="Consumer"/>
    <s v="United States"/>
    <s v="Lawrence"/>
    <x v="31"/>
    <n v="1841"/>
    <s v="East"/>
    <s v="OFF-LA-10001404"/>
    <x v="1"/>
    <x v="2"/>
    <s v="Avery 517"/>
    <x v="1175"/>
    <n v="1"/>
    <n v="0"/>
    <n v="1.7343"/>
  </r>
  <r>
    <n v="1313"/>
    <x v="618"/>
    <n v="2013"/>
    <x v="10"/>
    <d v="2013-12-14T00:00:00"/>
    <s v="Standard Class"/>
    <s v="FM-14380"/>
    <s v="Fred McMath"/>
    <s v="Consumer"/>
    <s v="United States"/>
    <s v="Lawrence"/>
    <x v="31"/>
    <n v="1841"/>
    <s v="East"/>
    <s v="OFF-LA-10001474"/>
    <x v="1"/>
    <x v="2"/>
    <s v="Avery 477"/>
    <x v="1176"/>
    <n v="4"/>
    <n v="0"/>
    <n v="56.175200000000004"/>
  </r>
  <r>
    <n v="1314"/>
    <x v="619"/>
    <n v="2013"/>
    <x v="446"/>
    <d v="2013-10-02T00:00:00"/>
    <s v="Standard Class"/>
    <s v="PK-19075"/>
    <s v="Pete Kriz"/>
    <s v="Consumer"/>
    <s v="United States"/>
    <s v="Columbus"/>
    <x v="24"/>
    <n v="43229"/>
    <s v="East"/>
    <s v="FUR-CH-10003199"/>
    <x v="0"/>
    <x v="1"/>
    <s v="Office Star - Contemporary Task Swivel Chair"/>
    <x v="1177"/>
    <n v="2"/>
    <n v="0.3"/>
    <n v="-13.317599999999999"/>
  </r>
  <r>
    <n v="1315"/>
    <x v="620"/>
    <n v="2013"/>
    <x v="122"/>
    <d v="2013-12-24T00:00:00"/>
    <s v="Standard Class"/>
    <s v="HG-14965"/>
    <s v="Henry Goldwyn"/>
    <s v="Corporate"/>
    <s v="United States"/>
    <s v="Los Angeles"/>
    <x v="1"/>
    <n v="90032"/>
    <s v="West"/>
    <s v="OFF-PA-10003072"/>
    <x v="1"/>
    <x v="10"/>
    <s v="Eureka Recycled Copy Paper 8 1/2&quot; x 11&quot;, Ream"/>
    <x v="789"/>
    <n v="6"/>
    <n v="0"/>
    <n v="18.662400000000002"/>
  </r>
  <r>
    <n v="1316"/>
    <x v="620"/>
    <n v="2013"/>
    <x v="122"/>
    <d v="2013-12-24T00:00:00"/>
    <s v="Standard Class"/>
    <s v="HG-14965"/>
    <s v="Henry Goldwyn"/>
    <s v="Corporate"/>
    <s v="United States"/>
    <s v="Los Angeles"/>
    <x v="1"/>
    <n v="90032"/>
    <s v="West"/>
    <s v="FUR-FU-10004960"/>
    <x v="0"/>
    <x v="5"/>
    <s v="Seth Thomas 12&quot; Clock w/ Goldtone Case"/>
    <x v="1178"/>
    <n v="8"/>
    <n v="0"/>
    <n v="62.505600000000001"/>
  </r>
  <r>
    <n v="1317"/>
    <x v="620"/>
    <n v="2013"/>
    <x v="122"/>
    <d v="2013-12-24T00:00:00"/>
    <s v="Standard Class"/>
    <s v="HG-14965"/>
    <s v="Henry Goldwyn"/>
    <s v="Corporate"/>
    <s v="United States"/>
    <s v="Los Angeles"/>
    <x v="1"/>
    <n v="90032"/>
    <s v="West"/>
    <s v="OFF-SU-10003505"/>
    <x v="1"/>
    <x v="14"/>
    <s v="Premier Electric Letter Opener"/>
    <x v="1179"/>
    <n v="5"/>
    <n v="0"/>
    <n v="28.964999999999961"/>
  </r>
  <r>
    <n v="1318"/>
    <x v="621"/>
    <n v="2014"/>
    <x v="389"/>
    <d v="2014-12-15T00:00:00"/>
    <s v="Standard Class"/>
    <s v="HA-14920"/>
    <s v="Helen Andreada"/>
    <s v="Consumer"/>
    <s v="United States"/>
    <s v="Philadelphia"/>
    <x v="9"/>
    <n v="19120"/>
    <s v="East"/>
    <s v="TEC-AC-10003116"/>
    <x v="2"/>
    <x v="11"/>
    <s v="Memorex Froggy Flash Drive 8 GB"/>
    <x v="1180"/>
    <n v="1"/>
    <n v="0.2"/>
    <n v="3.3724999999999992"/>
  </r>
  <r>
    <n v="1319"/>
    <x v="622"/>
    <n v="2011"/>
    <x v="268"/>
    <d v="2011-07-05T00:00:00"/>
    <s v="Standard Class"/>
    <s v="LW-16825"/>
    <s v="Laurel Workman"/>
    <s v="Corporate"/>
    <s v="United States"/>
    <s v="Deltona"/>
    <x v="2"/>
    <n v="32725"/>
    <s v="South"/>
    <s v="TEC-PH-10004586"/>
    <x v="2"/>
    <x v="7"/>
    <s v="Wilson SignalBoost 841262 DB PRO Amplifier Kit"/>
    <x v="1181"/>
    <n v="2"/>
    <n v="0.2"/>
    <n v="71.989999999999981"/>
  </r>
  <r>
    <n v="1320"/>
    <x v="622"/>
    <n v="2011"/>
    <x v="268"/>
    <d v="2011-07-05T00:00:00"/>
    <s v="Standard Class"/>
    <s v="LW-16825"/>
    <s v="Laurel Workman"/>
    <s v="Corporate"/>
    <s v="United States"/>
    <s v="Deltona"/>
    <x v="2"/>
    <n v="32725"/>
    <s v="South"/>
    <s v="OFF-BI-10000546"/>
    <x v="1"/>
    <x v="8"/>
    <s v="Avery Durable Binders"/>
    <x v="1182"/>
    <n v="6"/>
    <n v="0.7"/>
    <n v="-3.6288"/>
  </r>
  <r>
    <n v="1321"/>
    <x v="623"/>
    <n v="2014"/>
    <x v="447"/>
    <d v="2014-02-09T00:00:00"/>
    <s v="Standard Class"/>
    <s v="MC-17575"/>
    <s v="Matt Collins"/>
    <s v="Consumer"/>
    <s v="United States"/>
    <s v="Cincinnati"/>
    <x v="24"/>
    <n v="45231"/>
    <s v="East"/>
    <s v="OFF-BI-10002071"/>
    <x v="1"/>
    <x v="8"/>
    <s v="Fellowes Black Plastic Comb Bindings"/>
    <x v="1183"/>
    <n v="3"/>
    <n v="0.7"/>
    <n v="-4.1831999999999976"/>
  </r>
  <r>
    <n v="1322"/>
    <x v="623"/>
    <n v="2014"/>
    <x v="447"/>
    <d v="2014-02-09T00:00:00"/>
    <s v="Standard Class"/>
    <s v="MC-17575"/>
    <s v="Matt Collins"/>
    <s v="Consumer"/>
    <s v="United States"/>
    <s v="Cincinnati"/>
    <x v="24"/>
    <n v="45231"/>
    <s v="East"/>
    <s v="OFF-ST-10001490"/>
    <x v="1"/>
    <x v="4"/>
    <s v="Hot File 7-Pocket, Floor Stand"/>
    <x v="1184"/>
    <n v="2"/>
    <n v="0.2"/>
    <n v="35.69399999999996"/>
  </r>
  <r>
    <n v="1323"/>
    <x v="624"/>
    <n v="2014"/>
    <x v="448"/>
    <d v="2014-03-09T00:00:00"/>
    <s v="Standard Class"/>
    <s v="LP-17095"/>
    <s v="Liz Preis"/>
    <s v="Consumer"/>
    <s v="United States"/>
    <s v="Murray"/>
    <x v="0"/>
    <n v="42071"/>
    <s v="South"/>
    <s v="OFF-AP-10004859"/>
    <x v="1"/>
    <x v="9"/>
    <s v="Acco 6 Outlet Guardian Premium Surge Suppressor"/>
    <x v="1185"/>
    <n v="5"/>
    <n v="0"/>
    <n v="19.656000000000002"/>
  </r>
  <r>
    <n v="1324"/>
    <x v="625"/>
    <n v="2014"/>
    <x v="449"/>
    <d v="2014-10-11T00:00:00"/>
    <s v="First Class"/>
    <s v="EB-14170"/>
    <s v="Evan Bailliet"/>
    <s v="Consumer"/>
    <s v="United States"/>
    <s v="Wilmington"/>
    <x v="3"/>
    <n v="28403"/>
    <s v="South"/>
    <s v="OFF-PA-10002659"/>
    <x v="1"/>
    <x v="10"/>
    <s v="Avoid Verbal Orders Carbonless Minifold Book"/>
    <x v="1186"/>
    <n v="4"/>
    <n v="0.2"/>
    <n v="3.5151999999999988"/>
  </r>
  <r>
    <n v="1325"/>
    <x v="626"/>
    <n v="2011"/>
    <x v="450"/>
    <d v="2011-10-03T00:00:00"/>
    <s v="Standard Class"/>
    <s v="GZ-14545"/>
    <s v="George Zrebassa"/>
    <s v="Corporate"/>
    <s v="United States"/>
    <s v="Lawrence"/>
    <x v="31"/>
    <n v="1841"/>
    <s v="East"/>
    <s v="OFF-ST-10001321"/>
    <x v="1"/>
    <x v="4"/>
    <s v="Decoflex Hanging Personal Folder File, Blue"/>
    <x v="193"/>
    <n v="3"/>
    <n v="0"/>
    <n v="12.490200000000003"/>
  </r>
  <r>
    <n v="1326"/>
    <x v="627"/>
    <n v="2011"/>
    <x v="279"/>
    <d v="2011-05-30T00:00:00"/>
    <s v="First Class"/>
    <s v="LE-16810"/>
    <s v="Laurel Elliston"/>
    <s v="Consumer"/>
    <s v="United States"/>
    <s v="Chicago"/>
    <x v="10"/>
    <n v="60653"/>
    <s v="Central"/>
    <s v="OFF-BI-10004139"/>
    <x v="1"/>
    <x v="8"/>
    <s v="Fellowes Presentation Covers for Comb Binding Machines"/>
    <x v="1187"/>
    <n v="6"/>
    <n v="0.8"/>
    <n v="-30.555000000000007"/>
  </r>
  <r>
    <n v="1327"/>
    <x v="628"/>
    <n v="2012"/>
    <x v="451"/>
    <d v="2012-06-18T00:00:00"/>
    <s v="Standard Class"/>
    <s v="AD-10180"/>
    <s v="Alan Dominguez"/>
    <s v="Home Office"/>
    <s v="United States"/>
    <s v="Philadelphia"/>
    <x v="9"/>
    <n v="19120"/>
    <s v="East"/>
    <s v="FUR-FU-10001867"/>
    <x v="0"/>
    <x v="5"/>
    <s v="Eldon Expressions Punched Metal &amp; Wood Desk Accessories, Pewter &amp; Cherry"/>
    <x v="1188"/>
    <n v="6"/>
    <n v="0.2"/>
    <n v="5.1072000000000024"/>
  </r>
  <r>
    <n v="1328"/>
    <x v="629"/>
    <n v="2013"/>
    <x v="452"/>
    <d v="2013-04-02T00:00:00"/>
    <s v="First Class"/>
    <s v="CP-12085"/>
    <s v="Cathy Prescott"/>
    <s v="Corporate"/>
    <s v="United States"/>
    <s v="Norwich"/>
    <x v="29"/>
    <n v="6360"/>
    <s v="East"/>
    <s v="OFF-PA-10004156"/>
    <x v="1"/>
    <x v="10"/>
    <s v="Xerox 188"/>
    <x v="1189"/>
    <n v="1"/>
    <n v="0"/>
    <n v="5.5565999999999995"/>
  </r>
  <r>
    <n v="1329"/>
    <x v="630"/>
    <n v="2014"/>
    <x v="453"/>
    <d v="2014-10-19T00:00:00"/>
    <s v="Second Class"/>
    <s v="FG-14260"/>
    <s v="Frank Gastineau"/>
    <s v="Home Office"/>
    <s v="United States"/>
    <s v="San Francisco"/>
    <x v="1"/>
    <n v="94110"/>
    <s v="West"/>
    <s v="OFF-AR-10002818"/>
    <x v="1"/>
    <x v="6"/>
    <s v="Panasonic KP-310 Heavy-Duty Electric Pencil Sharpener"/>
    <x v="1190"/>
    <n v="4"/>
    <n v="0"/>
    <n v="26.375999999999998"/>
  </r>
  <r>
    <n v="1330"/>
    <x v="631"/>
    <n v="2013"/>
    <x v="454"/>
    <d v="2013-05-28T00:00:00"/>
    <s v="Standard Class"/>
    <s v="LD-17005"/>
    <s v="Lisa DeCherney"/>
    <s v="Consumer"/>
    <s v="United States"/>
    <s v="San Francisco"/>
    <x v="1"/>
    <n v="94109"/>
    <s v="West"/>
    <s v="FUR-FU-10003691"/>
    <x v="0"/>
    <x v="5"/>
    <s v="Eldon Image Series Desk Accessories, Ebony"/>
    <x v="1191"/>
    <n v="3"/>
    <n v="0"/>
    <n v="16.302"/>
  </r>
  <r>
    <n v="1331"/>
    <x v="632"/>
    <n v="2014"/>
    <x v="455"/>
    <d v="2014-06-07T00:00:00"/>
    <s v="Standard Class"/>
    <s v="AB-10255"/>
    <s v="Alejandro Ballentine"/>
    <s v="Home Office"/>
    <s v="United States"/>
    <s v="Lorain"/>
    <x v="24"/>
    <n v="44052"/>
    <s v="East"/>
    <s v="TEC-PH-10000347"/>
    <x v="2"/>
    <x v="7"/>
    <s v="Cush Cases Heavy Duty Rugged Cover Case for Samsung Galaxy S5 - Purple"/>
    <x v="1192"/>
    <n v="1"/>
    <n v="0.4"/>
    <n v="-0.64350000000000018"/>
  </r>
  <r>
    <n v="1332"/>
    <x v="632"/>
    <n v="2014"/>
    <x v="455"/>
    <d v="2014-06-07T00:00:00"/>
    <s v="Standard Class"/>
    <s v="AB-10255"/>
    <s v="Alejandro Ballentine"/>
    <s v="Home Office"/>
    <s v="United States"/>
    <s v="Lorain"/>
    <x v="24"/>
    <n v="44052"/>
    <s v="East"/>
    <s v="OFF-ST-10004507"/>
    <x v="1"/>
    <x v="4"/>
    <s v="Advantus Rolling Storage Box"/>
    <x v="1193"/>
    <n v="2"/>
    <n v="0.2"/>
    <n v="2.4009999999999998"/>
  </r>
  <r>
    <n v="1333"/>
    <x v="633"/>
    <n v="2011"/>
    <x v="456"/>
    <d v="2011-02-22T00:00:00"/>
    <s v="Standard Class"/>
    <s v="MN-17935"/>
    <s v="Michael Nguyen"/>
    <s v="Consumer"/>
    <s v="United States"/>
    <s v="Dallas"/>
    <x v="5"/>
    <n v="75220"/>
    <s v="Central"/>
    <s v="OFF-BI-10002012"/>
    <x v="1"/>
    <x v="8"/>
    <s v="Wilson Jones Easy Flow II Sheet Lifters"/>
    <x v="1194"/>
    <n v="3"/>
    <n v="0.8"/>
    <n v="-1.7280000000000002"/>
  </r>
  <r>
    <n v="1334"/>
    <x v="633"/>
    <n v="2011"/>
    <x v="456"/>
    <d v="2011-02-22T00:00:00"/>
    <s v="Standard Class"/>
    <s v="MN-17935"/>
    <s v="Michael Nguyen"/>
    <s v="Consumer"/>
    <s v="United States"/>
    <s v="Dallas"/>
    <x v="5"/>
    <n v="75220"/>
    <s v="Central"/>
    <s v="OFF-AP-10001303"/>
    <x v="1"/>
    <x v="9"/>
    <s v="Holmes Cool Mist Humidifier for the Whole House with 8-Gallon Output per Day, Extended Life Filter"/>
    <x v="1195"/>
    <n v="2"/>
    <n v="0.8"/>
    <n v="-13.930000000000003"/>
  </r>
  <r>
    <n v="1335"/>
    <x v="634"/>
    <n v="2011"/>
    <x v="457"/>
    <d v="2011-05-10T00:00:00"/>
    <s v="Standard Class"/>
    <s v="HP-14815"/>
    <s v="Harold Pawlan"/>
    <s v="Home Office"/>
    <s v="United States"/>
    <s v="Los Angeles"/>
    <x v="1"/>
    <n v="90049"/>
    <s v="West"/>
    <s v="OFF-BI-10003684"/>
    <x v="1"/>
    <x v="8"/>
    <s v="Wilson Jones Legal Size Ring Binders"/>
    <x v="1196"/>
    <n v="8"/>
    <n v="0.2"/>
    <n v="52.775999999999996"/>
  </r>
  <r>
    <n v="1336"/>
    <x v="635"/>
    <n v="2013"/>
    <x v="458"/>
    <d v="2013-05-24T00:00:00"/>
    <s v="Standard Class"/>
    <s v="JR-15670"/>
    <s v="Jim Radford"/>
    <s v="Consumer"/>
    <s v="United States"/>
    <s v="Middletown"/>
    <x v="29"/>
    <n v="6457"/>
    <s v="East"/>
    <s v="OFF-ST-10002574"/>
    <x v="1"/>
    <x v="4"/>
    <s v="SAFCO Commercial Wire Shelving, Black"/>
    <x v="1197"/>
    <n v="4"/>
    <n v="0"/>
    <n v="0"/>
  </r>
  <r>
    <n v="1337"/>
    <x v="636"/>
    <n v="2014"/>
    <x v="459"/>
    <d v="2014-04-08T00:00:00"/>
    <s v="Standard Class"/>
    <s v="JF-15190"/>
    <s v="Jamie Frazer"/>
    <s v="Consumer"/>
    <s v="United States"/>
    <s v="Los Angeles"/>
    <x v="1"/>
    <n v="90008"/>
    <s v="West"/>
    <s v="FUR-FU-10003724"/>
    <x v="0"/>
    <x v="5"/>
    <s v="Westinghouse Clip-On Gooseneck Lamps"/>
    <x v="1198"/>
    <n v="3"/>
    <n v="0"/>
    <n v="6.5285999999999991"/>
  </r>
  <r>
    <n v="1338"/>
    <x v="637"/>
    <n v="2014"/>
    <x v="185"/>
    <d v="2014-04-03T00:00:00"/>
    <s v="Second Class"/>
    <s v="CM-12115"/>
    <s v="Chad McGuire"/>
    <s v="Consumer"/>
    <s v="United States"/>
    <s v="New York City"/>
    <x v="15"/>
    <n v="10011"/>
    <s v="East"/>
    <s v="FUR-FU-10004018"/>
    <x v="0"/>
    <x v="5"/>
    <s v="Tensor Computer Mounted Lamp"/>
    <x v="1199"/>
    <n v="2"/>
    <n v="0"/>
    <n v="8.0406000000000013"/>
  </r>
  <r>
    <n v="1339"/>
    <x v="637"/>
    <n v="2014"/>
    <x v="185"/>
    <d v="2014-04-03T00:00:00"/>
    <s v="Second Class"/>
    <s v="CM-12115"/>
    <s v="Chad McGuire"/>
    <s v="Consumer"/>
    <s v="United States"/>
    <s v="New York City"/>
    <x v="15"/>
    <n v="10011"/>
    <s v="East"/>
    <s v="TEC-PH-10002549"/>
    <x v="2"/>
    <x v="7"/>
    <s v="Polycom SoundPoint IP 450 VoIP phone"/>
    <x v="1200"/>
    <n v="3"/>
    <n v="0"/>
    <n v="176.17080000000001"/>
  </r>
  <r>
    <n v="1340"/>
    <x v="637"/>
    <n v="2014"/>
    <x v="185"/>
    <d v="2014-04-03T00:00:00"/>
    <s v="Second Class"/>
    <s v="CM-12115"/>
    <s v="Chad McGuire"/>
    <s v="Consumer"/>
    <s v="United States"/>
    <s v="New York City"/>
    <x v="15"/>
    <n v="10011"/>
    <s v="East"/>
    <s v="OFF-PA-10004911"/>
    <x v="1"/>
    <x v="10"/>
    <s v="Rediform S.O.S. 1-Up Phone Message Bk, 4-1/4x3-1/16 Bk, 1 Form/Pg, 40 Messages/Bk, 3/Pk"/>
    <x v="1201"/>
    <n v="8"/>
    <n v="0"/>
    <n v="36.019200000000005"/>
  </r>
  <r>
    <n v="1341"/>
    <x v="638"/>
    <n v="2014"/>
    <x v="460"/>
    <d v="2014-01-05T00:00:00"/>
    <s v="First Class"/>
    <s v="AS-10045"/>
    <s v="Aaron Smayling"/>
    <s v="Corporate"/>
    <s v="United States"/>
    <s v="Jacksonville"/>
    <x v="3"/>
    <n v="28540"/>
    <s v="South"/>
    <s v="TEC-MA-10002178"/>
    <x v="2"/>
    <x v="15"/>
    <s v="Cisco CP-7937G Unified IP Conference Station Phone"/>
    <x v="1202"/>
    <n v="2"/>
    <n v="0.5"/>
    <n v="-27.827999999999975"/>
  </r>
  <r>
    <n v="1342"/>
    <x v="638"/>
    <n v="2014"/>
    <x v="460"/>
    <d v="2014-01-05T00:00:00"/>
    <s v="First Class"/>
    <s v="AS-10045"/>
    <s v="Aaron Smayling"/>
    <s v="Corporate"/>
    <s v="United States"/>
    <s v="Jacksonville"/>
    <x v="3"/>
    <n v="28540"/>
    <s v="South"/>
    <s v="OFF-BI-10003694"/>
    <x v="1"/>
    <x v="8"/>
    <s v="Avery 3 1/2&quot; Diskette Storage Pages, 10/Pack"/>
    <x v="1203"/>
    <n v="5"/>
    <n v="0.7"/>
    <n v="-12.527999999999995"/>
  </r>
  <r>
    <n v="1343"/>
    <x v="638"/>
    <n v="2014"/>
    <x v="460"/>
    <d v="2014-01-05T00:00:00"/>
    <s v="First Class"/>
    <s v="AS-10045"/>
    <s v="Aaron Smayling"/>
    <s v="Corporate"/>
    <s v="United States"/>
    <s v="Jacksonville"/>
    <x v="3"/>
    <n v="28540"/>
    <s v="South"/>
    <s v="OFF-BI-10000474"/>
    <x v="1"/>
    <x v="8"/>
    <s v="Avery Recycled Flexi-View Covers for Binding Systems"/>
    <x v="1204"/>
    <n v="6"/>
    <n v="0.7"/>
    <n v="-21.159599999999998"/>
  </r>
  <r>
    <n v="1344"/>
    <x v="639"/>
    <n v="2012"/>
    <x v="71"/>
    <d v="2012-06-01T00:00:00"/>
    <s v="Standard Class"/>
    <s v="KB-16315"/>
    <s v="Karl Braun"/>
    <s v="Consumer"/>
    <s v="United States"/>
    <s v="Freeport"/>
    <x v="15"/>
    <n v="11520"/>
    <s v="East"/>
    <s v="OFF-AR-10000411"/>
    <x v="1"/>
    <x v="6"/>
    <s v="Boston 16701 Slimline Battery Pencil Sharpener"/>
    <x v="1205"/>
    <n v="3"/>
    <n v="0"/>
    <n v="14.345999999999995"/>
  </r>
  <r>
    <n v="1345"/>
    <x v="639"/>
    <n v="2012"/>
    <x v="71"/>
    <d v="2012-06-01T00:00:00"/>
    <s v="Standard Class"/>
    <s v="KB-16315"/>
    <s v="Karl Braun"/>
    <s v="Consumer"/>
    <s v="United States"/>
    <s v="Freeport"/>
    <x v="15"/>
    <n v="11520"/>
    <s v="East"/>
    <s v="OFF-LA-10000262"/>
    <x v="1"/>
    <x v="2"/>
    <s v="Avery 494"/>
    <x v="1206"/>
    <n v="5"/>
    <n v="0"/>
    <n v="6.0029999999999992"/>
  </r>
  <r>
    <n v="1346"/>
    <x v="640"/>
    <n v="2011"/>
    <x v="461"/>
    <d v="2011-03-24T00:00:00"/>
    <s v="Standard Class"/>
    <s v="BN-11515"/>
    <s v="Bradley Nguyen"/>
    <s v="Consumer"/>
    <s v="United States"/>
    <s v="Lakeville"/>
    <x v="11"/>
    <n v="55044"/>
    <s v="Central"/>
    <s v="OFF-AP-10001154"/>
    <x v="1"/>
    <x v="9"/>
    <s v="Bionaire Personal Warm Mist Humidifier/Vaporizer"/>
    <x v="1207"/>
    <n v="2"/>
    <n v="0"/>
    <n v="36.574200000000005"/>
  </r>
  <r>
    <n v="1347"/>
    <x v="640"/>
    <n v="2011"/>
    <x v="461"/>
    <d v="2011-03-24T00:00:00"/>
    <s v="Standard Class"/>
    <s v="BN-11515"/>
    <s v="Bradley Nguyen"/>
    <s v="Consumer"/>
    <s v="United States"/>
    <s v="Lakeville"/>
    <x v="11"/>
    <n v="55044"/>
    <s v="Central"/>
    <s v="OFF-PA-10000466"/>
    <x v="1"/>
    <x v="10"/>
    <s v="Memo Book, 100 Message Capacity, 5 3/8” x 11”"/>
    <x v="1208"/>
    <n v="7"/>
    <n v="0"/>
    <n v="23.59"/>
  </r>
  <r>
    <n v="1348"/>
    <x v="640"/>
    <n v="2011"/>
    <x v="461"/>
    <d v="2011-03-24T00:00:00"/>
    <s v="Standard Class"/>
    <s v="BN-11515"/>
    <s v="Bradley Nguyen"/>
    <s v="Consumer"/>
    <s v="United States"/>
    <s v="Lakeville"/>
    <x v="11"/>
    <n v="55044"/>
    <s v="Central"/>
    <s v="OFF-AR-10003829"/>
    <x v="1"/>
    <x v="6"/>
    <s v="Newell 35"/>
    <x v="1209"/>
    <n v="6"/>
    <n v="0"/>
    <n v="5.7071999999999976"/>
  </r>
  <r>
    <n v="1349"/>
    <x v="640"/>
    <n v="2011"/>
    <x v="461"/>
    <d v="2011-03-24T00:00:00"/>
    <s v="Standard Class"/>
    <s v="BN-11515"/>
    <s v="Bradley Nguyen"/>
    <s v="Consumer"/>
    <s v="United States"/>
    <s v="Lakeville"/>
    <x v="11"/>
    <n v="55044"/>
    <s v="Central"/>
    <s v="OFF-BI-10001758"/>
    <x v="1"/>
    <x v="8"/>
    <s v="Wilson Jones 14 Line Acrylic Coated Pressboard Data Binders"/>
    <x v="1210"/>
    <n v="10"/>
    <n v="0"/>
    <n v="25.097999999999999"/>
  </r>
  <r>
    <n v="1350"/>
    <x v="640"/>
    <n v="2011"/>
    <x v="461"/>
    <d v="2011-03-24T00:00:00"/>
    <s v="Standard Class"/>
    <s v="BN-11515"/>
    <s v="Bradley Nguyen"/>
    <s v="Consumer"/>
    <s v="United States"/>
    <s v="Lakeville"/>
    <x v="11"/>
    <n v="55044"/>
    <s v="Central"/>
    <s v="OFF-BI-10000136"/>
    <x v="1"/>
    <x v="8"/>
    <s v="Avery Non-Stick Heavy Duty View Round Locking Ring Binders"/>
    <x v="1211"/>
    <n v="6"/>
    <n v="0"/>
    <n v="17.2224"/>
  </r>
  <r>
    <n v="1351"/>
    <x v="641"/>
    <n v="2011"/>
    <x v="462"/>
    <d v="2011-10-08T00:00:00"/>
    <s v="Second Class"/>
    <s v="BP-11290"/>
    <s v="Beth Paige"/>
    <s v="Consumer"/>
    <s v="United States"/>
    <s v="Evanston"/>
    <x v="10"/>
    <n v="60201"/>
    <s v="Central"/>
    <s v="FUR-CH-10002880"/>
    <x v="0"/>
    <x v="1"/>
    <s v="Global High-Back Leather Tilter, Burgundy"/>
    <x v="1212"/>
    <n v="3"/>
    <n v="0.3"/>
    <n v="-70.104300000000023"/>
  </r>
  <r>
    <n v="1352"/>
    <x v="642"/>
    <n v="2013"/>
    <x v="463"/>
    <d v="2013-04-01T00:00:00"/>
    <s v="First Class"/>
    <s v="AS-10045"/>
    <s v="Aaron Smayling"/>
    <s v="Corporate"/>
    <s v="United States"/>
    <s v="Arlington"/>
    <x v="17"/>
    <n v="22204"/>
    <s v="South"/>
    <s v="OFF-ST-10000649"/>
    <x v="1"/>
    <x v="4"/>
    <s v="Hanging Personal Folder File"/>
    <x v="1213"/>
    <n v="2"/>
    <n v="0"/>
    <n v="7.8500000000000014"/>
  </r>
  <r>
    <n v="1353"/>
    <x v="643"/>
    <n v="2014"/>
    <x v="464"/>
    <d v="2014-05-10T00:00:00"/>
    <s v="Standard Class"/>
    <s v="LW-16990"/>
    <s v="Lindsay Williams"/>
    <s v="Corporate"/>
    <s v="United States"/>
    <s v="San Francisco"/>
    <x v="1"/>
    <n v="94109"/>
    <s v="West"/>
    <s v="TEC-PH-10003092"/>
    <x v="2"/>
    <x v="7"/>
    <s v="Motorola L804"/>
    <x v="1214"/>
    <n v="5"/>
    <n v="0.2"/>
    <n v="20.695499999999988"/>
  </r>
  <r>
    <n v="1354"/>
    <x v="643"/>
    <n v="2014"/>
    <x v="464"/>
    <d v="2014-05-10T00:00:00"/>
    <s v="Standard Class"/>
    <s v="LW-16990"/>
    <s v="Lindsay Williams"/>
    <s v="Corporate"/>
    <s v="United States"/>
    <s v="San Francisco"/>
    <x v="1"/>
    <n v="94109"/>
    <s v="West"/>
    <s v="OFF-PA-10002250"/>
    <x v="1"/>
    <x v="10"/>
    <s v="Things To Do Today Pad"/>
    <x v="1215"/>
    <n v="3"/>
    <n v="0"/>
    <n v="8.4527999999999999"/>
  </r>
  <r>
    <n v="1355"/>
    <x v="643"/>
    <n v="2014"/>
    <x v="464"/>
    <d v="2014-05-10T00:00:00"/>
    <s v="Standard Class"/>
    <s v="LW-16990"/>
    <s v="Lindsay Williams"/>
    <s v="Corporate"/>
    <s v="United States"/>
    <s v="San Francisco"/>
    <x v="1"/>
    <n v="94109"/>
    <s v="West"/>
    <s v="FUR-TA-10003473"/>
    <x v="0"/>
    <x v="3"/>
    <s v="Bretford Rectangular Conference Table Tops"/>
    <x v="1216"/>
    <n v="1"/>
    <n v="0.2"/>
    <n v="11.283900000000017"/>
  </r>
  <r>
    <n v="1356"/>
    <x v="644"/>
    <n v="2011"/>
    <x v="260"/>
    <d v="2011-07-05T00:00:00"/>
    <s v="Same Day"/>
    <s v="DC-12850"/>
    <s v="Dan Campbell"/>
    <s v="Consumer"/>
    <s v="United States"/>
    <s v="Houston"/>
    <x v="5"/>
    <n v="77036"/>
    <s v="Central"/>
    <s v="OFF-ST-10001522"/>
    <x v="1"/>
    <x v="4"/>
    <s v="Gould Plastics 18-Pocket Panel Bin, 34w x 5-1/4d x 20-1/2h"/>
    <x v="1217"/>
    <n v="3"/>
    <n v="0.2"/>
    <n v="-44.155200000000022"/>
  </r>
  <r>
    <n v="1357"/>
    <x v="644"/>
    <n v="2011"/>
    <x v="260"/>
    <d v="2011-07-05T00:00:00"/>
    <s v="Same Day"/>
    <s v="DC-12850"/>
    <s v="Dan Campbell"/>
    <s v="Consumer"/>
    <s v="United States"/>
    <s v="Houston"/>
    <x v="5"/>
    <n v="77036"/>
    <s v="Central"/>
    <s v="OFF-ST-10000563"/>
    <x v="1"/>
    <x v="4"/>
    <s v="Fellowes Bankers Box Stor/Drawer Steel Plus"/>
    <x v="1218"/>
    <n v="11"/>
    <n v="0.2"/>
    <n v="-35.178000000000004"/>
  </r>
  <r>
    <n v="1358"/>
    <x v="645"/>
    <n v="2013"/>
    <x v="465"/>
    <d v="2013-05-08T00:00:00"/>
    <s v="First Class"/>
    <s v="ND-18370"/>
    <s v="Natalie DeCherney"/>
    <s v="Consumer"/>
    <s v="United States"/>
    <s v="Louisville"/>
    <x v="0"/>
    <n v="40214"/>
    <s v="South"/>
    <s v="OFF-PA-10003641"/>
    <x v="1"/>
    <x v="10"/>
    <s v="Xerox 1909"/>
    <x v="1219"/>
    <n v="3"/>
    <n v="0"/>
    <n v="36.404399999999995"/>
  </r>
  <r>
    <n v="1359"/>
    <x v="646"/>
    <n v="2014"/>
    <x v="466"/>
    <d v="2014-04-28T00:00:00"/>
    <s v="First Class"/>
    <s v="LB-16735"/>
    <s v="Larry Blacks"/>
    <s v="Consumer"/>
    <s v="United States"/>
    <s v="Fort Worth"/>
    <x v="5"/>
    <n v="76106"/>
    <s v="Central"/>
    <s v="FUR-FU-10000010"/>
    <x v="0"/>
    <x v="5"/>
    <s v="DAX Value U-Channel Document Frames, Easel Back"/>
    <x v="1220"/>
    <n v="1"/>
    <n v="0.6"/>
    <n v="-1.4413"/>
  </r>
  <r>
    <n v="1360"/>
    <x v="647"/>
    <n v="2011"/>
    <x v="467"/>
    <d v="2011-10-01T00:00:00"/>
    <s v="Second Class"/>
    <s v="KT-16465"/>
    <s v="Kean Takahito"/>
    <s v="Consumer"/>
    <s v="United States"/>
    <s v="Los Angeles"/>
    <x v="1"/>
    <n v="90049"/>
    <s v="West"/>
    <s v="FUR-CH-10002961"/>
    <x v="0"/>
    <x v="1"/>
    <s v="Leather Task Chair, Black"/>
    <x v="1221"/>
    <n v="2"/>
    <n v="0.2"/>
    <n v="0"/>
  </r>
  <r>
    <n v="1361"/>
    <x v="648"/>
    <n v="2014"/>
    <x v="15"/>
    <d v="2014-10-26T00:00:00"/>
    <s v="Standard Class"/>
    <s v="HM-14860"/>
    <s v="Harry Marie"/>
    <s v="Corporate"/>
    <s v="United States"/>
    <s v="Philadelphia"/>
    <x v="9"/>
    <n v="19120"/>
    <s v="East"/>
    <s v="OFF-AR-10002956"/>
    <x v="1"/>
    <x v="6"/>
    <s v="Boston 16801 Nautilus Battery Pencil Sharpener"/>
    <x v="1222"/>
    <n v="7"/>
    <n v="0.2"/>
    <n v="9.2441999999999993"/>
  </r>
  <r>
    <n v="1362"/>
    <x v="648"/>
    <n v="2014"/>
    <x v="15"/>
    <d v="2014-10-26T00:00:00"/>
    <s v="Standard Class"/>
    <s v="HM-14860"/>
    <s v="Harry Marie"/>
    <s v="Corporate"/>
    <s v="United States"/>
    <s v="Philadelphia"/>
    <x v="9"/>
    <n v="19120"/>
    <s v="East"/>
    <s v="OFF-PA-10004041"/>
    <x v="1"/>
    <x v="10"/>
    <s v="It's Hot Message Books with Stickers, 2 3/4&quot; x 5&quot;"/>
    <x v="208"/>
    <n v="4"/>
    <n v="0.2"/>
    <n v="7.3999999999999995"/>
  </r>
  <r>
    <n v="1363"/>
    <x v="648"/>
    <n v="2014"/>
    <x v="15"/>
    <d v="2014-10-26T00:00:00"/>
    <s v="Standard Class"/>
    <s v="HM-14860"/>
    <s v="Harry Marie"/>
    <s v="Corporate"/>
    <s v="United States"/>
    <s v="Philadelphia"/>
    <x v="9"/>
    <n v="19120"/>
    <s v="East"/>
    <s v="TEC-PH-10001336"/>
    <x v="2"/>
    <x v="7"/>
    <s v="Digium D40 VoIP phone"/>
    <x v="1223"/>
    <n v="4"/>
    <n v="0.4"/>
    <n v="-56.755600000000015"/>
  </r>
  <r>
    <n v="1364"/>
    <x v="649"/>
    <n v="2014"/>
    <x v="468"/>
    <d v="2014-11-12T00:00:00"/>
    <s v="First Class"/>
    <s v="AB-10600"/>
    <s v="Ann Blume"/>
    <s v="Corporate"/>
    <s v="United States"/>
    <s v="Tucson"/>
    <x v="16"/>
    <n v="85705"/>
    <s v="West"/>
    <s v="OFF-BI-10001036"/>
    <x v="1"/>
    <x v="8"/>
    <s v="Cardinal EasyOpen D-Ring Binders"/>
    <x v="1224"/>
    <n v="14"/>
    <n v="0.7"/>
    <n v="-25.591999999999999"/>
  </r>
  <r>
    <n v="1365"/>
    <x v="649"/>
    <n v="2014"/>
    <x v="468"/>
    <d v="2014-11-12T00:00:00"/>
    <s v="First Class"/>
    <s v="AB-10600"/>
    <s v="Ann Blume"/>
    <s v="Corporate"/>
    <s v="United States"/>
    <s v="Tucson"/>
    <x v="16"/>
    <n v="85705"/>
    <s v="West"/>
    <s v="TEC-MA-10003183"/>
    <x v="2"/>
    <x v="15"/>
    <s v="DYMO CardScan Personal V9 Business Card Scanner"/>
    <x v="1225"/>
    <n v="2"/>
    <n v="0.7"/>
    <n v="-63.995999999999981"/>
  </r>
  <r>
    <n v="1366"/>
    <x v="649"/>
    <n v="2014"/>
    <x v="468"/>
    <d v="2014-11-12T00:00:00"/>
    <s v="First Class"/>
    <s v="AB-10600"/>
    <s v="Ann Blume"/>
    <s v="Corporate"/>
    <s v="United States"/>
    <s v="Tucson"/>
    <x v="16"/>
    <n v="85705"/>
    <s v="West"/>
    <s v="TEC-AC-10001314"/>
    <x v="2"/>
    <x v="11"/>
    <s v="Case Logic 2.4GHz Wireless Keyboard"/>
    <x v="1226"/>
    <n v="6"/>
    <n v="0.2"/>
    <n v="-35.992800000000038"/>
  </r>
  <r>
    <n v="1367"/>
    <x v="649"/>
    <n v="2014"/>
    <x v="468"/>
    <d v="2014-11-12T00:00:00"/>
    <s v="First Class"/>
    <s v="AB-10600"/>
    <s v="Ann Blume"/>
    <s v="Corporate"/>
    <s v="United States"/>
    <s v="Tucson"/>
    <x v="16"/>
    <n v="85705"/>
    <s v="West"/>
    <s v="TEC-PH-10002563"/>
    <x v="2"/>
    <x v="7"/>
    <s v="Adtran 1202752G1"/>
    <x v="1227"/>
    <n v="2"/>
    <n v="0.2"/>
    <n v="15.118800000000007"/>
  </r>
  <r>
    <n v="1368"/>
    <x v="649"/>
    <n v="2014"/>
    <x v="468"/>
    <d v="2014-11-12T00:00:00"/>
    <s v="First Class"/>
    <s v="AB-10600"/>
    <s v="Ann Blume"/>
    <s v="Corporate"/>
    <s v="United States"/>
    <s v="Tucson"/>
    <x v="16"/>
    <n v="85705"/>
    <s v="West"/>
    <s v="FUR-CH-10003312"/>
    <x v="0"/>
    <x v="1"/>
    <s v="Hon 2090 “Pillow Soft” Series Mid Back Swivel/Tilt Chairs"/>
    <x v="185"/>
    <n v="4"/>
    <n v="0.2"/>
    <n v="-146.10960000000014"/>
  </r>
  <r>
    <n v="1369"/>
    <x v="650"/>
    <n v="2014"/>
    <x v="141"/>
    <d v="2014-07-12T00:00:00"/>
    <s v="First Class"/>
    <s v="SZ-20035"/>
    <s v="Sam Zeldin"/>
    <s v="Home Office"/>
    <s v="United States"/>
    <s v="Pico Rivera"/>
    <x v="1"/>
    <n v="90660"/>
    <s v="West"/>
    <s v="FUR-FU-10001588"/>
    <x v="0"/>
    <x v="5"/>
    <s v="Deflect-o SuperTray Unbreakable Stackable Tray, Letter, Black"/>
    <x v="1228"/>
    <n v="5"/>
    <n v="0"/>
    <n v="62.736999999999995"/>
  </r>
  <r>
    <n v="1370"/>
    <x v="651"/>
    <n v="2012"/>
    <x v="100"/>
    <d v="2012-12-28T00:00:00"/>
    <s v="Standard Class"/>
    <s v="JR-15670"/>
    <s v="Jim Radford"/>
    <s v="Consumer"/>
    <s v="United States"/>
    <s v="Colorado Springs"/>
    <x v="22"/>
    <n v="80906"/>
    <s v="West"/>
    <s v="FUR-BO-10002613"/>
    <x v="0"/>
    <x v="0"/>
    <s v="Atlantic Metals Mobile 4-Shelf Bookcases, Custom Colors"/>
    <x v="1229"/>
    <n v="7"/>
    <n v="0.7"/>
    <n v="-786.74400000000026"/>
  </r>
  <r>
    <n v="1371"/>
    <x v="651"/>
    <n v="2012"/>
    <x v="100"/>
    <d v="2012-12-28T00:00:00"/>
    <s v="Standard Class"/>
    <s v="JR-15670"/>
    <s v="Jim Radford"/>
    <s v="Consumer"/>
    <s v="United States"/>
    <s v="Colorado Springs"/>
    <x v="22"/>
    <n v="80906"/>
    <s v="West"/>
    <s v="OFF-AR-10003405"/>
    <x v="1"/>
    <x v="6"/>
    <s v="Dixon My First Ticonderoga Pencil, #2"/>
    <x v="1230"/>
    <n v="3"/>
    <n v="0.2"/>
    <n v="1.5794999999999986"/>
  </r>
  <r>
    <n v="1372"/>
    <x v="652"/>
    <n v="2014"/>
    <x v="469"/>
    <d v="2014-03-13T00:00:00"/>
    <s v="Standard Class"/>
    <s v="MG-17890"/>
    <s v="Michael Granlund"/>
    <s v="Home Office"/>
    <s v="United States"/>
    <s v="Clinton"/>
    <x v="39"/>
    <n v="20735"/>
    <s v="East"/>
    <s v="TEC-AC-10004510"/>
    <x v="2"/>
    <x v="11"/>
    <s v="Logitech Desktop MK120 Mouse and keyboard Combo"/>
    <x v="1231"/>
    <n v="3"/>
    <n v="0"/>
    <n v="4.9079999999999977"/>
  </r>
  <r>
    <n v="1373"/>
    <x v="653"/>
    <n v="2011"/>
    <x v="470"/>
    <d v="2011-04-06T00:00:00"/>
    <s v="Second Class"/>
    <s v="KM-16720"/>
    <s v="Kunst Miller"/>
    <s v="Consumer"/>
    <s v="United States"/>
    <s v="Vallejo"/>
    <x v="1"/>
    <n v="94591"/>
    <s v="West"/>
    <s v="OFF-LA-10002312"/>
    <x v="1"/>
    <x v="2"/>
    <s v="Avery 490"/>
    <x v="461"/>
    <n v="2"/>
    <n v="0"/>
    <n v="14.8"/>
  </r>
  <r>
    <n v="1374"/>
    <x v="653"/>
    <n v="2011"/>
    <x v="470"/>
    <d v="2011-04-06T00:00:00"/>
    <s v="Second Class"/>
    <s v="KM-16720"/>
    <s v="Kunst Miller"/>
    <s v="Consumer"/>
    <s v="United States"/>
    <s v="Vallejo"/>
    <x v="1"/>
    <n v="94591"/>
    <s v="West"/>
    <s v="OFF-BI-10000042"/>
    <x v="1"/>
    <x v="8"/>
    <s v="Pressboard Data Binder, Crimson, 12&quot; X 8 1/2&quot;"/>
    <x v="1232"/>
    <n v="4"/>
    <n v="0.2"/>
    <n v="5.5535999999999994"/>
  </r>
  <r>
    <n v="1375"/>
    <x v="654"/>
    <n v="2012"/>
    <x v="471"/>
    <d v="2012-09-19T00:00:00"/>
    <s v="Standard Class"/>
    <s v="CA-12265"/>
    <s v="Christina Anderson"/>
    <s v="Consumer"/>
    <s v="United States"/>
    <s v="Provo"/>
    <x v="7"/>
    <n v="84604"/>
    <s v="West"/>
    <s v="FUR-TA-10003008"/>
    <x v="0"/>
    <x v="3"/>
    <s v="Lesro Round Back Collection Coffee Table, End Table"/>
    <x v="1233"/>
    <n v="5"/>
    <n v="0"/>
    <n v="118.65750000000006"/>
  </r>
  <r>
    <n v="1376"/>
    <x v="655"/>
    <n v="2011"/>
    <x v="472"/>
    <d v="2011-08-09T00:00:00"/>
    <s v="Second Class"/>
    <s v="VD-21670"/>
    <s v="Valerie Dominguez"/>
    <s v="Consumer"/>
    <s v="United States"/>
    <s v="Pleasant Grove"/>
    <x v="7"/>
    <n v="84062"/>
    <s v="West"/>
    <s v="OFF-AP-10003590"/>
    <x v="1"/>
    <x v="9"/>
    <s v="Hoover WindTunnel Plus Canister Vacuum"/>
    <x v="1234"/>
    <n v="3"/>
    <n v="0"/>
    <n v="305.13000000000011"/>
  </r>
  <r>
    <n v="1377"/>
    <x v="655"/>
    <n v="2011"/>
    <x v="472"/>
    <d v="2011-08-09T00:00:00"/>
    <s v="Second Class"/>
    <s v="VD-21670"/>
    <s v="Valerie Dominguez"/>
    <s v="Consumer"/>
    <s v="United States"/>
    <s v="Pleasant Grove"/>
    <x v="7"/>
    <n v="84062"/>
    <s v="West"/>
    <s v="OFF-PA-10000806"/>
    <x v="1"/>
    <x v="10"/>
    <s v="Xerox 1934"/>
    <x v="990"/>
    <n v="8"/>
    <n v="0"/>
    <n v="219.44159999999999"/>
  </r>
  <r>
    <n v="1378"/>
    <x v="655"/>
    <n v="2011"/>
    <x v="472"/>
    <d v="2011-08-09T00:00:00"/>
    <s v="Second Class"/>
    <s v="VD-21670"/>
    <s v="Valerie Dominguez"/>
    <s v="Consumer"/>
    <s v="United States"/>
    <s v="Pleasant Grove"/>
    <x v="7"/>
    <n v="84062"/>
    <s v="West"/>
    <s v="OFF-AR-10000896"/>
    <x v="1"/>
    <x v="6"/>
    <s v="Newell 329"/>
    <x v="1235"/>
    <n v="5"/>
    <n v="0"/>
    <n v="4.2639999999999993"/>
  </r>
  <r>
    <n v="1379"/>
    <x v="655"/>
    <n v="2011"/>
    <x v="472"/>
    <d v="2011-08-09T00:00:00"/>
    <s v="Second Class"/>
    <s v="VD-21670"/>
    <s v="Valerie Dominguez"/>
    <s v="Consumer"/>
    <s v="United States"/>
    <s v="Pleasant Grove"/>
    <x v="7"/>
    <n v="84062"/>
    <s v="West"/>
    <s v="TEC-PH-10002310"/>
    <x v="2"/>
    <x v="7"/>
    <s v="Panasonic KX T7731-B Digital phone"/>
    <x v="1236"/>
    <n v="5"/>
    <n v="0.2"/>
    <n v="34.996499999999969"/>
  </r>
  <r>
    <n v="1380"/>
    <x v="655"/>
    <n v="2011"/>
    <x v="472"/>
    <d v="2011-08-09T00:00:00"/>
    <s v="Second Class"/>
    <s v="VD-21670"/>
    <s v="Valerie Dominguez"/>
    <s v="Consumer"/>
    <s v="United States"/>
    <s v="Pleasant Grove"/>
    <x v="7"/>
    <n v="84062"/>
    <s v="West"/>
    <s v="OFF-ST-10002289"/>
    <x v="1"/>
    <x v="4"/>
    <s v="Safco Wire Cube Shelving System, For Use as 4 or 5 14&quot; Cubes, Black"/>
    <x v="1237"/>
    <n v="5"/>
    <n v="0"/>
    <n v="7.9449999999999932"/>
  </r>
  <r>
    <n v="1381"/>
    <x v="655"/>
    <n v="2011"/>
    <x v="472"/>
    <d v="2011-08-09T00:00:00"/>
    <s v="Second Class"/>
    <s v="VD-21670"/>
    <s v="Valerie Dominguez"/>
    <s v="Consumer"/>
    <s v="United States"/>
    <s v="Pleasant Grove"/>
    <x v="7"/>
    <n v="84062"/>
    <s v="West"/>
    <s v="OFF-BI-10002852"/>
    <x v="1"/>
    <x v="8"/>
    <s v="Ibico Standard Transparent Covers"/>
    <x v="1238"/>
    <n v="1"/>
    <n v="0.2"/>
    <n v="4.7792000000000003"/>
  </r>
  <r>
    <n v="1382"/>
    <x v="656"/>
    <n v="2013"/>
    <x v="323"/>
    <d v="2013-09-10T00:00:00"/>
    <s v="Standard Class"/>
    <s v="JK-16120"/>
    <s v="Julie Kriz"/>
    <s v="Home Office"/>
    <s v="United States"/>
    <s v="Aurora"/>
    <x v="10"/>
    <n v="60505"/>
    <s v="Central"/>
    <s v="FUR-FU-10003394"/>
    <x v="0"/>
    <x v="5"/>
    <s v="Tenex &quot;The Solids&quot; Textured Chair Mats"/>
    <x v="1239"/>
    <n v="3"/>
    <n v="0.6"/>
    <n v="-90.24839999999999"/>
  </r>
  <r>
    <n v="1383"/>
    <x v="657"/>
    <n v="2013"/>
    <x v="473"/>
    <d v="2013-02-05T00:00:00"/>
    <s v="Same Day"/>
    <s v="PP-18955"/>
    <s v="Paul Prost"/>
    <s v="Home Office"/>
    <s v="United States"/>
    <s v="Smyrna"/>
    <x v="32"/>
    <n v="30080"/>
    <s v="South"/>
    <s v="OFF-ST-10002344"/>
    <x v="1"/>
    <x v="4"/>
    <s v="Carina 42&quot;Hx23 3/4&quot;W Media Storage Unit"/>
    <x v="1240"/>
    <n v="1"/>
    <n v="0"/>
    <n v="1.6196000000000055"/>
  </r>
  <r>
    <n v="1384"/>
    <x v="657"/>
    <n v="2013"/>
    <x v="473"/>
    <d v="2013-02-05T00:00:00"/>
    <s v="Same Day"/>
    <s v="PP-18955"/>
    <s v="Paul Prost"/>
    <s v="Home Office"/>
    <s v="United States"/>
    <s v="Smyrna"/>
    <x v="32"/>
    <n v="30080"/>
    <s v="South"/>
    <s v="OFF-PA-10001289"/>
    <x v="1"/>
    <x v="10"/>
    <s v="White Computer Printout Paper by Universal"/>
    <x v="1241"/>
    <n v="9"/>
    <n v="0"/>
    <n v="170.9316"/>
  </r>
  <r>
    <n v="1385"/>
    <x v="657"/>
    <n v="2013"/>
    <x v="473"/>
    <d v="2013-02-05T00:00:00"/>
    <s v="Same Day"/>
    <s v="PP-18955"/>
    <s v="Paul Prost"/>
    <s v="Home Office"/>
    <s v="United States"/>
    <s v="Smyrna"/>
    <x v="32"/>
    <n v="30080"/>
    <s v="South"/>
    <s v="OFF-FA-10000053"/>
    <x v="1"/>
    <x v="13"/>
    <s v="Revere Boxed Rubber Bands by Revere"/>
    <x v="1242"/>
    <n v="5"/>
    <n v="0"/>
    <n v="0.18900000000000028"/>
  </r>
  <r>
    <n v="1386"/>
    <x v="657"/>
    <n v="2013"/>
    <x v="473"/>
    <d v="2013-02-05T00:00:00"/>
    <s v="Same Day"/>
    <s v="PP-18955"/>
    <s v="Paul Prost"/>
    <s v="Home Office"/>
    <s v="United States"/>
    <s v="Smyrna"/>
    <x v="32"/>
    <n v="30080"/>
    <s v="South"/>
    <s v="FUR-FU-10004091"/>
    <x v="0"/>
    <x v="5"/>
    <s v="Eldon 200 Class Desk Accessories, Black"/>
    <x v="609"/>
    <n v="3"/>
    <n v="0"/>
    <n v="7.1592000000000002"/>
  </r>
  <r>
    <n v="1387"/>
    <x v="657"/>
    <n v="2013"/>
    <x v="473"/>
    <d v="2013-02-05T00:00:00"/>
    <s v="Same Day"/>
    <s v="PP-18955"/>
    <s v="Paul Prost"/>
    <s v="Home Office"/>
    <s v="United States"/>
    <s v="Smyrna"/>
    <x v="32"/>
    <n v="30080"/>
    <s v="South"/>
    <s v="FUR-BO-10004015"/>
    <x v="0"/>
    <x v="0"/>
    <s v="Bush Andora Bookcase, Maple/Graphite Gray Finish"/>
    <x v="1243"/>
    <n v="2"/>
    <n v="0"/>
    <n v="52.795599999999979"/>
  </r>
  <r>
    <n v="1388"/>
    <x v="657"/>
    <n v="2013"/>
    <x v="473"/>
    <d v="2013-02-05T00:00:00"/>
    <s v="Same Day"/>
    <s v="PP-18955"/>
    <s v="Paul Prost"/>
    <s v="Home Office"/>
    <s v="United States"/>
    <s v="Smyrna"/>
    <x v="32"/>
    <n v="30080"/>
    <s v="South"/>
    <s v="OFF-EN-10003001"/>
    <x v="1"/>
    <x v="12"/>
    <s v="Ames Color-File Green Diamond Border X-ray Mailers"/>
    <x v="1244"/>
    <n v="2"/>
    <n v="0"/>
    <n v="78.941199999999995"/>
  </r>
  <r>
    <n v="1389"/>
    <x v="657"/>
    <n v="2013"/>
    <x v="473"/>
    <d v="2013-02-05T00:00:00"/>
    <s v="Same Day"/>
    <s v="PP-18955"/>
    <s v="Paul Prost"/>
    <s v="Home Office"/>
    <s v="United States"/>
    <s v="Smyrna"/>
    <x v="32"/>
    <n v="30080"/>
    <s v="South"/>
    <s v="TEC-PH-10000215"/>
    <x v="2"/>
    <x v="7"/>
    <s v="Plantronics Cordless Phone Headset with In-line Volume - M214C"/>
    <x v="1245"/>
    <n v="3"/>
    <n v="0"/>
    <n v="28.309500000000007"/>
  </r>
  <r>
    <n v="1390"/>
    <x v="657"/>
    <n v="2013"/>
    <x v="473"/>
    <d v="2013-02-05T00:00:00"/>
    <s v="Same Day"/>
    <s v="PP-18955"/>
    <s v="Paul Prost"/>
    <s v="Home Office"/>
    <s v="United States"/>
    <s v="Smyrna"/>
    <x v="32"/>
    <n v="30080"/>
    <s v="South"/>
    <s v="TEC-PH-10003645"/>
    <x v="2"/>
    <x v="7"/>
    <s v="Aastra 57i VoIP phone"/>
    <x v="1246"/>
    <n v="3"/>
    <n v="0"/>
    <n v="126.05580000000002"/>
  </r>
  <r>
    <n v="1391"/>
    <x v="657"/>
    <n v="2013"/>
    <x v="473"/>
    <d v="2013-02-05T00:00:00"/>
    <s v="Same Day"/>
    <s v="PP-18955"/>
    <s v="Paul Prost"/>
    <s v="Home Office"/>
    <s v="United States"/>
    <s v="Smyrna"/>
    <x v="32"/>
    <n v="30080"/>
    <s v="South"/>
    <s v="OFF-PA-10000357"/>
    <x v="1"/>
    <x v="10"/>
    <s v="White Dual Perf Computer Printout Paper, 2700 Sheets, 1 Part, Heavyweight, 20 lbs., 14 7/8 x 11"/>
    <x v="1247"/>
    <n v="3"/>
    <n v="0"/>
    <n v="60.255300000000005"/>
  </r>
  <r>
    <n v="1392"/>
    <x v="657"/>
    <n v="2013"/>
    <x v="473"/>
    <d v="2013-02-05T00:00:00"/>
    <s v="Same Day"/>
    <s v="PP-18955"/>
    <s v="Paul Prost"/>
    <s v="Home Office"/>
    <s v="United States"/>
    <s v="Smyrna"/>
    <x v="32"/>
    <n v="30080"/>
    <s v="South"/>
    <s v="OFF-ST-10004804"/>
    <x v="1"/>
    <x v="4"/>
    <s v="Belkin 19&quot; Vented Equipment Shelf, Black"/>
    <x v="1248"/>
    <n v="3"/>
    <n v="0"/>
    <n v="1.5444000000000031"/>
  </r>
  <r>
    <n v="1393"/>
    <x v="657"/>
    <n v="2013"/>
    <x v="473"/>
    <d v="2013-02-05T00:00:00"/>
    <s v="Same Day"/>
    <s v="PP-18955"/>
    <s v="Paul Prost"/>
    <s v="Home Office"/>
    <s v="United States"/>
    <s v="Smyrna"/>
    <x v="32"/>
    <n v="30080"/>
    <s v="South"/>
    <s v="OFF-PA-10003892"/>
    <x v="1"/>
    <x v="10"/>
    <s v="Xerox 1943"/>
    <x v="1249"/>
    <n v="7"/>
    <n v="0"/>
    <n v="160.91389999999998"/>
  </r>
  <r>
    <n v="1394"/>
    <x v="658"/>
    <n v="2014"/>
    <x v="445"/>
    <d v="2014-07-05T00:00:00"/>
    <s v="First Class"/>
    <s v="YS-21880"/>
    <s v="Yana Sorensen"/>
    <s v="Corporate"/>
    <s v="United States"/>
    <s v="Burlington"/>
    <x v="3"/>
    <n v="27217"/>
    <s v="South"/>
    <s v="OFF-AR-10003514"/>
    <x v="1"/>
    <x v="6"/>
    <s v="4009 Highlighters by Sanford"/>
    <x v="1250"/>
    <n v="3"/>
    <n v="0.2"/>
    <n v="1.5521999999999991"/>
  </r>
  <r>
    <n v="1395"/>
    <x v="659"/>
    <n v="2014"/>
    <x v="449"/>
    <d v="2014-10-15T00:00:00"/>
    <s v="Standard Class"/>
    <s v="CK-12760"/>
    <s v="Cyma Kinney"/>
    <s v="Corporate"/>
    <s v="United States"/>
    <s v="Aurora"/>
    <x v="10"/>
    <n v="60505"/>
    <s v="Central"/>
    <s v="FUR-TA-10002958"/>
    <x v="0"/>
    <x v="3"/>
    <s v="Bevis Oval Conference Table, Walnut"/>
    <x v="1251"/>
    <n v="5"/>
    <n v="0.5"/>
    <n v="-430.61700000000019"/>
  </r>
  <r>
    <n v="1396"/>
    <x v="659"/>
    <n v="2014"/>
    <x v="449"/>
    <d v="2014-10-15T00:00:00"/>
    <s v="Standard Class"/>
    <s v="CK-12760"/>
    <s v="Cyma Kinney"/>
    <s v="Corporate"/>
    <s v="United States"/>
    <s v="Aurora"/>
    <x v="10"/>
    <n v="60505"/>
    <s v="Central"/>
    <s v="FUR-TA-10001676"/>
    <x v="0"/>
    <x v="3"/>
    <s v="Hon 61000 Series Interactive Training Tables"/>
    <x v="1252"/>
    <n v="3"/>
    <n v="0.5"/>
    <n v="-42.652799999999999"/>
  </r>
  <r>
    <n v="1397"/>
    <x v="660"/>
    <n v="2013"/>
    <x v="390"/>
    <d v="2013-11-27T00:00:00"/>
    <s v="First Class"/>
    <s v="NC-18340"/>
    <s v="Nat Carroll"/>
    <s v="Consumer"/>
    <s v="United States"/>
    <s v="New York City"/>
    <x v="15"/>
    <n v="10035"/>
    <s v="East"/>
    <s v="OFF-BI-10000822"/>
    <x v="1"/>
    <x v="8"/>
    <s v="Acco PRESSTEX Data Binder with Storage Hooks, Light Blue, 9 1/2&quot; X 11&quot;"/>
    <x v="1253"/>
    <n v="4"/>
    <n v="0.2"/>
    <n v="6.025599999999999"/>
  </r>
  <r>
    <n v="1398"/>
    <x v="660"/>
    <n v="2013"/>
    <x v="390"/>
    <d v="2013-11-27T00:00:00"/>
    <s v="First Class"/>
    <s v="NC-18340"/>
    <s v="Nat Carroll"/>
    <s v="Consumer"/>
    <s v="United States"/>
    <s v="New York City"/>
    <x v="15"/>
    <n v="10035"/>
    <s v="East"/>
    <s v="OFF-PA-10004971"/>
    <x v="1"/>
    <x v="10"/>
    <s v="Xerox 196"/>
    <x v="1057"/>
    <n v="2"/>
    <n v="0"/>
    <n v="5.6644000000000005"/>
  </r>
  <r>
    <n v="1399"/>
    <x v="660"/>
    <n v="2013"/>
    <x v="390"/>
    <d v="2013-11-27T00:00:00"/>
    <s v="First Class"/>
    <s v="NC-18340"/>
    <s v="Nat Carroll"/>
    <s v="Consumer"/>
    <s v="United States"/>
    <s v="New York City"/>
    <x v="15"/>
    <n v="10035"/>
    <s v="East"/>
    <s v="TEC-AC-10002323"/>
    <x v="2"/>
    <x v="11"/>
    <s v="SanDisk Ultra 32 GB MicroSDHC Class 10 Memory Card"/>
    <x v="1254"/>
    <n v="4"/>
    <n v="0"/>
    <n v="11.492000000000004"/>
  </r>
  <r>
    <n v="1400"/>
    <x v="660"/>
    <n v="2013"/>
    <x v="390"/>
    <d v="2013-11-27T00:00:00"/>
    <s v="First Class"/>
    <s v="NC-18340"/>
    <s v="Nat Carroll"/>
    <s v="Consumer"/>
    <s v="United States"/>
    <s v="New York City"/>
    <x v="15"/>
    <n v="10035"/>
    <s v="East"/>
    <s v="OFF-PA-10004888"/>
    <x v="1"/>
    <x v="10"/>
    <s v="Xerox 217"/>
    <x v="90"/>
    <n v="1"/>
    <n v="0"/>
    <n v="3.1104000000000003"/>
  </r>
  <r>
    <n v="1401"/>
    <x v="661"/>
    <n v="2013"/>
    <x v="474"/>
    <d v="2013-11-06T00:00:00"/>
    <s v="Standard Class"/>
    <s v="KM-16375"/>
    <s v="Katherine Murray"/>
    <s v="Home Office"/>
    <s v="United States"/>
    <s v="Salem"/>
    <x v="17"/>
    <n v="24153"/>
    <s v="South"/>
    <s v="TEC-PH-10003988"/>
    <x v="2"/>
    <x v="7"/>
    <s v="LF Elite 3D Dazzle Designer Hard Case Cover, Lf Stylus Pen and Wiper For Apple Iphone 5c Mini Lite"/>
    <x v="48"/>
    <n v="2"/>
    <n v="0"/>
    <n v="6.104000000000001"/>
  </r>
  <r>
    <n v="1402"/>
    <x v="661"/>
    <n v="2013"/>
    <x v="474"/>
    <d v="2013-11-06T00:00:00"/>
    <s v="Standard Class"/>
    <s v="KM-16375"/>
    <s v="Katherine Murray"/>
    <s v="Home Office"/>
    <s v="United States"/>
    <s v="Salem"/>
    <x v="17"/>
    <n v="24153"/>
    <s v="South"/>
    <s v="OFF-EN-10002230"/>
    <x v="1"/>
    <x v="12"/>
    <s v="Airmail Envelopes"/>
    <x v="1255"/>
    <n v="3"/>
    <n v="0"/>
    <n v="118.34129999999999"/>
  </r>
  <r>
    <n v="1403"/>
    <x v="662"/>
    <n v="2013"/>
    <x v="475"/>
    <d v="2013-04-26T00:00:00"/>
    <s v="Standard Class"/>
    <s v="GM-14455"/>
    <s v="Gary Mitchum"/>
    <s v="Home Office"/>
    <s v="United States"/>
    <s v="Columbus"/>
    <x v="24"/>
    <n v="43229"/>
    <s v="East"/>
    <s v="FUR-TA-10002622"/>
    <x v="0"/>
    <x v="3"/>
    <s v="Bush Andora Conference Table, Maple/Graphite Gray Finish"/>
    <x v="1256"/>
    <n v="2"/>
    <n v="0.4"/>
    <n v="-58.133199999999988"/>
  </r>
  <r>
    <n v="1404"/>
    <x v="662"/>
    <n v="2013"/>
    <x v="475"/>
    <d v="2013-04-26T00:00:00"/>
    <s v="Standard Class"/>
    <s v="GM-14455"/>
    <s v="Gary Mitchum"/>
    <s v="Home Office"/>
    <s v="United States"/>
    <s v="Columbus"/>
    <x v="24"/>
    <n v="43229"/>
    <s v="East"/>
    <s v="OFF-PA-10000418"/>
    <x v="1"/>
    <x v="10"/>
    <s v="Xerox 189"/>
    <x v="1257"/>
    <n v="5"/>
    <n v="0.2"/>
    <n v="146.79"/>
  </r>
  <r>
    <n v="1405"/>
    <x v="663"/>
    <n v="2011"/>
    <x v="322"/>
    <d v="2011-04-08T00:00:00"/>
    <s v="First Class"/>
    <s v="SD-20485"/>
    <s v="Shirley Daniels"/>
    <s v="Home Office"/>
    <s v="United States"/>
    <s v="Philadelphia"/>
    <x v="9"/>
    <n v="19143"/>
    <s v="East"/>
    <s v="OFF-SU-10004498"/>
    <x v="1"/>
    <x v="14"/>
    <s v="Martin-Yale Premier Letter Opener"/>
    <x v="1258"/>
    <n v="1"/>
    <n v="0.2"/>
    <n v="-2.1896000000000004"/>
  </r>
  <r>
    <n v="1406"/>
    <x v="663"/>
    <n v="2011"/>
    <x v="322"/>
    <d v="2011-04-08T00:00:00"/>
    <s v="First Class"/>
    <s v="SD-20485"/>
    <s v="Shirley Daniels"/>
    <s v="Home Office"/>
    <s v="United States"/>
    <s v="Philadelphia"/>
    <x v="9"/>
    <n v="19143"/>
    <s v="East"/>
    <s v="FUR-TA-10001039"/>
    <x v="0"/>
    <x v="3"/>
    <s v="KI Adjustable-Height Table"/>
    <x v="1259"/>
    <n v="3"/>
    <n v="0.4"/>
    <n v="-36.11160000000001"/>
  </r>
  <r>
    <n v="1407"/>
    <x v="663"/>
    <n v="2011"/>
    <x v="322"/>
    <d v="2011-04-08T00:00:00"/>
    <s v="First Class"/>
    <s v="SD-20485"/>
    <s v="Shirley Daniels"/>
    <s v="Home Office"/>
    <s v="United States"/>
    <s v="Philadelphia"/>
    <x v="9"/>
    <n v="19143"/>
    <s v="East"/>
    <s v="TEC-AC-10004659"/>
    <x v="2"/>
    <x v="11"/>
    <s v="Imation Secure+ Hardware Encrypted USB 2.0 Flash Drive; 16GB"/>
    <x v="1260"/>
    <n v="2"/>
    <n v="0.2"/>
    <n v="21.896999999999991"/>
  </r>
  <r>
    <n v="1408"/>
    <x v="664"/>
    <n v="2013"/>
    <x v="476"/>
    <d v="2013-09-07T00:00:00"/>
    <s v="Standard Class"/>
    <s v="KD-16270"/>
    <s v="Karen Daniels"/>
    <s v="Consumer"/>
    <s v="United States"/>
    <s v="New York City"/>
    <x v="15"/>
    <n v="10024"/>
    <s v="East"/>
    <s v="OFF-AR-10002240"/>
    <x v="1"/>
    <x v="6"/>
    <s v="Panasonic KP-150 Electric Pencil Sharpener"/>
    <x v="1261"/>
    <n v="2"/>
    <n v="0"/>
    <n v="19.6248"/>
  </r>
  <r>
    <n v="1409"/>
    <x v="664"/>
    <n v="2013"/>
    <x v="476"/>
    <d v="2013-09-07T00:00:00"/>
    <s v="Standard Class"/>
    <s v="KD-16270"/>
    <s v="Karen Daniels"/>
    <s v="Consumer"/>
    <s v="United States"/>
    <s v="New York City"/>
    <x v="15"/>
    <n v="10024"/>
    <s v="East"/>
    <s v="FUR-FU-10001967"/>
    <x v="0"/>
    <x v="5"/>
    <s v="Telescoping Adjustable Floor Lamp"/>
    <x v="372"/>
    <n v="2"/>
    <n v="0"/>
    <n v="9.9949999999999974"/>
  </r>
  <r>
    <n v="1410"/>
    <x v="665"/>
    <n v="2013"/>
    <x v="477"/>
    <d v="2013-10-01T00:00:00"/>
    <s v="Standard Class"/>
    <s v="AB-10105"/>
    <s v="Adrian Barton"/>
    <s v="Consumer"/>
    <s v="United States"/>
    <s v="Phoenix"/>
    <x v="16"/>
    <n v="85023"/>
    <s v="West"/>
    <s v="FUR-TA-10002356"/>
    <x v="0"/>
    <x v="3"/>
    <s v="Bevis Boat-Shaped Conference Table"/>
    <x v="865"/>
    <n v="3"/>
    <n v="0.5"/>
    <n v="-204.44580000000005"/>
  </r>
  <r>
    <n v="1411"/>
    <x v="666"/>
    <n v="2014"/>
    <x v="259"/>
    <d v="2014-11-12T00:00:00"/>
    <s v="Standard Class"/>
    <s v="SZ-20035"/>
    <s v="Sam Zeldin"/>
    <s v="Home Office"/>
    <s v="United States"/>
    <s v="Grand Prairie"/>
    <x v="5"/>
    <n v="75051"/>
    <s v="Central"/>
    <s v="OFF-LA-10003923"/>
    <x v="1"/>
    <x v="2"/>
    <s v="Alphabetical Labels for Top Tab Filing"/>
    <x v="208"/>
    <n v="2"/>
    <n v="0.2"/>
    <n v="8.879999999999999"/>
  </r>
  <r>
    <n v="1412"/>
    <x v="667"/>
    <n v="2013"/>
    <x v="478"/>
    <d v="2013-07-14T00:00:00"/>
    <s v="Standard Class"/>
    <s v="JD-15895"/>
    <s v="Jonathan Doherty"/>
    <s v="Corporate"/>
    <s v="United States"/>
    <s v="New York City"/>
    <x v="15"/>
    <n v="10035"/>
    <s v="East"/>
    <s v="FUR-CH-10002335"/>
    <x v="0"/>
    <x v="1"/>
    <s v="Hon GuestStacker Chair"/>
    <x v="1262"/>
    <n v="2"/>
    <n v="0.1"/>
    <n v="72.534400000000005"/>
  </r>
  <r>
    <n v="1413"/>
    <x v="667"/>
    <n v="2013"/>
    <x v="478"/>
    <d v="2013-07-14T00:00:00"/>
    <s v="Standard Class"/>
    <s v="JD-15895"/>
    <s v="Jonathan Doherty"/>
    <s v="Corporate"/>
    <s v="United States"/>
    <s v="New York City"/>
    <x v="15"/>
    <n v="10035"/>
    <s v="East"/>
    <s v="FUR-FU-10000723"/>
    <x v="0"/>
    <x v="5"/>
    <s v="Deflect-o EconoMat Studded, No Bevel Mat for Low Pile Carpeting"/>
    <x v="1263"/>
    <n v="4"/>
    <n v="0"/>
    <n v="14.875200000000007"/>
  </r>
  <r>
    <n v="1414"/>
    <x v="668"/>
    <n v="2011"/>
    <x v="479"/>
    <d v="2011-07-05T00:00:00"/>
    <s v="Standard Class"/>
    <s v="HA-14905"/>
    <s v="Helen Abelman"/>
    <s v="Consumer"/>
    <s v="United States"/>
    <s v="New York City"/>
    <x v="15"/>
    <n v="10024"/>
    <s v="East"/>
    <s v="OFF-BI-10002867"/>
    <x v="1"/>
    <x v="8"/>
    <s v="GBC Recycled Regency Composition Covers"/>
    <x v="1264"/>
    <n v="7"/>
    <n v="0.2"/>
    <n v="108.79959999999997"/>
  </r>
  <r>
    <n v="1415"/>
    <x v="669"/>
    <n v="2014"/>
    <x v="480"/>
    <d v="2014-02-01T00:00:00"/>
    <s v="Second Class"/>
    <s v="BT-11305"/>
    <s v="Beth Thompson"/>
    <s v="Home Office"/>
    <s v="United States"/>
    <s v="Costa Mesa"/>
    <x v="1"/>
    <n v="92627"/>
    <s v="West"/>
    <s v="TEC-AC-10000580"/>
    <x v="2"/>
    <x v="11"/>
    <s v="Logitech G13 Programmable Gameboard with LCD Display"/>
    <x v="764"/>
    <n v="3"/>
    <n v="0"/>
    <n v="26.39670000000001"/>
  </r>
  <r>
    <n v="1416"/>
    <x v="669"/>
    <n v="2014"/>
    <x v="480"/>
    <d v="2014-02-01T00:00:00"/>
    <s v="Second Class"/>
    <s v="BT-11305"/>
    <s v="Beth Thompson"/>
    <s v="Home Office"/>
    <s v="United States"/>
    <s v="Costa Mesa"/>
    <x v="1"/>
    <n v="92627"/>
    <s v="West"/>
    <s v="FUR-FU-10003976"/>
    <x v="0"/>
    <x v="5"/>
    <s v="DAX Executive Solid Wood Document Frame, Desktop or Hang, Mahogany, 5 x 7"/>
    <x v="1265"/>
    <n v="3"/>
    <n v="0"/>
    <n v="12.831599999999996"/>
  </r>
  <r>
    <n v="1417"/>
    <x v="670"/>
    <n v="2012"/>
    <x v="481"/>
    <d v="2012-09-24T00:00:00"/>
    <s v="First Class"/>
    <s v="SV-20815"/>
    <s v="Stuart Van"/>
    <s v="Corporate"/>
    <s v="United States"/>
    <s v="Houston"/>
    <x v="5"/>
    <n v="77041"/>
    <s v="Central"/>
    <s v="TEC-PH-10002922"/>
    <x v="2"/>
    <x v="7"/>
    <s v="ShoreTel ShorePhone IP 230 VoIP phone"/>
    <x v="1266"/>
    <n v="7"/>
    <n v="0.2"/>
    <n v="118.29299999999989"/>
  </r>
  <r>
    <n v="1418"/>
    <x v="670"/>
    <n v="2012"/>
    <x v="481"/>
    <d v="2012-09-24T00:00:00"/>
    <s v="First Class"/>
    <s v="SV-20815"/>
    <s v="Stuart Van"/>
    <s v="Corporate"/>
    <s v="United States"/>
    <s v="Houston"/>
    <x v="5"/>
    <n v="77041"/>
    <s v="Central"/>
    <s v="TEC-AC-10004353"/>
    <x v="2"/>
    <x v="11"/>
    <s v="Hypercom P1300 Pinpad"/>
    <x v="1267"/>
    <n v="3"/>
    <n v="0.2"/>
    <n v="32.130000000000003"/>
  </r>
  <r>
    <n v="1419"/>
    <x v="670"/>
    <n v="2012"/>
    <x v="481"/>
    <d v="2012-09-24T00:00:00"/>
    <s v="First Class"/>
    <s v="SV-20815"/>
    <s v="Stuart Van"/>
    <s v="Corporate"/>
    <s v="United States"/>
    <s v="Houston"/>
    <x v="5"/>
    <n v="77041"/>
    <s v="Central"/>
    <s v="FUR-FU-10001706"/>
    <x v="0"/>
    <x v="5"/>
    <s v="Longer-Life Soft White Bulbs"/>
    <x v="1268"/>
    <n v="4"/>
    <n v="0.6"/>
    <n v="-1.4783999999999997"/>
  </r>
  <r>
    <n v="1420"/>
    <x v="671"/>
    <n v="2012"/>
    <x v="120"/>
    <d v="2012-09-30T00:00:00"/>
    <s v="Standard Class"/>
    <s v="RW-19540"/>
    <s v="Rick Wilson"/>
    <s v="Corporate"/>
    <s v="United States"/>
    <s v="Mesa"/>
    <x v="16"/>
    <n v="85204"/>
    <s v="West"/>
    <s v="OFF-PA-10000501"/>
    <x v="1"/>
    <x v="10"/>
    <s v="Petty Cash Envelope"/>
    <x v="1269"/>
    <n v="4"/>
    <n v="0.2"/>
    <n v="31.273599999999998"/>
  </r>
  <r>
    <n v="1421"/>
    <x v="671"/>
    <n v="2012"/>
    <x v="120"/>
    <d v="2012-09-30T00:00:00"/>
    <s v="Standard Class"/>
    <s v="RW-19540"/>
    <s v="Rick Wilson"/>
    <s v="Corporate"/>
    <s v="United States"/>
    <s v="Mesa"/>
    <x v="16"/>
    <n v="85204"/>
    <s v="West"/>
    <s v="OFF-BI-10000778"/>
    <x v="1"/>
    <x v="8"/>
    <s v="GBC VeloBinder Electric Binding Machine"/>
    <x v="1270"/>
    <n v="2"/>
    <n v="0.7"/>
    <n v="-48.391999999999982"/>
  </r>
  <r>
    <n v="1422"/>
    <x v="671"/>
    <n v="2012"/>
    <x v="120"/>
    <d v="2012-09-30T00:00:00"/>
    <s v="Standard Class"/>
    <s v="RW-19540"/>
    <s v="Rick Wilson"/>
    <s v="Corporate"/>
    <s v="United States"/>
    <s v="Mesa"/>
    <x v="16"/>
    <n v="85204"/>
    <s v="West"/>
    <s v="OFF-AP-10004980"/>
    <x v="1"/>
    <x v="9"/>
    <s v="3M Replacement Filter for Office Air Cleaner for 20' x 33' Room"/>
    <x v="1271"/>
    <n v="2"/>
    <n v="0.2"/>
    <n v="14.409600000000003"/>
  </r>
  <r>
    <n v="1423"/>
    <x v="671"/>
    <n v="2012"/>
    <x v="120"/>
    <d v="2012-09-30T00:00:00"/>
    <s v="Standard Class"/>
    <s v="RW-19540"/>
    <s v="Rick Wilson"/>
    <s v="Corporate"/>
    <s v="United States"/>
    <s v="Mesa"/>
    <x v="16"/>
    <n v="85204"/>
    <s v="West"/>
    <s v="OFF-BI-10003984"/>
    <x v="1"/>
    <x v="8"/>
    <s v="Lock-Up Easel 'Spel-Binder'"/>
    <x v="1272"/>
    <n v="9"/>
    <n v="0.7"/>
    <n v="-59.057100000000005"/>
  </r>
  <r>
    <n v="1424"/>
    <x v="671"/>
    <n v="2012"/>
    <x v="120"/>
    <d v="2012-09-30T00:00:00"/>
    <s v="Standard Class"/>
    <s v="RW-19540"/>
    <s v="Rick Wilson"/>
    <s v="Corporate"/>
    <s v="United States"/>
    <s v="Mesa"/>
    <x v="16"/>
    <n v="85204"/>
    <s v="West"/>
    <s v="OFF-ST-10000798"/>
    <x v="1"/>
    <x v="4"/>
    <s v="2300 Heavy-Duty Transfer File Systems by Perma"/>
    <x v="1273"/>
    <n v="6"/>
    <n v="0.2"/>
    <n v="-1.4988000000000135"/>
  </r>
  <r>
    <n v="1425"/>
    <x v="671"/>
    <n v="2012"/>
    <x v="120"/>
    <d v="2012-09-30T00:00:00"/>
    <s v="Standard Class"/>
    <s v="RW-19540"/>
    <s v="Rick Wilson"/>
    <s v="Corporate"/>
    <s v="United States"/>
    <s v="Mesa"/>
    <x v="16"/>
    <n v="85204"/>
    <s v="West"/>
    <s v="TEC-PH-10001750"/>
    <x v="2"/>
    <x v="7"/>
    <s v="Samsung Rugby III"/>
    <x v="1274"/>
    <n v="5"/>
    <n v="0.2"/>
    <n v="23.096500000000006"/>
  </r>
  <r>
    <n v="1426"/>
    <x v="671"/>
    <n v="2012"/>
    <x v="120"/>
    <d v="2012-09-30T00:00:00"/>
    <s v="Standard Class"/>
    <s v="RW-19540"/>
    <s v="Rick Wilson"/>
    <s v="Corporate"/>
    <s v="United States"/>
    <s v="Mesa"/>
    <x v="16"/>
    <n v="85204"/>
    <s v="West"/>
    <s v="OFF-ST-10002743"/>
    <x v="1"/>
    <x v="4"/>
    <s v="SAFCO Boltless Steel Shelving"/>
    <x v="1275"/>
    <n v="4"/>
    <n v="0.2"/>
    <n v="-86.366400000000027"/>
  </r>
  <r>
    <n v="1427"/>
    <x v="672"/>
    <n v="2012"/>
    <x v="89"/>
    <d v="2012-11-04T00:00:00"/>
    <s v="Second Class"/>
    <s v="DK-12835"/>
    <s v="Damala Kotsonis"/>
    <s v="Corporate"/>
    <s v="United States"/>
    <s v="Salinas"/>
    <x v="1"/>
    <n v="93905"/>
    <s v="West"/>
    <s v="OFF-BI-10002949"/>
    <x v="1"/>
    <x v="8"/>
    <s v="Prestige Round Ring Binders"/>
    <x v="1276"/>
    <n v="2"/>
    <n v="0.2"/>
    <n v="3.283199999999999"/>
  </r>
  <r>
    <n v="1428"/>
    <x v="672"/>
    <n v="2012"/>
    <x v="89"/>
    <d v="2012-11-04T00:00:00"/>
    <s v="Second Class"/>
    <s v="DK-12835"/>
    <s v="Damala Kotsonis"/>
    <s v="Corporate"/>
    <s v="United States"/>
    <s v="Salinas"/>
    <x v="1"/>
    <n v="93905"/>
    <s v="West"/>
    <s v="OFF-EN-10002600"/>
    <x v="1"/>
    <x v="12"/>
    <s v="Redi-Strip #10 Envelopes, 4 1/8 x 9 1/2"/>
    <x v="1277"/>
    <n v="5"/>
    <n v="0"/>
    <n v="7.08"/>
  </r>
  <r>
    <n v="1429"/>
    <x v="672"/>
    <n v="2012"/>
    <x v="89"/>
    <d v="2012-11-04T00:00:00"/>
    <s v="Second Class"/>
    <s v="DK-12835"/>
    <s v="Damala Kotsonis"/>
    <s v="Corporate"/>
    <s v="United States"/>
    <s v="Salinas"/>
    <x v="1"/>
    <n v="93905"/>
    <s v="West"/>
    <s v="OFF-BI-10003708"/>
    <x v="1"/>
    <x v="8"/>
    <s v="Acco Four Pocket Poly Ring Binder with Label Holder, Smoke, 1&quot;"/>
    <x v="1278"/>
    <n v="5"/>
    <n v="0.2"/>
    <n v="9.3124999999999982"/>
  </r>
  <r>
    <n v="1430"/>
    <x v="672"/>
    <n v="2012"/>
    <x v="89"/>
    <d v="2012-11-04T00:00:00"/>
    <s v="Second Class"/>
    <s v="DK-12835"/>
    <s v="Damala Kotsonis"/>
    <s v="Corporate"/>
    <s v="United States"/>
    <s v="Salinas"/>
    <x v="1"/>
    <n v="93905"/>
    <s v="West"/>
    <s v="OFF-LA-10003510"/>
    <x v="1"/>
    <x v="2"/>
    <s v="Avery 4027 File Folder Labels for Dot Matrix Printers, 5000 Labels per Box, White"/>
    <x v="1279"/>
    <n v="14"/>
    <n v="0"/>
    <n v="196.61320000000001"/>
  </r>
  <r>
    <n v="1431"/>
    <x v="673"/>
    <n v="2014"/>
    <x v="200"/>
    <d v="2014-12-01T00:00:00"/>
    <s v="Standard Class"/>
    <s v="LT-17110"/>
    <s v="Liz Thompson"/>
    <s v="Consumer"/>
    <s v="United States"/>
    <s v="Columbus"/>
    <x v="24"/>
    <n v="43229"/>
    <s v="East"/>
    <s v="TEC-PH-10003092"/>
    <x v="2"/>
    <x v="7"/>
    <s v="Motorola L804"/>
    <x v="1280"/>
    <n v="8"/>
    <n v="0.4"/>
    <n v="-40.47120000000001"/>
  </r>
  <r>
    <n v="1432"/>
    <x v="674"/>
    <n v="2011"/>
    <x v="174"/>
    <d v="2011-12-21T00:00:00"/>
    <s v="Second Class"/>
    <s v="IM-15070"/>
    <s v="Irene Maddox"/>
    <s v="Consumer"/>
    <s v="United States"/>
    <s v="Florence"/>
    <x v="19"/>
    <n v="35630"/>
    <s v="South"/>
    <s v="OFF-BI-10001191"/>
    <x v="1"/>
    <x v="8"/>
    <s v="Canvas Sectional Post Binders"/>
    <x v="1281"/>
    <n v="6"/>
    <n v="0"/>
    <n v="74.852400000000003"/>
  </r>
  <r>
    <n v="1433"/>
    <x v="674"/>
    <n v="2011"/>
    <x v="174"/>
    <d v="2011-12-21T00:00:00"/>
    <s v="Second Class"/>
    <s v="IM-15070"/>
    <s v="Irene Maddox"/>
    <s v="Consumer"/>
    <s v="United States"/>
    <s v="Florence"/>
    <x v="19"/>
    <n v="35630"/>
    <s v="South"/>
    <s v="OFF-SU-10004115"/>
    <x v="1"/>
    <x v="14"/>
    <s v="Acme Stainless Steel Office Snips"/>
    <x v="1282"/>
    <n v="1"/>
    <n v="0"/>
    <n v="1.9629000000000003"/>
  </r>
  <r>
    <n v="1434"/>
    <x v="674"/>
    <n v="2011"/>
    <x v="174"/>
    <d v="2011-12-21T00:00:00"/>
    <s v="Second Class"/>
    <s v="IM-15070"/>
    <s v="Irene Maddox"/>
    <s v="Consumer"/>
    <s v="United States"/>
    <s v="Florence"/>
    <x v="19"/>
    <n v="35630"/>
    <s v="South"/>
    <s v="FUR-CH-10000513"/>
    <x v="0"/>
    <x v="1"/>
    <s v="High-Back Leather Manager's Chair"/>
    <x v="1283"/>
    <n v="14"/>
    <n v="0"/>
    <n v="163.78740000000002"/>
  </r>
  <r>
    <n v="1435"/>
    <x v="675"/>
    <n v="2013"/>
    <x v="482"/>
    <d v="2013-12-31T00:00:00"/>
    <s v="Standard Class"/>
    <s v="FP-14320"/>
    <s v="Frank Preis"/>
    <s v="Consumer"/>
    <s v="United States"/>
    <s v="Seattle"/>
    <x v="4"/>
    <n v="98105"/>
    <s v="West"/>
    <s v="OFF-PA-10003673"/>
    <x v="1"/>
    <x v="10"/>
    <s v="Strathmore Photo Mount Cards"/>
    <x v="1284"/>
    <n v="5"/>
    <n v="0"/>
    <n v="15.593999999999999"/>
  </r>
  <r>
    <n v="1436"/>
    <x v="676"/>
    <n v="2014"/>
    <x v="308"/>
    <d v="2014-06-28T00:00:00"/>
    <s v="Standard Class"/>
    <s v="ST-20530"/>
    <s v="Shui Tom"/>
    <s v="Consumer"/>
    <s v="United States"/>
    <s v="Parma"/>
    <x v="24"/>
    <n v="44134"/>
    <s v="East"/>
    <s v="OFF-PA-10001639"/>
    <x v="1"/>
    <x v="10"/>
    <s v="Xerox 203"/>
    <x v="277"/>
    <n v="6"/>
    <n v="0.2"/>
    <n v="10.8864"/>
  </r>
  <r>
    <n v="1437"/>
    <x v="676"/>
    <n v="2014"/>
    <x v="308"/>
    <d v="2014-06-28T00:00:00"/>
    <s v="Standard Class"/>
    <s v="ST-20530"/>
    <s v="Shui Tom"/>
    <s v="Consumer"/>
    <s v="United States"/>
    <s v="Parma"/>
    <x v="24"/>
    <n v="44134"/>
    <s v="East"/>
    <s v="OFF-AR-10003829"/>
    <x v="1"/>
    <x v="6"/>
    <s v="Newell 35"/>
    <x v="797"/>
    <n v="2"/>
    <n v="0.2"/>
    <n v="0.59039999999999915"/>
  </r>
  <r>
    <n v="1438"/>
    <x v="677"/>
    <n v="2012"/>
    <x v="52"/>
    <d v="2012-10-15T00:00:00"/>
    <s v="Same Day"/>
    <s v="JE-15745"/>
    <s v="Joel Eaton"/>
    <s v="Consumer"/>
    <s v="United States"/>
    <s v="Amarillo"/>
    <x v="5"/>
    <n v="79109"/>
    <s v="Central"/>
    <s v="TEC-AC-10004975"/>
    <x v="2"/>
    <x v="11"/>
    <s v="Plantronics Audio 995 Wireless Stereo Headset"/>
    <x v="428"/>
    <n v="3"/>
    <n v="0.2"/>
    <n v="42.880500000000012"/>
  </r>
  <r>
    <n v="1439"/>
    <x v="677"/>
    <n v="2012"/>
    <x v="52"/>
    <d v="2012-10-15T00:00:00"/>
    <s v="Same Day"/>
    <s v="JE-15745"/>
    <s v="Joel Eaton"/>
    <s v="Consumer"/>
    <s v="United States"/>
    <s v="Amarillo"/>
    <x v="5"/>
    <n v="79109"/>
    <s v="Central"/>
    <s v="FUR-CH-10002024"/>
    <x v="0"/>
    <x v="1"/>
    <s v="HON 5400 Series Task Chairs for Big and Tall"/>
    <x v="1285"/>
    <n v="5"/>
    <n v="0.3"/>
    <n v="-350.4899999999999"/>
  </r>
  <r>
    <n v="1440"/>
    <x v="678"/>
    <n v="2014"/>
    <x v="483"/>
    <d v="2014-04-16T00:00:00"/>
    <s v="Second Class"/>
    <s v="BD-11320"/>
    <s v="Bill Donatelli"/>
    <s v="Consumer"/>
    <s v="United States"/>
    <s v="Providence"/>
    <x v="34"/>
    <n v="2908"/>
    <s v="East"/>
    <s v="OFF-BI-10004364"/>
    <x v="1"/>
    <x v="8"/>
    <s v="Storex Dura Pro Binders"/>
    <x v="1286"/>
    <n v="5"/>
    <n v="0"/>
    <n v="13.365"/>
  </r>
  <r>
    <n v="1441"/>
    <x v="678"/>
    <n v="2014"/>
    <x v="483"/>
    <d v="2014-04-16T00:00:00"/>
    <s v="Second Class"/>
    <s v="BD-11320"/>
    <s v="Bill Donatelli"/>
    <s v="Consumer"/>
    <s v="United States"/>
    <s v="Providence"/>
    <x v="34"/>
    <n v="2908"/>
    <s v="East"/>
    <s v="OFF-PA-10001712"/>
    <x v="1"/>
    <x v="10"/>
    <s v="Xerox 1948"/>
    <x v="792"/>
    <n v="4"/>
    <n v="0"/>
    <n v="17.981999999999999"/>
  </r>
  <r>
    <n v="1442"/>
    <x v="679"/>
    <n v="2014"/>
    <x v="484"/>
    <d v="2014-12-25T00:00:00"/>
    <s v="Second Class"/>
    <s v="MM-17920"/>
    <s v="Michael Moore"/>
    <s v="Consumer"/>
    <s v="United States"/>
    <s v="San Francisco"/>
    <x v="1"/>
    <n v="94110"/>
    <s v="West"/>
    <s v="OFF-BI-10001510"/>
    <x v="1"/>
    <x v="8"/>
    <s v="Deluxe Heavy-Duty Vinyl Round Ring Binder"/>
    <x v="1287"/>
    <n v="2"/>
    <n v="0.2"/>
    <n v="11.459999999999999"/>
  </r>
  <r>
    <n v="1443"/>
    <x v="680"/>
    <n v="2014"/>
    <x v="485"/>
    <d v="2014-08-09T00:00:00"/>
    <s v="First Class"/>
    <s v="PW-19030"/>
    <s v="Pauline Webber"/>
    <s v="Corporate"/>
    <s v="United States"/>
    <s v="Richmond"/>
    <x v="0"/>
    <n v="40475"/>
    <s v="South"/>
    <s v="OFF-PA-10002713"/>
    <x v="1"/>
    <x v="10"/>
    <s v="Adams Phone Message Book, 200 Message Capacity, 8 1/16” x 11”"/>
    <x v="1288"/>
    <n v="2"/>
    <n v="0"/>
    <n v="6.3295999999999992"/>
  </r>
  <r>
    <n v="1444"/>
    <x v="681"/>
    <n v="2012"/>
    <x v="486"/>
    <d v="2012-10-06T00:00:00"/>
    <s v="Standard Class"/>
    <s v="SC-20440"/>
    <s v="Shaun Chance"/>
    <s v="Corporate"/>
    <s v="United States"/>
    <s v="Aurora"/>
    <x v="22"/>
    <n v="80013"/>
    <s v="West"/>
    <s v="OFF-ST-10002974"/>
    <x v="1"/>
    <x v="4"/>
    <s v="Trav-L-File Heavy-Duty Shuttle II, Black"/>
    <x v="1289"/>
    <n v="4"/>
    <n v="0.2"/>
    <n v="17.42799999999999"/>
  </r>
  <r>
    <n v="1445"/>
    <x v="682"/>
    <n v="2013"/>
    <x v="454"/>
    <d v="2013-05-29T00:00:00"/>
    <s v="Standard Class"/>
    <s v="KL-16645"/>
    <s v="Ken Lonsdale"/>
    <s v="Consumer"/>
    <s v="United States"/>
    <s v="Chicago"/>
    <x v="10"/>
    <n v="60623"/>
    <s v="Central"/>
    <s v="TEC-PH-10004165"/>
    <x v="2"/>
    <x v="7"/>
    <s v="Mitel MiVoice 5330e IP Phone"/>
    <x v="1290"/>
    <n v="9"/>
    <n v="0.2"/>
    <n v="148.49459999999993"/>
  </r>
  <r>
    <n v="1446"/>
    <x v="683"/>
    <n v="2014"/>
    <x v="487"/>
    <d v="2014-06-17T00:00:00"/>
    <s v="First Class"/>
    <s v="SD-20485"/>
    <s v="Shirley Daniels"/>
    <s v="Home Office"/>
    <s v="United States"/>
    <s v="Chicago"/>
    <x v="10"/>
    <n v="60653"/>
    <s v="Central"/>
    <s v="OFF-ST-10004804"/>
    <x v="1"/>
    <x v="4"/>
    <s v="Belkin 19&quot; Vented Equipment Shelf, Black"/>
    <x v="1291"/>
    <n v="4"/>
    <n v="0.2"/>
    <n v="-39.124799999999993"/>
  </r>
  <r>
    <n v="1447"/>
    <x v="683"/>
    <n v="2014"/>
    <x v="487"/>
    <d v="2014-06-17T00:00:00"/>
    <s v="First Class"/>
    <s v="SD-20485"/>
    <s v="Shirley Daniels"/>
    <s v="Home Office"/>
    <s v="United States"/>
    <s v="Chicago"/>
    <x v="10"/>
    <n v="60653"/>
    <s v="Central"/>
    <s v="FUR-CH-10004289"/>
    <x v="0"/>
    <x v="1"/>
    <s v="Global Super Steno Chair"/>
    <x v="1292"/>
    <n v="7"/>
    <n v="0.3"/>
    <n v="-87.341800000000035"/>
  </r>
  <r>
    <n v="1448"/>
    <x v="683"/>
    <n v="2014"/>
    <x v="487"/>
    <d v="2014-06-17T00:00:00"/>
    <s v="First Class"/>
    <s v="SD-20485"/>
    <s v="Shirley Daniels"/>
    <s v="Home Office"/>
    <s v="United States"/>
    <s v="Chicago"/>
    <x v="10"/>
    <n v="60653"/>
    <s v="Central"/>
    <s v="TEC-PH-10002564"/>
    <x v="2"/>
    <x v="7"/>
    <s v="OtterBox Defender Series Case - Samsung Galaxy S4"/>
    <x v="736"/>
    <n v="2"/>
    <n v="0.2"/>
    <n v="5.9979999999999922"/>
  </r>
  <r>
    <n v="1449"/>
    <x v="684"/>
    <n v="2011"/>
    <x v="488"/>
    <d v="2011-04-24T00:00:00"/>
    <s v="First Class"/>
    <s v="TS-21160"/>
    <s v="Theresa Swint"/>
    <s v="Corporate"/>
    <s v="United States"/>
    <s v="Philadelphia"/>
    <x v="9"/>
    <n v="19134"/>
    <s v="East"/>
    <s v="OFF-BI-10004876"/>
    <x v="1"/>
    <x v="8"/>
    <s v="Wilson Jones Suede Grain Vinyl Binders"/>
    <x v="1293"/>
    <n v="3"/>
    <n v="0.7"/>
    <n v="-1.7513999999999994"/>
  </r>
  <r>
    <n v="1450"/>
    <x v="685"/>
    <n v="2012"/>
    <x v="489"/>
    <d v="2012-05-07T00:00:00"/>
    <s v="Standard Class"/>
    <s v="JB-15400"/>
    <s v="Jennifer Braxton"/>
    <s v="Corporate"/>
    <s v="United States"/>
    <s v="Los Angeles"/>
    <x v="1"/>
    <n v="90008"/>
    <s v="West"/>
    <s v="TEC-PH-10004348"/>
    <x v="2"/>
    <x v="7"/>
    <s v="OtterBox Defender Series Case - iPhone 5c"/>
    <x v="1294"/>
    <n v="3"/>
    <n v="0.2"/>
    <n v="11.093999999999998"/>
  </r>
  <r>
    <n v="1451"/>
    <x v="686"/>
    <n v="2012"/>
    <x v="490"/>
    <d v="2012-07-20T00:00:00"/>
    <s v="First Class"/>
    <s v="TS-21085"/>
    <s v="Thais Sissman"/>
    <s v="Consumer"/>
    <s v="United States"/>
    <s v="Phoenix"/>
    <x v="16"/>
    <n v="85023"/>
    <s v="West"/>
    <s v="OFF-BI-10004352"/>
    <x v="1"/>
    <x v="8"/>
    <s v="Wilson Jones DublLock D-Ring Binders"/>
    <x v="1295"/>
    <n v="1"/>
    <n v="0.7"/>
    <n v="-1.3499999999999996"/>
  </r>
  <r>
    <n v="1452"/>
    <x v="687"/>
    <n v="2013"/>
    <x v="491"/>
    <d v="2013-11-30T00:00:00"/>
    <s v="First Class"/>
    <s v="MC-17425"/>
    <s v="Mark Cousins"/>
    <s v="Corporate"/>
    <s v="United States"/>
    <s v="Mobile"/>
    <x v="19"/>
    <n v="36608"/>
    <s v="South"/>
    <s v="OFF-PA-10001685"/>
    <x v="1"/>
    <x v="10"/>
    <s v="Staples"/>
    <x v="558"/>
    <n v="7"/>
    <n v="0"/>
    <n v="34.780200000000001"/>
  </r>
  <r>
    <n v="1453"/>
    <x v="687"/>
    <n v="2013"/>
    <x v="491"/>
    <d v="2013-11-30T00:00:00"/>
    <s v="First Class"/>
    <s v="MC-17425"/>
    <s v="Mark Cousins"/>
    <s v="Corporate"/>
    <s v="United States"/>
    <s v="Mobile"/>
    <x v="19"/>
    <n v="36608"/>
    <s v="South"/>
    <s v="OFF-BI-10000666"/>
    <x v="1"/>
    <x v="8"/>
    <s v="Surelock Post Binders"/>
    <x v="1296"/>
    <n v="3"/>
    <n v="0"/>
    <n v="45.839999999999996"/>
  </r>
  <r>
    <n v="1454"/>
    <x v="687"/>
    <n v="2013"/>
    <x v="491"/>
    <d v="2013-11-30T00:00:00"/>
    <s v="First Class"/>
    <s v="MC-17425"/>
    <s v="Mark Cousins"/>
    <s v="Corporate"/>
    <s v="United States"/>
    <s v="Mobile"/>
    <x v="19"/>
    <n v="36608"/>
    <s v="South"/>
    <s v="OFF-BI-10004352"/>
    <x v="1"/>
    <x v="8"/>
    <s v="Wilson Jones DublLock D-Ring Binders"/>
    <x v="1297"/>
    <n v="5"/>
    <n v="0"/>
    <n v="16.875"/>
  </r>
  <r>
    <n v="1455"/>
    <x v="687"/>
    <n v="2013"/>
    <x v="491"/>
    <d v="2013-11-30T00:00:00"/>
    <s v="First Class"/>
    <s v="MC-17425"/>
    <s v="Mark Cousins"/>
    <s v="Corporate"/>
    <s v="United States"/>
    <s v="Mobile"/>
    <x v="19"/>
    <n v="36608"/>
    <s v="South"/>
    <s v="TEC-MA-10000010"/>
    <x v="2"/>
    <x v="15"/>
    <s v="Hewlett-Packard Deskjet 3050a All-in-One Color Inkjet Printer"/>
    <x v="1298"/>
    <n v="8"/>
    <n v="0"/>
    <n v="1459.2"/>
  </r>
  <r>
    <n v="1456"/>
    <x v="688"/>
    <n v="2014"/>
    <x v="492"/>
    <d v="2014-06-20T00:00:00"/>
    <s v="Standard Class"/>
    <s v="ME-17320"/>
    <s v="Maria Etezadi"/>
    <s v="Home Office"/>
    <s v="United States"/>
    <s v="Columbus"/>
    <x v="32"/>
    <n v="31907"/>
    <s v="South"/>
    <s v="OFF-BI-10000977"/>
    <x v="1"/>
    <x v="8"/>
    <s v="Ibico Plastic Spiral Binding Combs"/>
    <x v="1299"/>
    <n v="3"/>
    <n v="0"/>
    <n v="41.951999999999998"/>
  </r>
  <r>
    <n v="1457"/>
    <x v="688"/>
    <n v="2014"/>
    <x v="492"/>
    <d v="2014-06-20T00:00:00"/>
    <s v="Standard Class"/>
    <s v="ME-17320"/>
    <s v="Maria Etezadi"/>
    <s v="Home Office"/>
    <s v="United States"/>
    <s v="Columbus"/>
    <x v="32"/>
    <n v="31907"/>
    <s v="South"/>
    <s v="FUR-TA-10002530"/>
    <x v="0"/>
    <x v="3"/>
    <s v="Iceberg OfficeWorks 42&quot; Round Tables"/>
    <x v="1300"/>
    <n v="3"/>
    <n v="0"/>
    <n v="67.940999999999974"/>
  </r>
  <r>
    <n v="1458"/>
    <x v="689"/>
    <n v="2012"/>
    <x v="493"/>
    <d v="2012-08-21T00:00:00"/>
    <s v="Standard Class"/>
    <s v="SC-20440"/>
    <s v="Shaun Chance"/>
    <s v="Corporate"/>
    <s v="United States"/>
    <s v="New Bedford"/>
    <x v="31"/>
    <n v="2740"/>
    <s v="East"/>
    <s v="OFF-BI-10002412"/>
    <x v="1"/>
    <x v="8"/>
    <s v="Wilson Jones “Snap” Scratch Pad Binder Tool for Ring Binders"/>
    <x v="1301"/>
    <n v="9"/>
    <n v="0"/>
    <n v="23.49"/>
  </r>
  <r>
    <n v="1459"/>
    <x v="690"/>
    <n v="2013"/>
    <x v="477"/>
    <d v="2013-10-02T00:00:00"/>
    <s v="Standard Class"/>
    <s v="NH-18610"/>
    <s v="Nicole Hansen"/>
    <s v="Corporate"/>
    <s v="United States"/>
    <s v="Irving"/>
    <x v="5"/>
    <n v="75061"/>
    <s v="Central"/>
    <s v="OFF-LA-10001569"/>
    <x v="1"/>
    <x v="2"/>
    <s v="Avery 499"/>
    <x v="801"/>
    <n v="4"/>
    <n v="0.2"/>
    <n v="5.1791999999999998"/>
  </r>
  <r>
    <n v="1460"/>
    <x v="691"/>
    <n v="2011"/>
    <x v="417"/>
    <d v="2011-05-04T00:00:00"/>
    <s v="Same Day"/>
    <s v="AA-10480"/>
    <s v="Andrew Allen"/>
    <s v="Consumer"/>
    <s v="United States"/>
    <s v="Middletown"/>
    <x v="29"/>
    <n v="6457"/>
    <s v="East"/>
    <s v="FUR-FU-10001473"/>
    <x v="0"/>
    <x v="5"/>
    <s v="DAX Wood Document Frame"/>
    <x v="1302"/>
    <n v="2"/>
    <n v="0"/>
    <n v="9.8856000000000002"/>
  </r>
  <r>
    <n v="1461"/>
    <x v="692"/>
    <n v="2012"/>
    <x v="494"/>
    <d v="2012-12-08T00:00:00"/>
    <s v="Standard Class"/>
    <s v="LC-17140"/>
    <s v="Logan Currie"/>
    <s v="Consumer"/>
    <s v="United States"/>
    <s v="Seattle"/>
    <x v="4"/>
    <n v="98103"/>
    <s v="West"/>
    <s v="OFF-BI-10001765"/>
    <x v="1"/>
    <x v="8"/>
    <s v="Wilson Jones Heavy-Duty Casebound Ring Binders with Metal Hinges"/>
    <x v="1303"/>
    <n v="2"/>
    <n v="0.2"/>
    <n v="19.398399999999995"/>
  </r>
  <r>
    <n v="1462"/>
    <x v="693"/>
    <n v="2013"/>
    <x v="21"/>
    <d v="2013-03-16T00:00:00"/>
    <s v="Standard Class"/>
    <s v="MB-18085"/>
    <s v="Mick Brown"/>
    <s v="Consumer"/>
    <s v="United States"/>
    <s v="Vineland"/>
    <x v="30"/>
    <n v="8360"/>
    <s v="East"/>
    <s v="FUR-TA-10001095"/>
    <x v="0"/>
    <x v="3"/>
    <s v="Chromcraft Round Conference Tables"/>
    <x v="1304"/>
    <n v="2"/>
    <n v="0.3"/>
    <n v="-31.372200000000007"/>
  </r>
  <r>
    <n v="1463"/>
    <x v="694"/>
    <n v="2013"/>
    <x v="370"/>
    <d v="2013-08-29T00:00:00"/>
    <s v="First Class"/>
    <s v="LC-16930"/>
    <s v="Linda Cazamias"/>
    <s v="Corporate"/>
    <s v="United States"/>
    <s v="Pasadena"/>
    <x v="5"/>
    <n v="77506"/>
    <s v="Central"/>
    <s v="TEC-AC-10004571"/>
    <x v="2"/>
    <x v="11"/>
    <s v="Logitech G700s Rechargeable Gaming Mouse"/>
    <x v="1305"/>
    <n v="2"/>
    <n v="0.2"/>
    <n v="43.995600000000003"/>
  </r>
  <r>
    <n v="1464"/>
    <x v="694"/>
    <n v="2013"/>
    <x v="370"/>
    <d v="2013-08-29T00:00:00"/>
    <s v="First Class"/>
    <s v="LC-16930"/>
    <s v="Linda Cazamias"/>
    <s v="Corporate"/>
    <s v="United States"/>
    <s v="Pasadena"/>
    <x v="5"/>
    <n v="77506"/>
    <s v="Central"/>
    <s v="FUR-CH-10002126"/>
    <x v="0"/>
    <x v="1"/>
    <s v="Hon Deluxe Fabric Upholstered Stacking Chairs"/>
    <x v="1306"/>
    <n v="6"/>
    <n v="0.3"/>
    <n v="-29.277599999999893"/>
  </r>
  <r>
    <n v="1465"/>
    <x v="695"/>
    <n v="2013"/>
    <x v="186"/>
    <d v="2013-12-20T00:00:00"/>
    <s v="First Class"/>
    <s v="KD-16495"/>
    <s v="Keith Dawkins"/>
    <s v="Corporate"/>
    <s v="United States"/>
    <s v="New York City"/>
    <x v="15"/>
    <n v="10009"/>
    <s v="East"/>
    <s v="OFF-FA-10001754"/>
    <x v="1"/>
    <x v="13"/>
    <s v="Stockwell Gold Paper Clips"/>
    <x v="1307"/>
    <n v="2"/>
    <n v="0"/>
    <n v="1.8032000000000001"/>
  </r>
  <r>
    <n v="1466"/>
    <x v="696"/>
    <n v="2011"/>
    <x v="233"/>
    <d v="2011-08-14T00:00:00"/>
    <s v="Standard Class"/>
    <s v="MB-17305"/>
    <s v="Maria Bertelson"/>
    <s v="Consumer"/>
    <s v="United States"/>
    <s v="Glendale"/>
    <x v="16"/>
    <n v="85301"/>
    <s v="West"/>
    <s v="FUR-FU-10001602"/>
    <x v="0"/>
    <x v="5"/>
    <s v="Eldon Delta Triangular Chair Mat, 52&quot; x 58&quot;, Clear"/>
    <x v="1308"/>
    <n v="4"/>
    <n v="0.2"/>
    <n v="-3.0344000000000122"/>
  </r>
  <r>
    <n v="1467"/>
    <x v="696"/>
    <n v="2011"/>
    <x v="233"/>
    <d v="2011-08-14T00:00:00"/>
    <s v="Standard Class"/>
    <s v="MB-17305"/>
    <s v="Maria Bertelson"/>
    <s v="Consumer"/>
    <s v="United States"/>
    <s v="Glendale"/>
    <x v="16"/>
    <n v="85301"/>
    <s v="West"/>
    <s v="TEC-AC-10001767"/>
    <x v="2"/>
    <x v="11"/>
    <s v="SanDisk Ultra 64 GB MicroSDHC Class 10 Memory Card"/>
    <x v="98"/>
    <n v="3"/>
    <n v="0.2"/>
    <n v="-10.797300000000011"/>
  </r>
  <r>
    <n v="1468"/>
    <x v="697"/>
    <n v="2012"/>
    <x v="495"/>
    <d v="2012-05-16T00:00:00"/>
    <s v="Same Day"/>
    <s v="TH-21550"/>
    <s v="Tracy Hopkins"/>
    <s v="Home Office"/>
    <s v="United States"/>
    <s v="Jacksonville"/>
    <x v="2"/>
    <n v="32216"/>
    <s v="South"/>
    <s v="TEC-AC-10002402"/>
    <x v="2"/>
    <x v="11"/>
    <s v="Razer Kraken PRO Over Ear PC and Music Headset"/>
    <x v="1309"/>
    <n v="4"/>
    <n v="0.2"/>
    <n v="31.995999999999974"/>
  </r>
  <r>
    <n v="1469"/>
    <x v="698"/>
    <n v="2014"/>
    <x v="34"/>
    <d v="2014-12-14T00:00:00"/>
    <s v="Standard Class"/>
    <s v="DK-12835"/>
    <s v="Damala Kotsonis"/>
    <s v="Corporate"/>
    <s v="United States"/>
    <s v="Detroit"/>
    <x v="12"/>
    <n v="48234"/>
    <s v="Central"/>
    <s v="FUR-CH-10000847"/>
    <x v="0"/>
    <x v="1"/>
    <s v="Global Executive Mid-Back Manager's Chair"/>
    <x v="1310"/>
    <n v="3"/>
    <n v="0"/>
    <n v="226.96439999999998"/>
  </r>
  <r>
    <n v="1470"/>
    <x v="698"/>
    <n v="2014"/>
    <x v="34"/>
    <d v="2014-12-14T00:00:00"/>
    <s v="Standard Class"/>
    <s v="DK-12835"/>
    <s v="Damala Kotsonis"/>
    <s v="Corporate"/>
    <s v="United States"/>
    <s v="Detroit"/>
    <x v="12"/>
    <n v="48234"/>
    <s v="Central"/>
    <s v="OFF-BI-10003982"/>
    <x v="1"/>
    <x v="8"/>
    <s v="Wilson Jones Century Plastic Molded Ring Binders"/>
    <x v="1311"/>
    <n v="2"/>
    <n v="0"/>
    <n v="19.523799999999998"/>
  </r>
  <r>
    <n v="1471"/>
    <x v="698"/>
    <n v="2014"/>
    <x v="34"/>
    <d v="2014-12-14T00:00:00"/>
    <s v="Standard Class"/>
    <s v="DK-12835"/>
    <s v="Damala Kotsonis"/>
    <s v="Corporate"/>
    <s v="United States"/>
    <s v="Detroit"/>
    <x v="12"/>
    <n v="48234"/>
    <s v="Central"/>
    <s v="OFF-PA-10001293"/>
    <x v="1"/>
    <x v="10"/>
    <s v="Xerox 1946"/>
    <x v="91"/>
    <n v="2"/>
    <n v="0"/>
    <n v="6.2208000000000006"/>
  </r>
  <r>
    <n v="1472"/>
    <x v="699"/>
    <n v="2012"/>
    <x v="496"/>
    <d v="2012-09-27T00:00:00"/>
    <s v="Second Class"/>
    <s v="ON-18715"/>
    <s v="Odella Nelson"/>
    <s v="Corporate"/>
    <s v="United States"/>
    <s v="Philadelphia"/>
    <x v="9"/>
    <n v="19120"/>
    <s v="East"/>
    <s v="OFF-AR-10000634"/>
    <x v="1"/>
    <x v="6"/>
    <s v="Newell 320"/>
    <x v="1312"/>
    <n v="2"/>
    <n v="0.2"/>
    <n v="0.59920000000000018"/>
  </r>
  <r>
    <n v="1473"/>
    <x v="700"/>
    <n v="2014"/>
    <x v="497"/>
    <d v="2014-07-16T00:00:00"/>
    <s v="Standard Class"/>
    <s v="KN-16390"/>
    <s v="Katherine Nockton"/>
    <s v="Corporate"/>
    <s v="United States"/>
    <s v="Los Angeles"/>
    <x v="1"/>
    <n v="90004"/>
    <s v="West"/>
    <s v="OFF-LA-10004272"/>
    <x v="1"/>
    <x v="2"/>
    <s v="Avery 482"/>
    <x v="1313"/>
    <n v="3"/>
    <n v="0"/>
    <n v="4.0749000000000004"/>
  </r>
  <r>
    <n v="1474"/>
    <x v="701"/>
    <n v="2012"/>
    <x v="494"/>
    <d v="2012-12-02T00:00:00"/>
    <s v="Same Day"/>
    <s v="NM-18520"/>
    <s v="Neoma Murray"/>
    <s v="Consumer"/>
    <s v="United States"/>
    <s v="Houston"/>
    <x v="5"/>
    <n v="77036"/>
    <s v="Central"/>
    <s v="FUR-FU-10004270"/>
    <x v="0"/>
    <x v="5"/>
    <s v="Eldon Image Series Desk Accessories, Burgundy"/>
    <x v="1314"/>
    <n v="4"/>
    <n v="0.6"/>
    <n v="-4.0127999999999986"/>
  </r>
  <r>
    <n v="1475"/>
    <x v="702"/>
    <n v="2013"/>
    <x v="258"/>
    <d v="2013-11-26T00:00:00"/>
    <s v="Standard Class"/>
    <s v="NP-18685"/>
    <s v="Nora Pelletier"/>
    <s v="Home Office"/>
    <s v="United States"/>
    <s v="Niagara Falls"/>
    <x v="15"/>
    <n v="14304"/>
    <s v="East"/>
    <s v="OFF-AR-10003770"/>
    <x v="1"/>
    <x v="6"/>
    <s v="Newell 340"/>
    <x v="1315"/>
    <n v="6"/>
    <n v="0"/>
    <n v="5.0111999999999997"/>
  </r>
  <r>
    <n v="1476"/>
    <x v="702"/>
    <n v="2013"/>
    <x v="258"/>
    <d v="2013-11-26T00:00:00"/>
    <s v="Standard Class"/>
    <s v="NP-18685"/>
    <s v="Nora Pelletier"/>
    <s v="Home Office"/>
    <s v="United States"/>
    <s v="Niagara Falls"/>
    <x v="15"/>
    <n v="14304"/>
    <s v="East"/>
    <s v="OFF-BI-10000320"/>
    <x v="1"/>
    <x v="8"/>
    <s v="GBC Plastic Binding Combs"/>
    <x v="1173"/>
    <n v="3"/>
    <n v="0.2"/>
    <n v="6.4206000000000012"/>
  </r>
  <r>
    <n v="1477"/>
    <x v="703"/>
    <n v="2014"/>
    <x v="498"/>
    <d v="2014-03-25T00:00:00"/>
    <s v="Standard Class"/>
    <s v="CG-12040"/>
    <s v="Catherine Glotzbach"/>
    <s v="Home Office"/>
    <s v="United States"/>
    <s v="New York City"/>
    <x v="15"/>
    <n v="10024"/>
    <s v="East"/>
    <s v="OFF-LA-10003121"/>
    <x v="1"/>
    <x v="2"/>
    <s v="Avery 506"/>
    <x v="1316"/>
    <n v="7"/>
    <n v="0"/>
    <n v="13.2986"/>
  </r>
  <r>
    <n v="1478"/>
    <x v="704"/>
    <n v="2013"/>
    <x v="373"/>
    <d v="2013-11-18T00:00:00"/>
    <s v="Standard Class"/>
    <s v="CS-12505"/>
    <s v="Cindy Stewart"/>
    <s v="Consumer"/>
    <s v="United States"/>
    <s v="Thomasville"/>
    <x v="3"/>
    <n v="27360"/>
    <s v="South"/>
    <s v="OFF-SU-10000381"/>
    <x v="1"/>
    <x v="14"/>
    <s v="Acme Forged Steel Scissors with Black Enamel Handles"/>
    <x v="1317"/>
    <n v="7"/>
    <n v="0.2"/>
    <n v="5.865299999999996"/>
  </r>
  <r>
    <n v="1479"/>
    <x v="705"/>
    <n v="2014"/>
    <x v="123"/>
    <d v="2014-11-21T00:00:00"/>
    <s v="First Class"/>
    <s v="KD-16345"/>
    <s v="Katherine Ducich"/>
    <s v="Consumer"/>
    <s v="United States"/>
    <s v="Westminster"/>
    <x v="1"/>
    <n v="92683"/>
    <s v="West"/>
    <s v="TEC-PH-10000376"/>
    <x v="2"/>
    <x v="7"/>
    <s v="Square Credit Card Reader"/>
    <x v="1318"/>
    <n v="4"/>
    <n v="0.2"/>
    <n v="2.3976000000000006"/>
  </r>
  <r>
    <n v="1480"/>
    <x v="706"/>
    <n v="2013"/>
    <x v="499"/>
    <d v="2013-12-09T00:00:00"/>
    <s v="Standard Class"/>
    <s v="MK-18160"/>
    <s v="Mike Kennedy"/>
    <s v="Consumer"/>
    <s v="United States"/>
    <s v="San Francisco"/>
    <x v="1"/>
    <n v="94122"/>
    <s v="West"/>
    <s v="OFF-PA-10002262"/>
    <x v="1"/>
    <x v="10"/>
    <s v="Xerox 192"/>
    <x v="243"/>
    <n v="4"/>
    <n v="0"/>
    <n v="12.441600000000001"/>
  </r>
  <r>
    <n v="1481"/>
    <x v="706"/>
    <n v="2013"/>
    <x v="499"/>
    <d v="2013-12-09T00:00:00"/>
    <s v="Standard Class"/>
    <s v="MK-18160"/>
    <s v="Mike Kennedy"/>
    <s v="Consumer"/>
    <s v="United States"/>
    <s v="San Francisco"/>
    <x v="1"/>
    <n v="94122"/>
    <s v="West"/>
    <s v="OFF-PA-10002464"/>
    <x v="1"/>
    <x v="10"/>
    <s v="HP Office Recycled Paper (20Lb. and 87 Bright)"/>
    <x v="1319"/>
    <n v="7"/>
    <n v="0"/>
    <n v="19.825400000000002"/>
  </r>
  <r>
    <n v="1482"/>
    <x v="706"/>
    <n v="2013"/>
    <x v="499"/>
    <d v="2013-12-09T00:00:00"/>
    <s v="Standard Class"/>
    <s v="MK-18160"/>
    <s v="Mike Kennedy"/>
    <s v="Consumer"/>
    <s v="United States"/>
    <s v="San Francisco"/>
    <x v="1"/>
    <n v="94122"/>
    <s v="West"/>
    <s v="OFF-ST-10002214"/>
    <x v="1"/>
    <x v="4"/>
    <s v="X-Rack File for Hanging Folders"/>
    <x v="1320"/>
    <n v="3"/>
    <n v="0"/>
    <n v="8.8061999999999987"/>
  </r>
  <r>
    <n v="1483"/>
    <x v="707"/>
    <n v="2014"/>
    <x v="326"/>
    <d v="2014-08-29T00:00:00"/>
    <s v="Second Class"/>
    <s v="DW-13540"/>
    <s v="Don Weiss"/>
    <s v="Consumer"/>
    <s v="United States"/>
    <s v="Jackson"/>
    <x v="18"/>
    <n v="38301"/>
    <s v="South"/>
    <s v="OFF-AR-10003560"/>
    <x v="1"/>
    <x v="6"/>
    <s v="Zebra Zazzle Fluorescent Highlighters"/>
    <x v="1276"/>
    <n v="2"/>
    <n v="0.2"/>
    <n v="1.702399999999999"/>
  </r>
  <r>
    <n v="1484"/>
    <x v="707"/>
    <n v="2014"/>
    <x v="326"/>
    <d v="2014-08-29T00:00:00"/>
    <s v="Second Class"/>
    <s v="DW-13540"/>
    <s v="Don Weiss"/>
    <s v="Consumer"/>
    <s v="United States"/>
    <s v="Jackson"/>
    <x v="18"/>
    <n v="38301"/>
    <s v="South"/>
    <s v="OFF-PA-10000130"/>
    <x v="1"/>
    <x v="10"/>
    <s v="Xerox 199"/>
    <x v="1321"/>
    <n v="1"/>
    <n v="0.2"/>
    <n v="1.0699999999999996"/>
  </r>
  <r>
    <n v="1485"/>
    <x v="708"/>
    <n v="2013"/>
    <x v="500"/>
    <d v="2013-10-19T00:00:00"/>
    <s v="Standard Class"/>
    <s v="CP-12340"/>
    <s v="Christine Phan"/>
    <s v="Corporate"/>
    <s v="United States"/>
    <s v="Seattle"/>
    <x v="4"/>
    <n v="98115"/>
    <s v="West"/>
    <s v="TEC-AC-10000865"/>
    <x v="2"/>
    <x v="11"/>
    <s v="WD My Passport Ultra 500GB Portable External Hard Drive"/>
    <x v="1322"/>
    <n v="3"/>
    <n v="0"/>
    <n v="30.089999999999982"/>
  </r>
  <r>
    <n v="1486"/>
    <x v="709"/>
    <n v="2011"/>
    <x v="501"/>
    <d v="2011-12-03T00:00:00"/>
    <s v="Standard Class"/>
    <s v="MS-17770"/>
    <s v="Maxwell Schwartz"/>
    <s v="Consumer"/>
    <s v="United States"/>
    <s v="New York City"/>
    <x v="15"/>
    <n v="10035"/>
    <s v="East"/>
    <s v="OFF-FA-10003021"/>
    <x v="1"/>
    <x v="13"/>
    <s v="Staples"/>
    <x v="1061"/>
    <n v="2"/>
    <n v="0"/>
    <n v="1.3159999999999998"/>
  </r>
  <r>
    <n v="1487"/>
    <x v="710"/>
    <n v="2012"/>
    <x v="502"/>
    <d v="2012-11-07T00:00:00"/>
    <s v="Standard Class"/>
    <s v="CM-12655"/>
    <s v="Corinna Mitchell"/>
    <s v="Home Office"/>
    <s v="United States"/>
    <s v="Los Angeles"/>
    <x v="1"/>
    <n v="90008"/>
    <s v="West"/>
    <s v="TEC-PH-10003580"/>
    <x v="2"/>
    <x v="7"/>
    <s v="Cisco IP Phone 7961G-GE VoIP phone"/>
    <x v="1323"/>
    <n v="7"/>
    <n v="0.2"/>
    <n v="106.12420000000014"/>
  </r>
  <r>
    <n v="1488"/>
    <x v="710"/>
    <n v="2012"/>
    <x v="502"/>
    <d v="2012-11-07T00:00:00"/>
    <s v="Standard Class"/>
    <s v="CM-12655"/>
    <s v="Corinna Mitchell"/>
    <s v="Home Office"/>
    <s v="United States"/>
    <s v="Los Angeles"/>
    <x v="1"/>
    <n v="90008"/>
    <s v="West"/>
    <s v="TEC-AC-10001109"/>
    <x v="2"/>
    <x v="11"/>
    <s v="Logitech Trackman Marble Mouse"/>
    <x v="1324"/>
    <n v="3"/>
    <n v="0"/>
    <n v="37.787400000000005"/>
  </r>
  <r>
    <n v="1489"/>
    <x v="710"/>
    <n v="2012"/>
    <x v="502"/>
    <d v="2012-11-07T00:00:00"/>
    <s v="Standard Class"/>
    <s v="CM-12655"/>
    <s v="Corinna Mitchell"/>
    <s v="Home Office"/>
    <s v="United States"/>
    <s v="Los Angeles"/>
    <x v="1"/>
    <n v="90008"/>
    <s v="West"/>
    <s v="FUR-FU-10003347"/>
    <x v="0"/>
    <x v="5"/>
    <s v="Coloredge Poster Frame"/>
    <x v="532"/>
    <n v="3"/>
    <n v="0"/>
    <n v="16.614000000000001"/>
  </r>
  <r>
    <n v="1490"/>
    <x v="711"/>
    <n v="2011"/>
    <x v="503"/>
    <d v="2011-12-06T00:00:00"/>
    <s v="Standard Class"/>
    <s v="Co-12640"/>
    <s v="Corey-Lock"/>
    <s v="Consumer"/>
    <s v="United States"/>
    <s v="Philadelphia"/>
    <x v="9"/>
    <n v="19143"/>
    <s v="East"/>
    <s v="OFF-LA-10000452"/>
    <x v="1"/>
    <x v="2"/>
    <s v="Avery 488"/>
    <x v="1325"/>
    <n v="2"/>
    <n v="0.2"/>
    <n v="1.764"/>
  </r>
  <r>
    <n v="1491"/>
    <x v="712"/>
    <n v="2014"/>
    <x v="504"/>
    <d v="2014-05-06T00:00:00"/>
    <s v="Second Class"/>
    <s v="DL-13495"/>
    <s v="Dionis Lloyd"/>
    <s v="Corporate"/>
    <s v="United States"/>
    <s v="New York City"/>
    <x v="15"/>
    <n v="10024"/>
    <s v="East"/>
    <s v="OFF-EN-10002986"/>
    <x v="1"/>
    <x v="12"/>
    <s v="#10-4 1/8&quot; x 9 1/2&quot; Premium Diagonal Seam Envelopes"/>
    <x v="1326"/>
    <n v="4"/>
    <n v="0"/>
    <n v="28.332000000000001"/>
  </r>
  <r>
    <n v="1492"/>
    <x v="713"/>
    <n v="2014"/>
    <x v="221"/>
    <d v="2014-11-29T00:00:00"/>
    <s v="Standard Class"/>
    <s v="TS-21370"/>
    <s v="Todd Sumrall"/>
    <s v="Corporate"/>
    <s v="United States"/>
    <s v="New York City"/>
    <x v="15"/>
    <n v="10035"/>
    <s v="East"/>
    <s v="OFF-PA-10001838"/>
    <x v="1"/>
    <x v="10"/>
    <s v="Adams Telephone Message Book W/Dividers/Space For Phone Numbers, 5 1/4&quot;X8 1/2&quot;, 300/Messages"/>
    <x v="490"/>
    <n v="1"/>
    <n v="0"/>
    <n v="2.8811999999999998"/>
  </r>
  <r>
    <n v="1493"/>
    <x v="713"/>
    <n v="2014"/>
    <x v="221"/>
    <d v="2014-11-29T00:00:00"/>
    <s v="Standard Class"/>
    <s v="TS-21370"/>
    <s v="Todd Sumrall"/>
    <s v="Corporate"/>
    <s v="United States"/>
    <s v="New York City"/>
    <x v="15"/>
    <n v="10035"/>
    <s v="East"/>
    <s v="FUR-CH-10000785"/>
    <x v="0"/>
    <x v="1"/>
    <s v="Global Ergonomic Managers Chair"/>
    <x v="1327"/>
    <n v="6"/>
    <n v="0.1"/>
    <n v="173.74080000000001"/>
  </r>
  <r>
    <n v="1494"/>
    <x v="714"/>
    <n v="2014"/>
    <x v="505"/>
    <d v="2014-11-04T00:00:00"/>
    <s v="Standard Class"/>
    <s v="JW-15220"/>
    <s v="Jane Waco"/>
    <s v="Corporate"/>
    <s v="United States"/>
    <s v="Vancouver"/>
    <x v="4"/>
    <n v="98661"/>
    <s v="West"/>
    <s v="FUR-FU-10002885"/>
    <x v="0"/>
    <x v="5"/>
    <s v="Magna Visual Magnetic Picture Hangers"/>
    <x v="1328"/>
    <n v="2"/>
    <n v="0"/>
    <n v="3.6632000000000007"/>
  </r>
  <r>
    <n v="1495"/>
    <x v="715"/>
    <n v="2011"/>
    <x v="506"/>
    <d v="2011-12-19T00:00:00"/>
    <s v="Second Class"/>
    <s v="RF-19840"/>
    <s v="Roy Französisch"/>
    <s v="Consumer"/>
    <s v="United States"/>
    <s v="Columbus"/>
    <x v="32"/>
    <n v="31907"/>
    <s v="South"/>
    <s v="OFF-AR-10002952"/>
    <x v="1"/>
    <x v="6"/>
    <s v="Stanley Contemporary Battery Pencil Sharpeners"/>
    <x v="1329"/>
    <n v="3"/>
    <n v="0"/>
    <n v="11.213999999999999"/>
  </r>
  <r>
    <n v="1496"/>
    <x v="716"/>
    <n v="2014"/>
    <x v="507"/>
    <d v="2014-09-09T00:00:00"/>
    <s v="Standard Class"/>
    <s v="JD-15790"/>
    <s v="John Dryer"/>
    <s v="Consumer"/>
    <s v="United States"/>
    <s v="Coppell"/>
    <x v="5"/>
    <n v="75019"/>
    <s v="Central"/>
    <s v="OFF-AR-10003759"/>
    <x v="1"/>
    <x v="6"/>
    <s v="Crayola Anti Dust Chalk, 12/Pack"/>
    <x v="1330"/>
    <n v="7"/>
    <n v="0.2"/>
    <n v="3.1849999999999992"/>
  </r>
  <r>
    <n v="1497"/>
    <x v="716"/>
    <n v="2014"/>
    <x v="507"/>
    <d v="2014-09-09T00:00:00"/>
    <s v="Standard Class"/>
    <s v="JD-15790"/>
    <s v="John Dryer"/>
    <s v="Consumer"/>
    <s v="United States"/>
    <s v="Coppell"/>
    <x v="5"/>
    <n v="75019"/>
    <s v="Central"/>
    <s v="OFF-ST-10004950"/>
    <x v="1"/>
    <x v="4"/>
    <s v="Acco Perma 3000 Stacking Storage Drawers"/>
    <x v="1331"/>
    <n v="1"/>
    <n v="0.2"/>
    <n v="-0.20980000000000043"/>
  </r>
  <r>
    <n v="1498"/>
    <x v="716"/>
    <n v="2014"/>
    <x v="507"/>
    <d v="2014-09-09T00:00:00"/>
    <s v="Standard Class"/>
    <s v="JD-15790"/>
    <s v="John Dryer"/>
    <s v="Consumer"/>
    <s v="United States"/>
    <s v="Coppell"/>
    <x v="5"/>
    <n v="75019"/>
    <s v="Central"/>
    <s v="OFF-AR-10001940"/>
    <x v="1"/>
    <x v="6"/>
    <s v="Sanford Colorific Eraseable Coloring Pencils, 12 Count"/>
    <x v="1332"/>
    <n v="5"/>
    <n v="0.2"/>
    <n v="3.7720000000000002"/>
  </r>
  <r>
    <n v="1499"/>
    <x v="717"/>
    <n v="2013"/>
    <x v="508"/>
    <d v="2013-10-21T00:00:00"/>
    <s v="First Class"/>
    <s v="NK-18490"/>
    <s v="Neil Knudson"/>
    <s v="Home Office"/>
    <s v="United States"/>
    <s v="San Francisco"/>
    <x v="1"/>
    <n v="94122"/>
    <s v="West"/>
    <s v="OFF-BI-10003981"/>
    <x v="1"/>
    <x v="8"/>
    <s v="Avery Durable Plastic 1&quot; Binders"/>
    <x v="1333"/>
    <n v="5"/>
    <n v="0.2"/>
    <n v="6.5830000000000011"/>
  </r>
  <r>
    <n v="1500"/>
    <x v="718"/>
    <n v="2014"/>
    <x v="105"/>
    <d v="2014-11-19T00:00:00"/>
    <s v="Standard Class"/>
    <s v="NG-18430"/>
    <s v="Nathan Gelder"/>
    <s v="Consumer"/>
    <s v="United States"/>
    <s v="Austin"/>
    <x v="5"/>
    <n v="78745"/>
    <s v="Central"/>
    <s v="OFF-PA-10002749"/>
    <x v="1"/>
    <x v="10"/>
    <s v="Wirebound Message Books, 5-1/2 x 4 Forms, 2 or 4 Forms per Page"/>
    <x v="195"/>
    <n v="3"/>
    <n v="0.2"/>
    <n v="5.8203000000000005"/>
  </r>
  <r>
    <n v="1501"/>
    <x v="718"/>
    <n v="2014"/>
    <x v="105"/>
    <d v="2014-11-19T00:00:00"/>
    <s v="Standard Class"/>
    <s v="NG-18430"/>
    <s v="Nathan Gelder"/>
    <s v="Consumer"/>
    <s v="United States"/>
    <s v="Austin"/>
    <x v="5"/>
    <n v="78745"/>
    <s v="Central"/>
    <s v="OFF-PA-10003823"/>
    <x v="1"/>
    <x v="10"/>
    <s v="Xerox 197"/>
    <x v="1334"/>
    <n v="9"/>
    <n v="0.2"/>
    <n v="69.704999999999984"/>
  </r>
  <r>
    <n v="1502"/>
    <x v="718"/>
    <n v="2014"/>
    <x v="105"/>
    <d v="2014-11-19T00:00:00"/>
    <s v="Standard Class"/>
    <s v="NG-18430"/>
    <s v="Nathan Gelder"/>
    <s v="Consumer"/>
    <s v="United States"/>
    <s v="Austin"/>
    <x v="5"/>
    <n v="78745"/>
    <s v="Central"/>
    <s v="OFF-ST-10003716"/>
    <x v="1"/>
    <x v="4"/>
    <s v="Tennsco Double-Tier Lockers"/>
    <x v="1129"/>
    <n v="3"/>
    <n v="0.2"/>
    <n v="-47.254199999999997"/>
  </r>
  <r>
    <n v="1503"/>
    <x v="719"/>
    <n v="2013"/>
    <x v="390"/>
    <d v="2013-12-02T00:00:00"/>
    <s v="Standard Class"/>
    <s v="AT-10435"/>
    <s v="Alyssa Tate"/>
    <s v="Home Office"/>
    <s v="United States"/>
    <s v="Los Angeles"/>
    <x v="1"/>
    <n v="90045"/>
    <s v="West"/>
    <s v="TEC-PH-10001300"/>
    <x v="2"/>
    <x v="7"/>
    <s v="iKross Bluetooth Portable Keyboard + Cell Phone Stand Holder + Brush for Apple iPhone 5S 5C 5, 4S 4"/>
    <x v="1335"/>
    <n v="2"/>
    <n v="0.2"/>
    <n v="3.3519999999999985"/>
  </r>
  <r>
    <n v="1504"/>
    <x v="719"/>
    <n v="2013"/>
    <x v="390"/>
    <d v="2013-12-02T00:00:00"/>
    <s v="Standard Class"/>
    <s v="AT-10435"/>
    <s v="Alyssa Tate"/>
    <s v="Home Office"/>
    <s v="United States"/>
    <s v="Los Angeles"/>
    <x v="1"/>
    <n v="90045"/>
    <s v="West"/>
    <s v="FUR-FU-10000010"/>
    <x v="0"/>
    <x v="5"/>
    <s v="DAX Value U-Channel Document Frames, Easel Back"/>
    <x v="587"/>
    <n v="2"/>
    <n v="0"/>
    <n v="3.0813999999999995"/>
  </r>
  <r>
    <n v="1505"/>
    <x v="720"/>
    <n v="2012"/>
    <x v="509"/>
    <d v="2012-08-07T00:00:00"/>
    <s v="Standard Class"/>
    <s v="PC-19000"/>
    <s v="Pauline Chand"/>
    <s v="Home Office"/>
    <s v="United States"/>
    <s v="Los Angeles"/>
    <x v="1"/>
    <n v="90004"/>
    <s v="West"/>
    <s v="OFF-AR-10001868"/>
    <x v="1"/>
    <x v="6"/>
    <s v="Prang Dustless Chalk Sticks"/>
    <x v="1336"/>
    <n v="4"/>
    <n v="0"/>
    <n v="3.36"/>
  </r>
  <r>
    <n v="1506"/>
    <x v="720"/>
    <n v="2012"/>
    <x v="509"/>
    <d v="2012-08-07T00:00:00"/>
    <s v="Standard Class"/>
    <s v="PC-19000"/>
    <s v="Pauline Chand"/>
    <s v="Home Office"/>
    <s v="United States"/>
    <s v="Los Angeles"/>
    <x v="1"/>
    <n v="90004"/>
    <s v="West"/>
    <s v="FUR-TA-10003715"/>
    <x v="0"/>
    <x v="3"/>
    <s v="Hon 2111 Invitation Series Corner Table"/>
    <x v="1337"/>
    <n v="6"/>
    <n v="0.2"/>
    <n v="-175.87080000000009"/>
  </r>
  <r>
    <n v="1507"/>
    <x v="721"/>
    <n v="2014"/>
    <x v="165"/>
    <d v="2014-12-30T00:00:00"/>
    <s v="Standard Class"/>
    <s v="AR-10540"/>
    <s v="Andy Reiter"/>
    <s v="Consumer"/>
    <s v="United States"/>
    <s v="New York City"/>
    <x v="15"/>
    <n v="10024"/>
    <s v="East"/>
    <s v="OFF-BI-10003708"/>
    <x v="1"/>
    <x v="8"/>
    <s v="Acco Four Pocket Poly Ring Binder with Label Holder, Smoke, 1&quot;"/>
    <x v="602"/>
    <n v="3"/>
    <n v="0.2"/>
    <n v="5.5875000000000004"/>
  </r>
  <r>
    <n v="1508"/>
    <x v="722"/>
    <n v="2013"/>
    <x v="42"/>
    <d v="2013-09-24T00:00:00"/>
    <s v="Standard Class"/>
    <s v="CS-12505"/>
    <s v="Cindy Stewart"/>
    <s v="Consumer"/>
    <s v="United States"/>
    <s v="Columbus"/>
    <x v="32"/>
    <n v="31907"/>
    <s v="South"/>
    <s v="TEC-MA-10004458"/>
    <x v="2"/>
    <x v="15"/>
    <s v="Lexmark X 9575 Professional All-in-One Color Printer"/>
    <x v="1338"/>
    <n v="4"/>
    <n v="0"/>
    <n v="190.07999999999998"/>
  </r>
  <r>
    <n v="1509"/>
    <x v="723"/>
    <n v="2014"/>
    <x v="389"/>
    <d v="2014-12-11T00:00:00"/>
    <s v="Same Day"/>
    <s v="LS-16975"/>
    <s v="Lindsay Shagiari"/>
    <s v="Home Office"/>
    <s v="United States"/>
    <s v="Omaha"/>
    <x v="8"/>
    <n v="68104"/>
    <s v="Central"/>
    <s v="OFF-BI-10004965"/>
    <x v="1"/>
    <x v="8"/>
    <s v="Ibico Covers for Plastic or Wire Binding Elements"/>
    <x v="1339"/>
    <n v="3"/>
    <n v="0"/>
    <n v="15.524999999999999"/>
  </r>
  <r>
    <n v="1510"/>
    <x v="724"/>
    <n v="2014"/>
    <x v="510"/>
    <d v="2014-09-16T00:00:00"/>
    <s v="First Class"/>
    <s v="JM-15535"/>
    <s v="Jessica Myrick"/>
    <s v="Consumer"/>
    <s v="United States"/>
    <s v="Los Angeles"/>
    <x v="1"/>
    <n v="90036"/>
    <s v="West"/>
    <s v="FUR-FU-10004270"/>
    <x v="0"/>
    <x v="5"/>
    <s v="Eldon Image Series Desk Accessories, Burgundy"/>
    <x v="1340"/>
    <n v="2"/>
    <n v="0"/>
    <n v="3.0095999999999998"/>
  </r>
  <r>
    <n v="1511"/>
    <x v="725"/>
    <n v="2014"/>
    <x v="92"/>
    <d v="2014-07-02T00:00:00"/>
    <s v="Standard Class"/>
    <s v="NH-18610"/>
    <s v="Nicole Hansen"/>
    <s v="Corporate"/>
    <s v="United States"/>
    <s v="Pomona"/>
    <x v="1"/>
    <n v="91767"/>
    <s v="West"/>
    <s v="OFF-AR-10002135"/>
    <x v="1"/>
    <x v="6"/>
    <s v="Boston Heavy-Duty Trimline Electric Pencil Sharpeners"/>
    <x v="1341"/>
    <n v="8"/>
    <n v="0"/>
    <n v="111.82399999999996"/>
  </r>
  <r>
    <n v="1512"/>
    <x v="725"/>
    <n v="2014"/>
    <x v="92"/>
    <d v="2014-07-02T00:00:00"/>
    <s v="Standard Class"/>
    <s v="NH-18610"/>
    <s v="Nicole Hansen"/>
    <s v="Corporate"/>
    <s v="United States"/>
    <s v="Pomona"/>
    <x v="1"/>
    <n v="91767"/>
    <s v="West"/>
    <s v="OFF-AR-10003514"/>
    <x v="1"/>
    <x v="6"/>
    <s v="4009 Highlighters by Sanford"/>
    <x v="1342"/>
    <n v="9"/>
    <n v="0"/>
    <n v="11.820599999999997"/>
  </r>
  <r>
    <n v="1513"/>
    <x v="726"/>
    <n v="2014"/>
    <x v="238"/>
    <d v="2014-08-23T00:00:00"/>
    <s v="Standard Class"/>
    <s v="RA-19915"/>
    <s v="Russell Applegate"/>
    <s v="Consumer"/>
    <s v="United States"/>
    <s v="Dallas"/>
    <x v="5"/>
    <n v="75220"/>
    <s v="Central"/>
    <s v="OFF-ST-10002276"/>
    <x v="1"/>
    <x v="4"/>
    <s v="Safco Steel Mobile File Cart"/>
    <x v="1343"/>
    <n v="3"/>
    <n v="0.2"/>
    <n v="12.504000000000005"/>
  </r>
  <r>
    <n v="1514"/>
    <x v="726"/>
    <n v="2014"/>
    <x v="238"/>
    <d v="2014-08-23T00:00:00"/>
    <s v="Standard Class"/>
    <s v="RA-19915"/>
    <s v="Russell Applegate"/>
    <s v="Consumer"/>
    <s v="United States"/>
    <s v="Dallas"/>
    <x v="5"/>
    <n v="75220"/>
    <s v="Central"/>
    <s v="OFF-BI-10001098"/>
    <x v="1"/>
    <x v="8"/>
    <s v="Acco D-Ring Binder w/DublLock"/>
    <x v="1344"/>
    <n v="5"/>
    <n v="0.8"/>
    <n v="-33.139000000000003"/>
  </r>
  <r>
    <n v="1515"/>
    <x v="726"/>
    <n v="2014"/>
    <x v="238"/>
    <d v="2014-08-23T00:00:00"/>
    <s v="Standard Class"/>
    <s v="RA-19915"/>
    <s v="Russell Applegate"/>
    <s v="Consumer"/>
    <s v="United States"/>
    <s v="Dallas"/>
    <x v="5"/>
    <n v="75220"/>
    <s v="Central"/>
    <s v="OFF-BI-10001636"/>
    <x v="1"/>
    <x v="8"/>
    <s v="Ibico Plastic and Wire Spiral Binding Combs"/>
    <x v="1345"/>
    <n v="4"/>
    <n v="0.8"/>
    <n v="-11.4648"/>
  </r>
  <r>
    <n v="1516"/>
    <x v="727"/>
    <n v="2014"/>
    <x v="157"/>
    <d v="2014-12-18T00:00:00"/>
    <s v="Standard Class"/>
    <s v="AI-10855"/>
    <s v="Arianne Irving"/>
    <s v="Consumer"/>
    <s v="United States"/>
    <s v="Philadelphia"/>
    <x v="9"/>
    <n v="19120"/>
    <s v="East"/>
    <s v="FUR-CH-10002961"/>
    <x v="0"/>
    <x v="1"/>
    <s v="Leather Task Chair, Black"/>
    <x v="1346"/>
    <n v="1"/>
    <n v="0.3"/>
    <n v="-9.0980000000000025"/>
  </r>
  <r>
    <n v="1517"/>
    <x v="728"/>
    <n v="2014"/>
    <x v="389"/>
    <d v="2014-12-15T00:00:00"/>
    <s v="Second Class"/>
    <s v="MC-17845"/>
    <s v="Michael Chen"/>
    <s v="Consumer"/>
    <s v="United States"/>
    <s v="North Las Vegas"/>
    <x v="33"/>
    <n v="89031"/>
    <s v="West"/>
    <s v="FUR-TA-10004256"/>
    <x v="0"/>
    <x v="3"/>
    <s v="Bretford “Just In Time” Height-Adjustable Multi-Task Work Tables"/>
    <x v="1347"/>
    <n v="4"/>
    <n v="0"/>
    <n v="116.87199999999984"/>
  </r>
  <r>
    <n v="1518"/>
    <x v="729"/>
    <n v="2011"/>
    <x v="511"/>
    <d v="2011-02-07T00:00:00"/>
    <s v="Second Class"/>
    <s v="TB-21400"/>
    <s v="Tom Boeckenhauer"/>
    <s v="Consumer"/>
    <s v="United States"/>
    <s v="Seattle"/>
    <x v="4"/>
    <n v="98105"/>
    <s v="West"/>
    <s v="OFF-BI-10004593"/>
    <x v="1"/>
    <x v="8"/>
    <s v="Ibico Laser Imprintable Binding System Covers"/>
    <x v="1348"/>
    <n v="2"/>
    <n v="0.2"/>
    <n v="27.247999999999998"/>
  </r>
  <r>
    <n v="1519"/>
    <x v="729"/>
    <n v="2011"/>
    <x v="511"/>
    <d v="2011-02-07T00:00:00"/>
    <s v="Second Class"/>
    <s v="TB-21400"/>
    <s v="Tom Boeckenhauer"/>
    <s v="Consumer"/>
    <s v="United States"/>
    <s v="Seattle"/>
    <x v="4"/>
    <n v="98105"/>
    <s v="West"/>
    <s v="OFF-BI-10002827"/>
    <x v="1"/>
    <x v="8"/>
    <s v="Avery Durable Poly Binders"/>
    <x v="1349"/>
    <n v="3"/>
    <n v="0.2"/>
    <n v="4.3133999999999997"/>
  </r>
  <r>
    <n v="1520"/>
    <x v="730"/>
    <n v="2014"/>
    <x v="512"/>
    <d v="2014-02-15T00:00:00"/>
    <s v="Second Class"/>
    <s v="VW-21775"/>
    <s v="Victoria Wilson"/>
    <s v="Corporate"/>
    <s v="United States"/>
    <s v="San Francisco"/>
    <x v="1"/>
    <n v="94110"/>
    <s v="West"/>
    <s v="OFF-BI-10001759"/>
    <x v="1"/>
    <x v="8"/>
    <s v="Acco Pressboard Covers with Storage Hooks, 14 7/8&quot; x 11&quot;, Dark Blue"/>
    <x v="1350"/>
    <n v="7"/>
    <n v="0.2"/>
    <n v="7.7343000000000011"/>
  </r>
  <r>
    <n v="1521"/>
    <x v="731"/>
    <n v="2014"/>
    <x v="513"/>
    <d v="2014-04-22T00:00:00"/>
    <s v="Standard Class"/>
    <s v="PL-18925"/>
    <s v="Paul Lucas"/>
    <s v="Home Office"/>
    <s v="United States"/>
    <s v="Chicago"/>
    <x v="10"/>
    <n v="60610"/>
    <s v="Central"/>
    <s v="OFF-AR-10001419"/>
    <x v="1"/>
    <x v="6"/>
    <s v="Newell 325"/>
    <x v="1053"/>
    <n v="5"/>
    <n v="0.2"/>
    <n v="2.0649999999999986"/>
  </r>
  <r>
    <n v="1522"/>
    <x v="732"/>
    <n v="2012"/>
    <x v="401"/>
    <d v="2012-12-11T00:00:00"/>
    <s v="Standard Class"/>
    <s v="GH-14425"/>
    <s v="Gary Hwang"/>
    <s v="Consumer"/>
    <s v="United States"/>
    <s v="Tucson"/>
    <x v="16"/>
    <n v="85705"/>
    <s v="West"/>
    <s v="FUR-FU-10002253"/>
    <x v="0"/>
    <x v="5"/>
    <s v="Howard Miller 13&quot; Diameter Pewter Finish Round Wall Clock"/>
    <x v="1351"/>
    <n v="6"/>
    <n v="0.2"/>
    <n v="48.951600000000013"/>
  </r>
  <r>
    <n v="1523"/>
    <x v="732"/>
    <n v="2012"/>
    <x v="401"/>
    <d v="2012-12-11T00:00:00"/>
    <s v="Standard Class"/>
    <s v="GH-14425"/>
    <s v="Gary Hwang"/>
    <s v="Consumer"/>
    <s v="United States"/>
    <s v="Tucson"/>
    <x v="16"/>
    <n v="85705"/>
    <s v="West"/>
    <s v="OFF-PA-10002586"/>
    <x v="1"/>
    <x v="10"/>
    <s v="Xerox 1970"/>
    <x v="548"/>
    <n v="5"/>
    <n v="0.2"/>
    <n v="6.7230000000000008"/>
  </r>
  <r>
    <n v="1524"/>
    <x v="732"/>
    <n v="2012"/>
    <x v="401"/>
    <d v="2012-12-11T00:00:00"/>
    <s v="Standard Class"/>
    <s v="GH-14425"/>
    <s v="Gary Hwang"/>
    <s v="Consumer"/>
    <s v="United States"/>
    <s v="Tucson"/>
    <x v="16"/>
    <n v="85705"/>
    <s v="West"/>
    <s v="OFF-PA-10003039"/>
    <x v="1"/>
    <x v="10"/>
    <s v="Xerox 1960"/>
    <x v="658"/>
    <n v="8"/>
    <n v="0.2"/>
    <n v="61.959999999999987"/>
  </r>
  <r>
    <n v="1525"/>
    <x v="732"/>
    <n v="2012"/>
    <x v="401"/>
    <d v="2012-12-11T00:00:00"/>
    <s v="Standard Class"/>
    <s v="GH-14425"/>
    <s v="Gary Hwang"/>
    <s v="Consumer"/>
    <s v="United States"/>
    <s v="Tucson"/>
    <x v="16"/>
    <n v="85705"/>
    <s v="West"/>
    <s v="OFF-ST-10004804"/>
    <x v="1"/>
    <x v="4"/>
    <s v="Belkin 19&quot; Vented Equipment Shelf, Black"/>
    <x v="1352"/>
    <n v="6"/>
    <n v="0.2"/>
    <n v="-58.68719999999999"/>
  </r>
  <r>
    <n v="1526"/>
    <x v="732"/>
    <n v="2012"/>
    <x v="401"/>
    <d v="2012-12-11T00:00:00"/>
    <s v="Standard Class"/>
    <s v="GH-14425"/>
    <s v="Gary Hwang"/>
    <s v="Consumer"/>
    <s v="United States"/>
    <s v="Tucson"/>
    <x v="16"/>
    <n v="85705"/>
    <s v="West"/>
    <s v="OFF-AR-10004042"/>
    <x v="1"/>
    <x v="6"/>
    <s v="BOSTON Model 1800 Electric Pencil Sharpeners, Putty/Woodgrain"/>
    <x v="31"/>
    <n v="6"/>
    <n v="0.2"/>
    <n v="9.7091999999999885"/>
  </r>
  <r>
    <n v="1527"/>
    <x v="733"/>
    <n v="2013"/>
    <x v="405"/>
    <d v="2013-07-28T00:00:00"/>
    <s v="Standard Class"/>
    <s v="CJ-12010"/>
    <s v="Caroline Jumper"/>
    <s v="Consumer"/>
    <s v="United States"/>
    <s v="Allentown"/>
    <x v="9"/>
    <n v="18103"/>
    <s v="East"/>
    <s v="OFF-AR-10002221"/>
    <x v="1"/>
    <x v="6"/>
    <s v="12 Colored Short Pencils"/>
    <x v="1353"/>
    <n v="2"/>
    <n v="0.2"/>
    <n v="0.36400000000000032"/>
  </r>
  <r>
    <n v="1528"/>
    <x v="733"/>
    <n v="2013"/>
    <x v="405"/>
    <d v="2013-07-28T00:00:00"/>
    <s v="Standard Class"/>
    <s v="CJ-12010"/>
    <s v="Caroline Jumper"/>
    <s v="Consumer"/>
    <s v="United States"/>
    <s v="Allentown"/>
    <x v="9"/>
    <n v="18103"/>
    <s v="East"/>
    <s v="FUR-FU-10002456"/>
    <x v="0"/>
    <x v="5"/>
    <s v="Master Caster Door Stop, Large Neon Orange"/>
    <x v="25"/>
    <n v="2"/>
    <n v="0.2"/>
    <n v="3.3488000000000011"/>
  </r>
  <r>
    <n v="1529"/>
    <x v="734"/>
    <n v="2012"/>
    <x v="209"/>
    <d v="2012-11-10T00:00:00"/>
    <s v="Second Class"/>
    <s v="MC-18130"/>
    <s v="Mike Caudle"/>
    <s v="Corporate"/>
    <s v="United States"/>
    <s v="Newark"/>
    <x v="13"/>
    <n v="19711"/>
    <s v="East"/>
    <s v="OFF-FA-10004968"/>
    <x v="1"/>
    <x v="13"/>
    <s v="Rubber Band Ball"/>
    <x v="1354"/>
    <n v="7"/>
    <n v="0"/>
    <n v="0.5236000000000014"/>
  </r>
  <r>
    <n v="1530"/>
    <x v="734"/>
    <n v="2012"/>
    <x v="209"/>
    <d v="2012-11-10T00:00:00"/>
    <s v="Second Class"/>
    <s v="MC-18130"/>
    <s v="Mike Caudle"/>
    <s v="Corporate"/>
    <s v="United States"/>
    <s v="Newark"/>
    <x v="13"/>
    <n v="19711"/>
    <s v="East"/>
    <s v="OFF-PA-10001274"/>
    <x v="1"/>
    <x v="10"/>
    <s v="Loose Memo Sheets"/>
    <x v="549"/>
    <n v="2"/>
    <n v="0"/>
    <n v="3.4309999999999996"/>
  </r>
  <r>
    <n v="1531"/>
    <x v="735"/>
    <n v="2012"/>
    <x v="514"/>
    <d v="2012-03-31T00:00:00"/>
    <s v="Standard Class"/>
    <s v="BV-11245"/>
    <s v="Benjamin Venier"/>
    <s v="Corporate"/>
    <s v="United States"/>
    <s v="Miami"/>
    <x v="2"/>
    <n v="33142"/>
    <s v="South"/>
    <s v="OFF-PA-10001125"/>
    <x v="1"/>
    <x v="10"/>
    <s v="Xerox 1988"/>
    <x v="1355"/>
    <n v="3"/>
    <n v="0.2"/>
    <n v="23.234999999999992"/>
  </r>
  <r>
    <n v="1532"/>
    <x v="736"/>
    <n v="2014"/>
    <x v="515"/>
    <d v="2014-09-06T00:00:00"/>
    <s v="Standard Class"/>
    <s v="JF-15490"/>
    <s v="Jeremy Farry"/>
    <s v="Consumer"/>
    <s v="United States"/>
    <s v="Tempe"/>
    <x v="16"/>
    <n v="85281"/>
    <s v="West"/>
    <s v="OFF-ST-10000344"/>
    <x v="1"/>
    <x v="4"/>
    <s v="Neat Ideas Personal Hanging Folder Files, Black"/>
    <x v="1356"/>
    <n v="1"/>
    <n v="0.2"/>
    <n v="0.80579999999999963"/>
  </r>
  <r>
    <n v="1533"/>
    <x v="736"/>
    <n v="2014"/>
    <x v="515"/>
    <d v="2014-09-06T00:00:00"/>
    <s v="Standard Class"/>
    <s v="JF-15490"/>
    <s v="Jeremy Farry"/>
    <s v="Consumer"/>
    <s v="United States"/>
    <s v="Tempe"/>
    <x v="16"/>
    <n v="85281"/>
    <s v="West"/>
    <s v="OFF-FA-10000585"/>
    <x v="1"/>
    <x v="13"/>
    <s v="OIC Bulk Pack Metal Binder Clips"/>
    <x v="1357"/>
    <n v="3"/>
    <n v="0.2"/>
    <n v="2.7222"/>
  </r>
  <r>
    <n v="1534"/>
    <x v="737"/>
    <n v="2013"/>
    <x v="429"/>
    <d v="2013-12-09T00:00:00"/>
    <s v="Standard Class"/>
    <s v="EB-13840"/>
    <s v="Ellis Ballard"/>
    <s v="Corporate"/>
    <s v="United States"/>
    <s v="New York City"/>
    <x v="15"/>
    <n v="10035"/>
    <s v="East"/>
    <s v="OFF-ST-10003324"/>
    <x v="1"/>
    <x v="4"/>
    <s v="Belkin OmniView SE Rackmount Kit"/>
    <x v="1358"/>
    <n v="6"/>
    <n v="0"/>
    <n v="0"/>
  </r>
  <r>
    <n v="1535"/>
    <x v="738"/>
    <n v="2014"/>
    <x v="516"/>
    <d v="2014-02-15T00:00:00"/>
    <s v="Standard Class"/>
    <s v="MP-18175"/>
    <s v="Mike Pelletier"/>
    <s v="Home Office"/>
    <s v="United States"/>
    <s v="Laguna Niguel"/>
    <x v="1"/>
    <n v="92677"/>
    <s v="West"/>
    <s v="FUR-BO-10004015"/>
    <x v="0"/>
    <x v="0"/>
    <s v="Bush Andora Bookcase, Maple/Graphite Gray Finish"/>
    <x v="1359"/>
    <n v="2"/>
    <n v="0.15"/>
    <n v="16.798599999999979"/>
  </r>
  <r>
    <n v="1536"/>
    <x v="739"/>
    <n v="2013"/>
    <x v="517"/>
    <d v="2013-11-03T00:00:00"/>
    <s v="Standard Class"/>
    <s v="JM-15655"/>
    <s v="Jim Mitchum"/>
    <s v="Corporate"/>
    <s v="United States"/>
    <s v="Bridgeton"/>
    <x v="30"/>
    <n v="8302"/>
    <s v="East"/>
    <s v="OFF-ST-10000419"/>
    <x v="1"/>
    <x v="4"/>
    <s v="Rogers Jumbo File, Granite"/>
    <x v="1360"/>
    <n v="3"/>
    <n v="0"/>
    <n v="0.4073999999999991"/>
  </r>
  <r>
    <n v="1537"/>
    <x v="739"/>
    <n v="2013"/>
    <x v="517"/>
    <d v="2013-11-03T00:00:00"/>
    <s v="Standard Class"/>
    <s v="JM-15655"/>
    <s v="Jim Mitchum"/>
    <s v="Corporate"/>
    <s v="United States"/>
    <s v="Bridgeton"/>
    <x v="30"/>
    <n v="8302"/>
    <s v="East"/>
    <s v="OFF-AP-10001626"/>
    <x v="1"/>
    <x v="9"/>
    <s v="Commercial WindTunnel Clean Air Upright Vacuum, Replacement Belts, Filtration Bags"/>
    <x v="1361"/>
    <n v="3"/>
    <n v="0"/>
    <n v="3.0342000000000002"/>
  </r>
  <r>
    <n v="1538"/>
    <x v="740"/>
    <n v="2014"/>
    <x v="175"/>
    <d v="2014-09-18T00:00:00"/>
    <s v="Second Class"/>
    <s v="CL-11890"/>
    <s v="Carl Ludwig"/>
    <s v="Consumer"/>
    <s v="United States"/>
    <s v="Everett"/>
    <x v="31"/>
    <n v="2149"/>
    <s v="East"/>
    <s v="TEC-PH-10000439"/>
    <x v="2"/>
    <x v="7"/>
    <s v="GE DSL Phone Line Filter"/>
    <x v="1362"/>
    <n v="1"/>
    <n v="0"/>
    <n v="11.597099999999998"/>
  </r>
  <r>
    <n v="1539"/>
    <x v="740"/>
    <n v="2014"/>
    <x v="175"/>
    <d v="2014-09-18T00:00:00"/>
    <s v="Second Class"/>
    <s v="CL-11890"/>
    <s v="Carl Ludwig"/>
    <s v="Consumer"/>
    <s v="United States"/>
    <s v="Everett"/>
    <x v="31"/>
    <n v="2149"/>
    <s v="East"/>
    <s v="OFF-AR-10003478"/>
    <x v="1"/>
    <x v="6"/>
    <s v="Avery Hi-Liter EverBold Pen Style Fluorescent Highlighters, 4/Pack"/>
    <x v="1363"/>
    <n v="2"/>
    <n v="0"/>
    <n v="6.5120000000000005"/>
  </r>
  <r>
    <n v="1540"/>
    <x v="740"/>
    <n v="2014"/>
    <x v="175"/>
    <d v="2014-09-18T00:00:00"/>
    <s v="Second Class"/>
    <s v="CL-11890"/>
    <s v="Carl Ludwig"/>
    <s v="Consumer"/>
    <s v="United States"/>
    <s v="Everett"/>
    <x v="31"/>
    <n v="2149"/>
    <s v="East"/>
    <s v="FUR-BO-10002545"/>
    <x v="0"/>
    <x v="0"/>
    <s v="Atlantic Metals Mobile 3-Shelf Bookcases, Custom Colors"/>
    <x v="1364"/>
    <n v="3"/>
    <n v="0"/>
    <n v="203.56440000000003"/>
  </r>
  <r>
    <n v="1541"/>
    <x v="740"/>
    <n v="2014"/>
    <x v="175"/>
    <d v="2014-09-18T00:00:00"/>
    <s v="Second Class"/>
    <s v="CL-11890"/>
    <s v="Carl Ludwig"/>
    <s v="Consumer"/>
    <s v="United States"/>
    <s v="Everett"/>
    <x v="31"/>
    <n v="2149"/>
    <s v="East"/>
    <s v="OFF-BI-10001765"/>
    <x v="1"/>
    <x v="8"/>
    <s v="Wilson Jones Heavy-Duty Casebound Ring Binders with Metal Hinges"/>
    <x v="1365"/>
    <n v="7"/>
    <n v="0"/>
    <n v="116.39039999999999"/>
  </r>
  <r>
    <n v="1542"/>
    <x v="741"/>
    <n v="2011"/>
    <x v="518"/>
    <d v="2011-03-16T00:00:00"/>
    <s v="Second Class"/>
    <s v="CK-12205"/>
    <s v="Chloris Kastensmidt"/>
    <s v="Consumer"/>
    <s v="United States"/>
    <s v="Columbus"/>
    <x v="24"/>
    <n v="43229"/>
    <s v="East"/>
    <s v="FUR-FU-10003981"/>
    <x v="0"/>
    <x v="5"/>
    <s v="Eldon Wave Desk Accessories"/>
    <x v="1366"/>
    <n v="5"/>
    <n v="0.2"/>
    <n v="2.2880000000000003"/>
  </r>
  <r>
    <n v="1543"/>
    <x v="741"/>
    <n v="2011"/>
    <x v="518"/>
    <d v="2011-03-16T00:00:00"/>
    <s v="Second Class"/>
    <s v="CK-12205"/>
    <s v="Chloris Kastensmidt"/>
    <s v="Consumer"/>
    <s v="United States"/>
    <s v="Columbus"/>
    <x v="24"/>
    <n v="43229"/>
    <s v="East"/>
    <s v="OFF-FA-10001561"/>
    <x v="1"/>
    <x v="13"/>
    <s v="Stockwell Push Pins"/>
    <x v="1367"/>
    <n v="6"/>
    <n v="0.2"/>
    <n v="1.7003999999999992"/>
  </r>
  <r>
    <n v="1544"/>
    <x v="742"/>
    <n v="2011"/>
    <x v="519"/>
    <d v="2011-02-09T00:00:00"/>
    <s v="Standard Class"/>
    <s v="DB-13270"/>
    <s v="Deborah Brumfield"/>
    <s v="Home Office"/>
    <s v="United States"/>
    <s v="San Diego"/>
    <x v="1"/>
    <n v="92024"/>
    <s v="West"/>
    <s v="OFF-BI-10004230"/>
    <x v="1"/>
    <x v="8"/>
    <s v="GBC Recycled Grain Textured Covers"/>
    <x v="1368"/>
    <n v="3"/>
    <n v="0.2"/>
    <n v="29.0136"/>
  </r>
  <r>
    <n v="1545"/>
    <x v="742"/>
    <n v="2011"/>
    <x v="519"/>
    <d v="2011-02-09T00:00:00"/>
    <s v="Standard Class"/>
    <s v="DB-13270"/>
    <s v="Deborah Brumfield"/>
    <s v="Home Office"/>
    <s v="United States"/>
    <s v="San Diego"/>
    <x v="1"/>
    <n v="92024"/>
    <s v="West"/>
    <s v="OFF-PA-10000350"/>
    <x v="1"/>
    <x v="10"/>
    <s v="Message Book, Standard Line &quot;While You Were Out&quot;, 5 1/2&quot; X 4&quot;, 200 Sets/Book"/>
    <x v="1369"/>
    <n v="4"/>
    <n v="0"/>
    <n v="16.0928"/>
  </r>
  <r>
    <n v="1546"/>
    <x v="743"/>
    <n v="2011"/>
    <x v="520"/>
    <d v="2012-01-04T00:00:00"/>
    <s v="Second Class"/>
    <s v="PC-18745"/>
    <s v="Pamela Coakley"/>
    <s v="Corporate"/>
    <s v="United States"/>
    <s v="Watertown"/>
    <x v="15"/>
    <n v="13601"/>
    <s v="East"/>
    <s v="FUR-BO-10002613"/>
    <x v="0"/>
    <x v="0"/>
    <s v="Atlantic Metals Mobile 4-Shelf Bookcases, Custom Colors"/>
    <x v="1370"/>
    <n v="7"/>
    <n v="0.2"/>
    <n v="196.68599999999986"/>
  </r>
  <r>
    <n v="1547"/>
    <x v="744"/>
    <n v="2012"/>
    <x v="521"/>
    <d v="2012-11-27T00:00:00"/>
    <s v="Standard Class"/>
    <s v="VB-21745"/>
    <s v="Victoria Brennan"/>
    <s v="Corporate"/>
    <s v="United States"/>
    <s v="San Antonio"/>
    <x v="5"/>
    <n v="78207"/>
    <s v="Central"/>
    <s v="OFF-PA-10000994"/>
    <x v="1"/>
    <x v="10"/>
    <s v="Xerox 1915"/>
    <x v="763"/>
    <n v="4"/>
    <n v="0.2"/>
    <n v="117.43199999999999"/>
  </r>
  <r>
    <n v="1548"/>
    <x v="744"/>
    <n v="2012"/>
    <x v="521"/>
    <d v="2012-11-27T00:00:00"/>
    <s v="Standard Class"/>
    <s v="VB-21745"/>
    <s v="Victoria Brennan"/>
    <s v="Corporate"/>
    <s v="United States"/>
    <s v="San Antonio"/>
    <x v="5"/>
    <n v="78207"/>
    <s v="Central"/>
    <s v="OFF-BI-10002867"/>
    <x v="1"/>
    <x v="8"/>
    <s v="GBC Recycled Regency Composition Covers"/>
    <x v="1371"/>
    <n v="2"/>
    <n v="0.8"/>
    <n v="-40.650400000000019"/>
  </r>
  <r>
    <n v="1549"/>
    <x v="744"/>
    <n v="2012"/>
    <x v="521"/>
    <d v="2012-11-27T00:00:00"/>
    <s v="Standard Class"/>
    <s v="VB-21745"/>
    <s v="Victoria Brennan"/>
    <s v="Corporate"/>
    <s v="United States"/>
    <s v="San Antonio"/>
    <x v="5"/>
    <n v="78207"/>
    <s v="Central"/>
    <s v="OFF-ST-10001291"/>
    <x v="1"/>
    <x v="4"/>
    <s v="Tenex Personal Self-Stacking Standard File Box, Black/Gray"/>
    <x v="1372"/>
    <n v="2"/>
    <n v="0.2"/>
    <n v="2.3673999999999991"/>
  </r>
  <r>
    <n v="1550"/>
    <x v="745"/>
    <n v="2011"/>
    <x v="522"/>
    <d v="2011-07-08T00:00:00"/>
    <s v="First Class"/>
    <s v="EP-13915"/>
    <s v="Emily Phan"/>
    <s v="Consumer"/>
    <s v="United States"/>
    <s v="New York City"/>
    <x v="15"/>
    <n v="10011"/>
    <s v="East"/>
    <s v="TEC-CO-10001046"/>
    <x v="2"/>
    <x v="16"/>
    <s v="Canon Imageclass D680 Copier / Fax"/>
    <x v="1373"/>
    <n v="1"/>
    <n v="0.2"/>
    <n v="174.99749999999997"/>
  </r>
  <r>
    <n v="1551"/>
    <x v="746"/>
    <n v="2014"/>
    <x v="38"/>
    <d v="2014-11-19T00:00:00"/>
    <s v="Second Class"/>
    <s v="ME-17320"/>
    <s v="Maria Etezadi"/>
    <s v="Home Office"/>
    <s v="United States"/>
    <s v="Houston"/>
    <x v="5"/>
    <n v="77095"/>
    <s v="Central"/>
    <s v="OFF-AP-10004868"/>
    <x v="1"/>
    <x v="9"/>
    <s v="Hoover Commercial Soft Guard Upright Vacuum And Disposable Filtration Bags"/>
    <x v="1374"/>
    <n v="6"/>
    <n v="0.8"/>
    <n v="-24.708599999999997"/>
  </r>
  <r>
    <n v="1552"/>
    <x v="747"/>
    <n v="2013"/>
    <x v="26"/>
    <d v="2013-06-23T00:00:00"/>
    <s v="Standard Class"/>
    <s v="IG-15085"/>
    <s v="Ivan Gibson"/>
    <s v="Consumer"/>
    <s v="United States"/>
    <s v="San Diego"/>
    <x v="1"/>
    <n v="92024"/>
    <s v="West"/>
    <s v="OFF-PA-10000806"/>
    <x v="1"/>
    <x v="10"/>
    <s v="Xerox 1934"/>
    <x v="1375"/>
    <n v="2"/>
    <n v="0"/>
    <n v="54.860399999999998"/>
  </r>
  <r>
    <n v="1553"/>
    <x v="748"/>
    <n v="2011"/>
    <x v="523"/>
    <d v="2011-05-05T00:00:00"/>
    <s v="First Class"/>
    <s v="JS-15940"/>
    <s v="Joni Sundaresam"/>
    <s v="Home Office"/>
    <s v="United States"/>
    <s v="Appleton"/>
    <x v="6"/>
    <n v="54915"/>
    <s v="Central"/>
    <s v="OFF-LA-10002195"/>
    <x v="1"/>
    <x v="2"/>
    <s v="Avery 481"/>
    <x v="748"/>
    <n v="7"/>
    <n v="0"/>
    <n v="10.348799999999999"/>
  </r>
  <r>
    <n v="1554"/>
    <x v="749"/>
    <n v="2014"/>
    <x v="524"/>
    <d v="2014-10-22T00:00:00"/>
    <s v="Standard Class"/>
    <s v="BO-11425"/>
    <s v="Bobby Odegard"/>
    <s v="Consumer"/>
    <s v="United States"/>
    <s v="Richmond"/>
    <x v="0"/>
    <n v="40475"/>
    <s v="South"/>
    <s v="OFF-BI-10003719"/>
    <x v="1"/>
    <x v="8"/>
    <s v="Large Capacity Hanging Post Binders"/>
    <x v="1376"/>
    <n v="5"/>
    <n v="0"/>
    <n v="57.384999999999991"/>
  </r>
  <r>
    <n v="1555"/>
    <x v="750"/>
    <n v="2012"/>
    <x v="525"/>
    <d v="2012-02-13T00:00:00"/>
    <s v="Standard Class"/>
    <s v="VW-21775"/>
    <s v="Victoria Wilson"/>
    <s v="Corporate"/>
    <s v="United States"/>
    <s v="Bellevue"/>
    <x v="4"/>
    <n v="98006"/>
    <s v="West"/>
    <s v="OFF-AR-10001315"/>
    <x v="1"/>
    <x v="6"/>
    <s v="Newell 310"/>
    <x v="267"/>
    <n v="3"/>
    <n v="0"/>
    <n v="1.5311999999999999"/>
  </r>
  <r>
    <n v="1556"/>
    <x v="751"/>
    <n v="2014"/>
    <x v="507"/>
    <d v="2014-09-09T00:00:00"/>
    <s v="Standard Class"/>
    <s v="AB-10150"/>
    <s v="Aimee Bixby"/>
    <s v="Consumer"/>
    <s v="United States"/>
    <s v="Long Beach"/>
    <x v="15"/>
    <n v="11561"/>
    <s v="East"/>
    <s v="TEC-AC-10000171"/>
    <x v="2"/>
    <x v="11"/>
    <s v="Verbatim 25 GB 6x Blu-ray Single Layer Recordable Disc, 25/Pack"/>
    <x v="1377"/>
    <n v="4"/>
    <n v="0"/>
    <n v="39.5428"/>
  </r>
  <r>
    <n v="1557"/>
    <x v="752"/>
    <n v="2013"/>
    <x v="195"/>
    <d v="2013-05-16T00:00:00"/>
    <s v="Standard Class"/>
    <s v="JW-16075"/>
    <s v="Julia West"/>
    <s v="Consumer"/>
    <s v="United States"/>
    <s v="Philadelphia"/>
    <x v="9"/>
    <n v="19140"/>
    <s v="East"/>
    <s v="OFF-EN-10003134"/>
    <x v="1"/>
    <x v="12"/>
    <s v="Staples"/>
    <x v="564"/>
    <n v="1"/>
    <n v="0.2"/>
    <n v="3.504"/>
  </r>
  <r>
    <n v="1558"/>
    <x v="752"/>
    <n v="2013"/>
    <x v="195"/>
    <d v="2013-05-16T00:00:00"/>
    <s v="Standard Class"/>
    <s v="JW-16075"/>
    <s v="Julia West"/>
    <s v="Consumer"/>
    <s v="United States"/>
    <s v="Philadelphia"/>
    <x v="9"/>
    <n v="19140"/>
    <s v="East"/>
    <s v="OFF-AR-10001955"/>
    <x v="1"/>
    <x v="6"/>
    <s v="Newell 319"/>
    <x v="1378"/>
    <n v="5"/>
    <n v="0.2"/>
    <n v="9.919999999999991"/>
  </r>
  <r>
    <n v="1559"/>
    <x v="753"/>
    <n v="2012"/>
    <x v="199"/>
    <d v="2012-03-18T00:00:00"/>
    <s v="Second Class"/>
    <s v="JE-15475"/>
    <s v="Jeremy Ellison"/>
    <s v="Consumer"/>
    <s v="United States"/>
    <s v="Seattle"/>
    <x v="4"/>
    <n v="98103"/>
    <s v="West"/>
    <s v="FUR-TA-10001039"/>
    <x v="0"/>
    <x v="3"/>
    <s v="KI Adjustable-Height Table"/>
    <x v="1379"/>
    <n v="2"/>
    <n v="0"/>
    <n v="44.709600000000009"/>
  </r>
  <r>
    <n v="1560"/>
    <x v="754"/>
    <n v="2013"/>
    <x v="526"/>
    <d v="2013-04-14T00:00:00"/>
    <s v="Standard Class"/>
    <s v="EB-13750"/>
    <s v="Edward Becker"/>
    <s v="Corporate"/>
    <s v="United States"/>
    <s v="Seattle"/>
    <x v="4"/>
    <n v="98103"/>
    <s v="West"/>
    <s v="OFF-BI-10003712"/>
    <x v="1"/>
    <x v="8"/>
    <s v="Acco Pressboard Covers with Storage Hooks, 14 7/8&quot; x 11&quot;, Light Blue"/>
    <x v="1380"/>
    <n v="9"/>
    <n v="0.2"/>
    <n v="12.815099999999997"/>
  </r>
  <r>
    <n v="1561"/>
    <x v="755"/>
    <n v="2011"/>
    <x v="527"/>
    <d v="2011-04-09T00:00:00"/>
    <s v="Standard Class"/>
    <s v="PK-18910"/>
    <s v="Paul Knutson"/>
    <s v="Home Office"/>
    <s v="United States"/>
    <s v="San Francisco"/>
    <x v="1"/>
    <n v="94109"/>
    <s v="West"/>
    <s v="OFF-LA-10001641"/>
    <x v="1"/>
    <x v="2"/>
    <s v="Avery 518"/>
    <x v="1381"/>
    <n v="6"/>
    <n v="0"/>
    <n v="9.0719999999999992"/>
  </r>
  <r>
    <n v="1562"/>
    <x v="756"/>
    <n v="2014"/>
    <x v="528"/>
    <d v="2014-09-07T00:00:00"/>
    <s v="First Class"/>
    <s v="CS-12400"/>
    <s v="Christopher Schild"/>
    <s v="Home Office"/>
    <s v="United States"/>
    <s v="Seattle"/>
    <x v="4"/>
    <n v="98115"/>
    <s v="West"/>
    <s v="OFF-AR-10003732"/>
    <x v="1"/>
    <x v="6"/>
    <s v="Newell 333"/>
    <x v="1104"/>
    <n v="1"/>
    <n v="0"/>
    <n v="0.72279999999999989"/>
  </r>
  <r>
    <n v="1563"/>
    <x v="757"/>
    <n v="2014"/>
    <x v="160"/>
    <d v="2014-07-01T00:00:00"/>
    <s v="Same Day"/>
    <s v="SG-20470"/>
    <s v="Sheri Gordon"/>
    <s v="Consumer"/>
    <s v="United States"/>
    <s v="New York City"/>
    <x v="15"/>
    <n v="10011"/>
    <s v="East"/>
    <s v="FUR-TA-10000577"/>
    <x v="0"/>
    <x v="3"/>
    <s v="Bretford CR4500 Series Slim Rectangular Table"/>
    <x v="24"/>
    <n v="5"/>
    <n v="0.4"/>
    <n v="-295.97849999999994"/>
  </r>
  <r>
    <n v="1564"/>
    <x v="758"/>
    <n v="2012"/>
    <x v="529"/>
    <d v="2012-11-09T00:00:00"/>
    <s v="Same Day"/>
    <s v="CM-12190"/>
    <s v="Charlotte Melton"/>
    <s v="Consumer"/>
    <s v="United States"/>
    <s v="Philadelphia"/>
    <x v="9"/>
    <n v="19134"/>
    <s v="East"/>
    <s v="OFF-PA-10004000"/>
    <x v="1"/>
    <x v="10"/>
    <s v="While You Were Out Pads, 50 per Pad, 4 x 5 1/4, Green Cycle"/>
    <x v="1382"/>
    <n v="3"/>
    <n v="0.2"/>
    <n v="4.1151"/>
  </r>
  <r>
    <n v="1565"/>
    <x v="759"/>
    <n v="2011"/>
    <x v="530"/>
    <d v="2011-03-04T00:00:00"/>
    <s v="Same Day"/>
    <s v="CL-12565"/>
    <s v="Clay Ludtke"/>
    <s v="Consumer"/>
    <s v="United States"/>
    <s v="Columbia"/>
    <x v="20"/>
    <n v="29203"/>
    <s v="South"/>
    <s v="OFF-ST-10001370"/>
    <x v="1"/>
    <x v="4"/>
    <s v="Sensible Storage WireTech Storage Systems"/>
    <x v="1383"/>
    <n v="5"/>
    <n v="0"/>
    <n v="17.744999999999962"/>
  </r>
  <r>
    <n v="1566"/>
    <x v="760"/>
    <n v="2012"/>
    <x v="531"/>
    <d v="2012-03-25T00:00:00"/>
    <s v="Standard Class"/>
    <s v="JO-15550"/>
    <s v="Jesus Ocampo"/>
    <s v="Home Office"/>
    <s v="United States"/>
    <s v="Seattle"/>
    <x v="4"/>
    <n v="98105"/>
    <s v="West"/>
    <s v="TEC-PH-10004539"/>
    <x v="2"/>
    <x v="7"/>
    <s v="Wireless Extenders zBoost YX545 SOHO Signal Booster"/>
    <x v="1384"/>
    <n v="3"/>
    <n v="0.2"/>
    <n v="39.687899999999985"/>
  </r>
  <r>
    <n v="1567"/>
    <x v="761"/>
    <n v="2012"/>
    <x v="239"/>
    <d v="2012-11-30T00:00:00"/>
    <s v="First Class"/>
    <s v="AW-10840"/>
    <s v="Anthony Witt"/>
    <s v="Consumer"/>
    <s v="United States"/>
    <s v="Allen"/>
    <x v="5"/>
    <n v="75002"/>
    <s v="Central"/>
    <s v="TEC-AC-10003038"/>
    <x v="2"/>
    <x v="11"/>
    <s v="Kingston Digital DataTraveler 16GB USB 2.0"/>
    <x v="1385"/>
    <n v="3"/>
    <n v="0.2"/>
    <n v="-0.26850000000000307"/>
  </r>
  <r>
    <n v="1568"/>
    <x v="761"/>
    <n v="2012"/>
    <x v="239"/>
    <d v="2012-11-30T00:00:00"/>
    <s v="First Class"/>
    <s v="AW-10840"/>
    <s v="Anthony Witt"/>
    <s v="Consumer"/>
    <s v="United States"/>
    <s v="Allen"/>
    <x v="5"/>
    <n v="75002"/>
    <s v="Central"/>
    <s v="OFF-BI-10000088"/>
    <x v="1"/>
    <x v="8"/>
    <s v="GBC Imprintable Covers"/>
    <x v="1386"/>
    <n v="4"/>
    <n v="0.8"/>
    <n v="-13.615200000000002"/>
  </r>
  <r>
    <n v="1569"/>
    <x v="762"/>
    <n v="2014"/>
    <x v="532"/>
    <d v="2014-06-12T00:00:00"/>
    <s v="Same Day"/>
    <s v="DV-13465"/>
    <s v="Dianna Vittorini"/>
    <s v="Consumer"/>
    <s v="United States"/>
    <s v="Los Angeles"/>
    <x v="1"/>
    <n v="90004"/>
    <s v="West"/>
    <s v="OFF-PA-10000357"/>
    <x v="1"/>
    <x v="10"/>
    <s v="White Dual Perf Computer Printout Paper, 2700 Sheets, 1 Part, Heavyweight, 20 lbs., 14 7/8 x 11"/>
    <x v="1247"/>
    <n v="3"/>
    <n v="0"/>
    <n v="60.255300000000005"/>
  </r>
  <r>
    <n v="1570"/>
    <x v="763"/>
    <n v="2014"/>
    <x v="200"/>
    <d v="2014-12-01T00:00:00"/>
    <s v="Standard Class"/>
    <s v="AH-10075"/>
    <s v="Adam Hart"/>
    <s v="Corporate"/>
    <s v="United States"/>
    <s v="Atlanta"/>
    <x v="32"/>
    <n v="30318"/>
    <s v="South"/>
    <s v="OFF-AR-10003504"/>
    <x v="1"/>
    <x v="6"/>
    <s v="Newell 347"/>
    <x v="1387"/>
    <n v="3"/>
    <n v="0"/>
    <n v="3.7235999999999989"/>
  </r>
  <r>
    <n v="1571"/>
    <x v="764"/>
    <n v="2011"/>
    <x v="533"/>
    <d v="2011-11-25T00:00:00"/>
    <s v="First Class"/>
    <s v="SC-20095"/>
    <s v="Sanjit Chand"/>
    <s v="Consumer"/>
    <s v="United States"/>
    <s v="Los Angeles"/>
    <x v="1"/>
    <n v="90004"/>
    <s v="West"/>
    <s v="FUR-CH-10000863"/>
    <x v="0"/>
    <x v="1"/>
    <s v="Novimex Swivel Fabric Task Chair"/>
    <x v="891"/>
    <n v="5"/>
    <n v="0.2"/>
    <n v="-67.941000000000003"/>
  </r>
  <r>
    <n v="1572"/>
    <x v="764"/>
    <n v="2011"/>
    <x v="533"/>
    <d v="2011-11-25T00:00:00"/>
    <s v="First Class"/>
    <s v="SC-20095"/>
    <s v="Sanjit Chand"/>
    <s v="Consumer"/>
    <s v="United States"/>
    <s v="Los Angeles"/>
    <x v="1"/>
    <n v="90004"/>
    <s v="West"/>
    <s v="OFF-EN-10003160"/>
    <x v="1"/>
    <x v="12"/>
    <s v="Pastel Pink Envelopes"/>
    <x v="1388"/>
    <n v="3"/>
    <n v="0"/>
    <n v="10.4832"/>
  </r>
  <r>
    <n v="1573"/>
    <x v="764"/>
    <n v="2011"/>
    <x v="533"/>
    <d v="2011-11-25T00:00:00"/>
    <s v="First Class"/>
    <s v="SC-20095"/>
    <s v="Sanjit Chand"/>
    <s v="Consumer"/>
    <s v="United States"/>
    <s v="Los Angeles"/>
    <x v="1"/>
    <n v="90004"/>
    <s v="West"/>
    <s v="TEC-AC-10003280"/>
    <x v="2"/>
    <x v="11"/>
    <s v="Belkin F8E887 USB Wired Ergonomic Keyboard"/>
    <x v="809"/>
    <n v="1"/>
    <n v="0"/>
    <n v="6.2978999999999985"/>
  </r>
  <r>
    <n v="1574"/>
    <x v="764"/>
    <n v="2011"/>
    <x v="533"/>
    <d v="2011-11-25T00:00:00"/>
    <s v="First Class"/>
    <s v="SC-20095"/>
    <s v="Sanjit Chand"/>
    <s v="Consumer"/>
    <s v="United States"/>
    <s v="Los Angeles"/>
    <x v="1"/>
    <n v="90004"/>
    <s v="West"/>
    <s v="FUR-CH-10000595"/>
    <x v="0"/>
    <x v="1"/>
    <s v="Safco Contoured Stacking Chairs"/>
    <x v="1389"/>
    <n v="2"/>
    <n v="0.2"/>
    <n v="23.839999999999975"/>
  </r>
  <r>
    <n v="1575"/>
    <x v="765"/>
    <n v="2011"/>
    <x v="534"/>
    <d v="2011-12-18T00:00:00"/>
    <s v="First Class"/>
    <s v="MC-18100"/>
    <s v="Mick Crebagga"/>
    <s v="Consumer"/>
    <s v="United States"/>
    <s v="El Paso"/>
    <x v="5"/>
    <n v="79907"/>
    <s v="Central"/>
    <s v="TEC-PH-10000169"/>
    <x v="2"/>
    <x v="7"/>
    <s v="ARKON Windshield Dashboard Air Vent Car Mount Holder"/>
    <x v="1390"/>
    <n v="3"/>
    <n v="0.2"/>
    <n v="-9.153000000000004"/>
  </r>
  <r>
    <n v="1576"/>
    <x v="765"/>
    <n v="2011"/>
    <x v="534"/>
    <d v="2011-12-18T00:00:00"/>
    <s v="First Class"/>
    <s v="MC-18100"/>
    <s v="Mick Crebagga"/>
    <s v="Consumer"/>
    <s v="United States"/>
    <s v="El Paso"/>
    <x v="5"/>
    <n v="79907"/>
    <s v="Central"/>
    <s v="FUR-CH-10004675"/>
    <x v="0"/>
    <x v="1"/>
    <s v="Lifetime Advantage Folding Chairs, 4/Carton"/>
    <x v="1391"/>
    <n v="5"/>
    <n v="0.3"/>
    <n v="-21.807999999999993"/>
  </r>
  <r>
    <n v="1577"/>
    <x v="766"/>
    <n v="2013"/>
    <x v="183"/>
    <d v="2013-04-28T00:00:00"/>
    <s v="Standard Class"/>
    <s v="TT-21460"/>
    <s v="Tonja Turnell"/>
    <s v="Home Office"/>
    <s v="United States"/>
    <s v="Aurora"/>
    <x v="10"/>
    <n v="60505"/>
    <s v="Central"/>
    <s v="OFF-ST-10002406"/>
    <x v="1"/>
    <x v="4"/>
    <s v="Pizazz Global Quick File"/>
    <x v="1392"/>
    <n v="2"/>
    <n v="0.2"/>
    <n v="2.3952000000000018"/>
  </r>
  <r>
    <n v="1578"/>
    <x v="767"/>
    <n v="2013"/>
    <x v="454"/>
    <d v="2013-05-28T00:00:00"/>
    <s v="Standard Class"/>
    <s v="AP-10720"/>
    <s v="Anne Pryor"/>
    <s v="Home Office"/>
    <s v="United States"/>
    <s v="Florence"/>
    <x v="19"/>
    <n v="35630"/>
    <s v="South"/>
    <s v="OFF-PA-10001526"/>
    <x v="1"/>
    <x v="10"/>
    <s v="Xerox 1949"/>
    <x v="1393"/>
    <n v="1"/>
    <n v="0"/>
    <n v="2.4402000000000004"/>
  </r>
  <r>
    <n v="1579"/>
    <x v="768"/>
    <n v="2013"/>
    <x v="535"/>
    <d v="2013-03-02T00:00:00"/>
    <s v="First Class"/>
    <s v="DL-12865"/>
    <s v="Dan Lawera"/>
    <s v="Consumer"/>
    <s v="United States"/>
    <s v="New York City"/>
    <x v="15"/>
    <n v="10011"/>
    <s v="East"/>
    <s v="OFF-AP-10004336"/>
    <x v="1"/>
    <x v="9"/>
    <s v="Conquest 14 Commercial Heavy-Duty Upright Vacuum, Collection System, Accessory Kit"/>
    <x v="1394"/>
    <n v="3"/>
    <n v="0"/>
    <n v="49.555199999999978"/>
  </r>
  <r>
    <n v="1580"/>
    <x v="769"/>
    <n v="2012"/>
    <x v="101"/>
    <d v="2012-08-12T00:00:00"/>
    <s v="First Class"/>
    <s v="NP-18325"/>
    <s v="Naresj Patel"/>
    <s v="Consumer"/>
    <s v="United States"/>
    <s v="New York City"/>
    <x v="15"/>
    <n v="10024"/>
    <s v="East"/>
    <s v="TEC-PH-10003012"/>
    <x v="2"/>
    <x v="7"/>
    <s v="Nortel Meridian M3904 Professional Digital phone"/>
    <x v="673"/>
    <n v="2"/>
    <n v="0"/>
    <n v="89.314199999999971"/>
  </r>
  <r>
    <n v="1581"/>
    <x v="769"/>
    <n v="2012"/>
    <x v="101"/>
    <d v="2012-08-12T00:00:00"/>
    <s v="First Class"/>
    <s v="NP-18325"/>
    <s v="Naresj Patel"/>
    <s v="Consumer"/>
    <s v="United States"/>
    <s v="New York City"/>
    <x v="15"/>
    <n v="10024"/>
    <s v="East"/>
    <s v="FUR-TA-10002607"/>
    <x v="0"/>
    <x v="3"/>
    <s v="KI Conference Tables"/>
    <x v="1395"/>
    <n v="9"/>
    <n v="0.4"/>
    <n v="-153.12239999999997"/>
  </r>
  <r>
    <n v="1582"/>
    <x v="769"/>
    <n v="2012"/>
    <x v="101"/>
    <d v="2012-08-12T00:00:00"/>
    <s v="First Class"/>
    <s v="NP-18325"/>
    <s v="Naresj Patel"/>
    <s v="Consumer"/>
    <s v="United States"/>
    <s v="New York City"/>
    <x v="15"/>
    <n v="10024"/>
    <s v="East"/>
    <s v="OFF-ST-10000642"/>
    <x v="1"/>
    <x v="4"/>
    <s v="Tennsco Lockers, Gray"/>
    <x v="108"/>
    <n v="2"/>
    <n v="0"/>
    <n v="2.9371999999999971"/>
  </r>
  <r>
    <n v="1583"/>
    <x v="769"/>
    <n v="2012"/>
    <x v="101"/>
    <d v="2012-08-12T00:00:00"/>
    <s v="First Class"/>
    <s v="NP-18325"/>
    <s v="Naresj Patel"/>
    <s v="Consumer"/>
    <s v="United States"/>
    <s v="New York City"/>
    <x v="15"/>
    <n v="10024"/>
    <s v="East"/>
    <s v="OFF-BI-10000545"/>
    <x v="1"/>
    <x v="8"/>
    <s v="GBC Ibimaster 500 Manual ProClick Binding System"/>
    <x v="1396"/>
    <n v="2"/>
    <n v="0.2"/>
    <n v="456.58800000000002"/>
  </r>
  <r>
    <n v="1584"/>
    <x v="769"/>
    <n v="2012"/>
    <x v="101"/>
    <d v="2012-08-12T00:00:00"/>
    <s v="First Class"/>
    <s v="NP-18325"/>
    <s v="Naresj Patel"/>
    <s v="Consumer"/>
    <s v="United States"/>
    <s v="New York City"/>
    <x v="15"/>
    <n v="10024"/>
    <s v="East"/>
    <s v="FUR-FU-10002157"/>
    <x v="0"/>
    <x v="5"/>
    <s v="Artistic Insta-Plaque"/>
    <x v="116"/>
    <n v="3"/>
    <n v="0"/>
    <n v="18.345599999999997"/>
  </r>
  <r>
    <n v="1585"/>
    <x v="769"/>
    <n v="2012"/>
    <x v="101"/>
    <d v="2012-08-12T00:00:00"/>
    <s v="First Class"/>
    <s v="NP-18325"/>
    <s v="Naresj Patel"/>
    <s v="Consumer"/>
    <s v="United States"/>
    <s v="New York City"/>
    <x v="15"/>
    <n v="10024"/>
    <s v="East"/>
    <s v="FUR-FU-10001706"/>
    <x v="0"/>
    <x v="5"/>
    <s v="Longer-Life Soft White Bulbs"/>
    <x v="51"/>
    <n v="2"/>
    <n v="0"/>
    <n v="2.9567999999999999"/>
  </r>
  <r>
    <n v="1586"/>
    <x v="769"/>
    <n v="2012"/>
    <x v="101"/>
    <d v="2012-08-12T00:00:00"/>
    <s v="First Class"/>
    <s v="NP-18325"/>
    <s v="Naresj Patel"/>
    <s v="Consumer"/>
    <s v="United States"/>
    <s v="New York City"/>
    <x v="15"/>
    <n v="10024"/>
    <s v="East"/>
    <s v="TEC-PH-10000984"/>
    <x v="2"/>
    <x v="7"/>
    <s v="Panasonic KX-TG9471B"/>
    <x v="508"/>
    <n v="5"/>
    <n v="0"/>
    <n v="274.38600000000008"/>
  </r>
  <r>
    <n v="1587"/>
    <x v="769"/>
    <n v="2012"/>
    <x v="101"/>
    <d v="2012-08-12T00:00:00"/>
    <s v="First Class"/>
    <s v="NP-18325"/>
    <s v="Naresj Patel"/>
    <s v="Consumer"/>
    <s v="United States"/>
    <s v="New York City"/>
    <x v="15"/>
    <n v="10024"/>
    <s v="East"/>
    <s v="OFF-PA-10001357"/>
    <x v="1"/>
    <x v="10"/>
    <s v="Xerox 1886"/>
    <x v="140"/>
    <n v="3"/>
    <n v="0"/>
    <n v="68.975999999999999"/>
  </r>
  <r>
    <n v="1588"/>
    <x v="769"/>
    <n v="2012"/>
    <x v="101"/>
    <d v="2012-08-12T00:00:00"/>
    <s v="First Class"/>
    <s v="NP-18325"/>
    <s v="Naresj Patel"/>
    <s v="Consumer"/>
    <s v="United States"/>
    <s v="New York City"/>
    <x v="15"/>
    <n v="10024"/>
    <s v="East"/>
    <s v="OFF-FA-10000992"/>
    <x v="1"/>
    <x v="13"/>
    <s v="Acco Clips to Go Binder Clips, 24 Clips in Two Sizes"/>
    <x v="1397"/>
    <n v="3"/>
    <n v="0"/>
    <n v="5.0054999999999996"/>
  </r>
  <r>
    <n v="1589"/>
    <x v="769"/>
    <n v="2012"/>
    <x v="101"/>
    <d v="2012-08-12T00:00:00"/>
    <s v="First Class"/>
    <s v="NP-18325"/>
    <s v="Naresj Patel"/>
    <s v="Consumer"/>
    <s v="United States"/>
    <s v="New York City"/>
    <x v="15"/>
    <n v="10024"/>
    <s v="East"/>
    <s v="TEC-AC-10002600"/>
    <x v="2"/>
    <x v="11"/>
    <s v="Belkin QODE FastFit Bluetooth Keyboard"/>
    <x v="414"/>
    <n v="4"/>
    <n v="0"/>
    <n v="34.692000000000007"/>
  </r>
  <r>
    <n v="1590"/>
    <x v="770"/>
    <n v="2013"/>
    <x v="536"/>
    <d v="2013-05-17T00:00:00"/>
    <s v="Standard Class"/>
    <s v="VG-21805"/>
    <s v="Vivek Grady"/>
    <s v="Corporate"/>
    <s v="United States"/>
    <s v="Virginia Beach"/>
    <x v="17"/>
    <n v="23464"/>
    <s v="South"/>
    <s v="OFF-AR-10001662"/>
    <x v="1"/>
    <x v="6"/>
    <s v="Rogers Handheld Barrel Pencil Sharpener"/>
    <x v="1398"/>
    <n v="4"/>
    <n v="0"/>
    <n v="2.9592000000000009"/>
  </r>
  <r>
    <n v="1591"/>
    <x v="771"/>
    <n v="2013"/>
    <x v="173"/>
    <d v="2013-04-20T00:00:00"/>
    <s v="Standard Class"/>
    <s v="MY-18295"/>
    <s v="Muhammed Yedwab"/>
    <s v="Corporate"/>
    <s v="United States"/>
    <s v="Grapevine"/>
    <x v="5"/>
    <n v="76051"/>
    <s v="Central"/>
    <s v="OFF-AR-10001221"/>
    <x v="1"/>
    <x v="6"/>
    <s v="Dixon Ticonderoga Erasable Colored Pencil Set, 12-Color"/>
    <x v="1399"/>
    <n v="7"/>
    <n v="0.2"/>
    <n v="5.8603999999999967"/>
  </r>
  <r>
    <n v="1592"/>
    <x v="771"/>
    <n v="2013"/>
    <x v="173"/>
    <d v="2013-04-20T00:00:00"/>
    <s v="Standard Class"/>
    <s v="MY-18295"/>
    <s v="Muhammed Yedwab"/>
    <s v="Corporate"/>
    <s v="United States"/>
    <s v="Grapevine"/>
    <x v="5"/>
    <n v="76051"/>
    <s v="Central"/>
    <s v="OFF-FA-10002988"/>
    <x v="1"/>
    <x v="13"/>
    <s v="Ideal Clamps"/>
    <x v="1400"/>
    <n v="5"/>
    <n v="0.2"/>
    <n v="2.9144999999999994"/>
  </r>
  <r>
    <n v="1593"/>
    <x v="772"/>
    <n v="2012"/>
    <x v="537"/>
    <d v="2012-06-25T00:00:00"/>
    <s v="Second Class"/>
    <s v="RD-19480"/>
    <s v="Rick Duston"/>
    <s v="Consumer"/>
    <s v="United States"/>
    <s v="Olympia"/>
    <x v="4"/>
    <n v="98502"/>
    <s v="West"/>
    <s v="TEC-PH-10004830"/>
    <x v="2"/>
    <x v="7"/>
    <s v="Pyle PRT45 Retro Home Telephone"/>
    <x v="1401"/>
    <n v="4"/>
    <n v="0.2"/>
    <n v="22.676399999999994"/>
  </r>
  <r>
    <n v="1594"/>
    <x v="773"/>
    <n v="2011"/>
    <x v="538"/>
    <d v="2011-10-19T00:00:00"/>
    <s v="Same Day"/>
    <s v="JF-15490"/>
    <s v="Jeremy Farry"/>
    <s v="Consumer"/>
    <s v="United States"/>
    <s v="Los Angeles"/>
    <x v="1"/>
    <n v="90032"/>
    <s v="West"/>
    <s v="OFF-PA-10004519"/>
    <x v="1"/>
    <x v="10"/>
    <s v="Spiral Phone Message Books with Labels by Adams"/>
    <x v="1402"/>
    <n v="3"/>
    <n v="0"/>
    <n v="6.5856000000000012"/>
  </r>
  <r>
    <n v="1595"/>
    <x v="774"/>
    <n v="2012"/>
    <x v="539"/>
    <d v="2012-03-27T00:00:00"/>
    <s v="First Class"/>
    <s v="DP-13390"/>
    <s v="Dennis Pardue"/>
    <s v="Home Office"/>
    <s v="United States"/>
    <s v="Peoria"/>
    <x v="10"/>
    <n v="61604"/>
    <s v="Central"/>
    <s v="FUR-BO-10000362"/>
    <x v="0"/>
    <x v="0"/>
    <s v="Sauder Inglewood Library Bookcases"/>
    <x v="1403"/>
    <n v="3"/>
    <n v="0.3"/>
    <n v="-35.905799999999999"/>
  </r>
  <r>
    <n v="1596"/>
    <x v="775"/>
    <n v="2014"/>
    <x v="540"/>
    <d v="2014-05-13T00:00:00"/>
    <s v="Standard Class"/>
    <s v="MD-17350"/>
    <s v="Maribeth Dona"/>
    <s v="Consumer"/>
    <s v="United States"/>
    <s v="Columbus"/>
    <x v="24"/>
    <n v="43229"/>
    <s v="East"/>
    <s v="FUR-CH-10004540"/>
    <x v="0"/>
    <x v="1"/>
    <s v="Global Chrome Stack Chair"/>
    <x v="1404"/>
    <n v="2"/>
    <n v="0.3"/>
    <n v="-2.0567999999999991"/>
  </r>
  <r>
    <n v="1597"/>
    <x v="776"/>
    <n v="2014"/>
    <x v="524"/>
    <d v="2014-10-19T00:00:00"/>
    <s v="First Class"/>
    <s v="MY-17380"/>
    <s v="Maribeth Yedwab"/>
    <s v="Corporate"/>
    <s v="United States"/>
    <s v="New York City"/>
    <x v="15"/>
    <n v="10011"/>
    <s v="East"/>
    <s v="FUR-FU-10001290"/>
    <x v="0"/>
    <x v="5"/>
    <s v="Executive Impressions Supervisor Wall Clock"/>
    <x v="1405"/>
    <n v="13"/>
    <n v="0"/>
    <n v="175.13599999999997"/>
  </r>
  <r>
    <n v="1598"/>
    <x v="777"/>
    <n v="2014"/>
    <x v="123"/>
    <d v="2014-11-22T00:00:00"/>
    <s v="Second Class"/>
    <s v="AB-10150"/>
    <s v="Aimee Bixby"/>
    <s v="Consumer"/>
    <s v="United States"/>
    <s v="Carrollton"/>
    <x v="5"/>
    <n v="75007"/>
    <s v="Central"/>
    <s v="OFF-PA-10000308"/>
    <x v="1"/>
    <x v="10"/>
    <s v="Xerox 1901"/>
    <x v="1406"/>
    <n v="4"/>
    <n v="0.2"/>
    <n v="5.2799999999999994"/>
  </r>
  <r>
    <n v="1599"/>
    <x v="777"/>
    <n v="2014"/>
    <x v="123"/>
    <d v="2014-11-22T00:00:00"/>
    <s v="Second Class"/>
    <s v="AB-10150"/>
    <s v="Aimee Bixby"/>
    <s v="Consumer"/>
    <s v="United States"/>
    <s v="Carrollton"/>
    <x v="5"/>
    <n v="75007"/>
    <s v="Central"/>
    <s v="OFF-SU-10001165"/>
    <x v="1"/>
    <x v="14"/>
    <s v="Acme Elite Stainless Steel Scissors"/>
    <x v="1407"/>
    <n v="1"/>
    <n v="0.2"/>
    <n v="0.50039999999999996"/>
  </r>
  <r>
    <n v="1600"/>
    <x v="777"/>
    <n v="2014"/>
    <x v="123"/>
    <d v="2014-11-22T00:00:00"/>
    <s v="Second Class"/>
    <s v="AB-10150"/>
    <s v="Aimee Bixby"/>
    <s v="Consumer"/>
    <s v="United States"/>
    <s v="Carrollton"/>
    <x v="5"/>
    <n v="75007"/>
    <s v="Central"/>
    <s v="OFF-AR-10003373"/>
    <x v="1"/>
    <x v="6"/>
    <s v="Boston School Pro Electric Pencil Sharpener, 1670"/>
    <x v="306"/>
    <n v="4"/>
    <n v="0.2"/>
    <n v="8.674399999999995"/>
  </r>
  <r>
    <n v="1601"/>
    <x v="777"/>
    <n v="2014"/>
    <x v="123"/>
    <d v="2014-11-22T00:00:00"/>
    <s v="Second Class"/>
    <s v="AB-10150"/>
    <s v="Aimee Bixby"/>
    <s v="Consumer"/>
    <s v="United States"/>
    <s v="Carrollton"/>
    <x v="5"/>
    <n v="75007"/>
    <s v="Central"/>
    <s v="FUR-FU-10001967"/>
    <x v="0"/>
    <x v="5"/>
    <s v="Telescoping Adjustable Floor Lamp"/>
    <x v="314"/>
    <n v="2"/>
    <n v="0.6"/>
    <n v="-13.992999999999999"/>
  </r>
  <r>
    <n v="1602"/>
    <x v="778"/>
    <n v="2013"/>
    <x v="541"/>
    <d v="2013-05-14T00:00:00"/>
    <s v="Second Class"/>
    <s v="GB-14530"/>
    <s v="George Bell"/>
    <s v="Corporate"/>
    <s v="United States"/>
    <s v="Dover"/>
    <x v="13"/>
    <n v="19901"/>
    <s v="East"/>
    <s v="FUR-FU-10001488"/>
    <x v="0"/>
    <x v="5"/>
    <s v="Tenex 46&quot; x 60&quot; Computer Anti-Static Chairmat, Rectangular Shaped"/>
    <x v="46"/>
    <n v="2"/>
    <n v="0"/>
    <n v="42.391999999999996"/>
  </r>
  <r>
    <n v="1603"/>
    <x v="779"/>
    <n v="2013"/>
    <x v="25"/>
    <d v="2013-12-18T00:00:00"/>
    <s v="Standard Class"/>
    <s v="CA-12775"/>
    <s v="Cynthia Arntzen"/>
    <s v="Consumer"/>
    <s v="United States"/>
    <s v="Smyrna"/>
    <x v="18"/>
    <n v="37167"/>
    <s v="South"/>
    <s v="OFF-AR-10003251"/>
    <x v="1"/>
    <x v="6"/>
    <s v="Prang Drawing Pencil Set"/>
    <x v="408"/>
    <n v="3"/>
    <n v="0.2"/>
    <n v="1.6679999999999997"/>
  </r>
  <r>
    <n v="1604"/>
    <x v="780"/>
    <n v="2014"/>
    <x v="329"/>
    <d v="2014-12-05T00:00:00"/>
    <s v="Standard Class"/>
    <s v="ME-17725"/>
    <s v="Max Engle"/>
    <s v="Consumer"/>
    <s v="United States"/>
    <s v="Newark"/>
    <x v="13"/>
    <n v="19711"/>
    <s v="East"/>
    <s v="OFF-AR-10001044"/>
    <x v="1"/>
    <x v="6"/>
    <s v="BOSTON Ranger #55 Pencil Sharpener, Black"/>
    <x v="1408"/>
    <n v="6"/>
    <n v="0"/>
    <n v="45.222599999999993"/>
  </r>
  <r>
    <n v="1605"/>
    <x v="781"/>
    <n v="2013"/>
    <x v="475"/>
    <d v="2013-04-25T00:00:00"/>
    <s v="Second Class"/>
    <s v="JO-15280"/>
    <s v="Jas O'Carroll"/>
    <s v="Consumer"/>
    <s v="United States"/>
    <s v="Los Angeles"/>
    <x v="1"/>
    <n v="90049"/>
    <s v="West"/>
    <s v="TEC-PH-10004700"/>
    <x v="2"/>
    <x v="7"/>
    <s v="PowerGen Dual USB Car Charger"/>
    <x v="1409"/>
    <n v="5"/>
    <n v="0.2"/>
    <n v="12.986999999999995"/>
  </r>
  <r>
    <n v="1606"/>
    <x v="781"/>
    <n v="2013"/>
    <x v="475"/>
    <d v="2013-04-25T00:00:00"/>
    <s v="Second Class"/>
    <s v="JO-15280"/>
    <s v="Jas O'Carroll"/>
    <s v="Consumer"/>
    <s v="United States"/>
    <s v="Los Angeles"/>
    <x v="1"/>
    <n v="90049"/>
    <s v="West"/>
    <s v="OFF-AR-10000823"/>
    <x v="1"/>
    <x v="6"/>
    <s v="Newell 307"/>
    <x v="1410"/>
    <n v="3"/>
    <n v="0"/>
    <n v="1.5288000000000002"/>
  </r>
  <r>
    <n v="1607"/>
    <x v="781"/>
    <n v="2013"/>
    <x v="475"/>
    <d v="2013-04-25T00:00:00"/>
    <s v="Second Class"/>
    <s v="JO-15280"/>
    <s v="Jas O'Carroll"/>
    <s v="Consumer"/>
    <s v="United States"/>
    <s v="Los Angeles"/>
    <x v="1"/>
    <n v="90049"/>
    <s v="West"/>
    <s v="OFF-AR-10004456"/>
    <x v="1"/>
    <x v="6"/>
    <s v="Panasonic KP-4ABK Battery-Operated Pencil Sharpener"/>
    <x v="1411"/>
    <n v="5"/>
    <n v="0"/>
    <n v="21.227999999999998"/>
  </r>
  <r>
    <n v="1608"/>
    <x v="781"/>
    <n v="2013"/>
    <x v="475"/>
    <d v="2013-04-25T00:00:00"/>
    <s v="Second Class"/>
    <s v="JO-15280"/>
    <s v="Jas O'Carroll"/>
    <s v="Consumer"/>
    <s v="United States"/>
    <s v="Los Angeles"/>
    <x v="1"/>
    <n v="90049"/>
    <s v="West"/>
    <s v="OFF-BI-10000050"/>
    <x v="1"/>
    <x v="8"/>
    <s v="Angle-D Binders with Locking Rings, Label Holders"/>
    <x v="572"/>
    <n v="1"/>
    <n v="0.2"/>
    <n v="1.9709999999999996"/>
  </r>
  <r>
    <n v="1609"/>
    <x v="781"/>
    <n v="2013"/>
    <x v="475"/>
    <d v="2013-04-25T00:00:00"/>
    <s v="Second Class"/>
    <s v="JO-15280"/>
    <s v="Jas O'Carroll"/>
    <s v="Consumer"/>
    <s v="United States"/>
    <s v="Los Angeles"/>
    <x v="1"/>
    <n v="90049"/>
    <s v="West"/>
    <s v="OFF-PA-10002377"/>
    <x v="1"/>
    <x v="10"/>
    <s v="Adams Telephone Message Book W/Dividers/Space For Phone Numbers, 5 1/4&quot;X8 1/2&quot;, 200/Messages"/>
    <x v="20"/>
    <n v="4"/>
    <n v="0"/>
    <n v="10.223999999999998"/>
  </r>
  <r>
    <n v="1610"/>
    <x v="781"/>
    <n v="2013"/>
    <x v="475"/>
    <d v="2013-04-25T00:00:00"/>
    <s v="Second Class"/>
    <s v="JO-15280"/>
    <s v="Jas O'Carroll"/>
    <s v="Consumer"/>
    <s v="United States"/>
    <s v="Los Angeles"/>
    <x v="1"/>
    <n v="90049"/>
    <s v="West"/>
    <s v="OFF-BI-10000591"/>
    <x v="1"/>
    <x v="8"/>
    <s v="Avery Binder Labels"/>
    <x v="1412"/>
    <n v="3"/>
    <n v="0.2"/>
    <n v="3.2675999999999994"/>
  </r>
  <r>
    <n v="1611"/>
    <x v="782"/>
    <n v="2011"/>
    <x v="542"/>
    <d v="2011-05-30T00:00:00"/>
    <s v="Standard Class"/>
    <s v="ML-17395"/>
    <s v="Marina Lichtenstein"/>
    <s v="Corporate"/>
    <s v="United States"/>
    <s v="Los Angeles"/>
    <x v="1"/>
    <n v="90008"/>
    <s v="West"/>
    <s v="FUR-BO-10000362"/>
    <x v="0"/>
    <x v="0"/>
    <s v="Sauder Inglewood Library Bookcases"/>
    <x v="1413"/>
    <n v="2"/>
    <n v="0.15"/>
    <n v="27.356800000000007"/>
  </r>
  <r>
    <n v="1612"/>
    <x v="782"/>
    <n v="2011"/>
    <x v="542"/>
    <d v="2011-05-30T00:00:00"/>
    <s v="Standard Class"/>
    <s v="ML-17395"/>
    <s v="Marina Lichtenstein"/>
    <s v="Corporate"/>
    <s v="United States"/>
    <s v="Los Angeles"/>
    <x v="1"/>
    <n v="90008"/>
    <s v="West"/>
    <s v="TEC-PH-10000441"/>
    <x v="2"/>
    <x v="7"/>
    <s v="VTech DS6151"/>
    <x v="1227"/>
    <n v="2"/>
    <n v="0.2"/>
    <n v="20.158400000000015"/>
  </r>
  <r>
    <n v="1613"/>
    <x v="782"/>
    <n v="2011"/>
    <x v="542"/>
    <d v="2011-05-30T00:00:00"/>
    <s v="Standard Class"/>
    <s v="ML-17395"/>
    <s v="Marina Lichtenstein"/>
    <s v="Corporate"/>
    <s v="United States"/>
    <s v="Los Angeles"/>
    <x v="1"/>
    <n v="90008"/>
    <s v="West"/>
    <s v="TEC-PH-10002726"/>
    <x v="2"/>
    <x v="7"/>
    <s v="netTALK DUO VoIP Telephone Service"/>
    <x v="1414"/>
    <n v="2"/>
    <n v="0.2"/>
    <n v="31.494"/>
  </r>
  <r>
    <n v="1614"/>
    <x v="783"/>
    <n v="2014"/>
    <x v="202"/>
    <d v="2014-12-26T00:00:00"/>
    <s v="Standard Class"/>
    <s v="YS-21880"/>
    <s v="Yana Sorensen"/>
    <s v="Corporate"/>
    <s v="United States"/>
    <s v="Oakland"/>
    <x v="1"/>
    <n v="94601"/>
    <s v="West"/>
    <s v="OFF-ST-10003306"/>
    <x v="1"/>
    <x v="4"/>
    <s v="Letter Size Cart"/>
    <x v="1415"/>
    <n v="7"/>
    <n v="0"/>
    <n v="290.00579999999991"/>
  </r>
  <r>
    <n v="1615"/>
    <x v="784"/>
    <n v="2013"/>
    <x v="543"/>
    <d v="2013-03-20T00:00:00"/>
    <s v="Standard Class"/>
    <s v="PL-18925"/>
    <s v="Paul Lucas"/>
    <s v="Home Office"/>
    <s v="United States"/>
    <s v="Philadelphia"/>
    <x v="9"/>
    <n v="19143"/>
    <s v="East"/>
    <s v="TEC-AC-10004855"/>
    <x v="2"/>
    <x v="11"/>
    <s v="V7 USB Numeric Keypad"/>
    <x v="367"/>
    <n v="3"/>
    <n v="0.2"/>
    <n v="-13.646100000000001"/>
  </r>
  <r>
    <n v="1616"/>
    <x v="785"/>
    <n v="2012"/>
    <x v="544"/>
    <d v="2012-08-16T00:00:00"/>
    <s v="Standard Class"/>
    <s v="JK-16120"/>
    <s v="Julie Kriz"/>
    <s v="Home Office"/>
    <s v="United States"/>
    <s v="Eagan"/>
    <x v="11"/>
    <n v="55122"/>
    <s v="Central"/>
    <s v="OFF-LA-10002787"/>
    <x v="1"/>
    <x v="2"/>
    <s v="Avery 480"/>
    <x v="1416"/>
    <n v="1"/>
    <n v="0"/>
    <n v="1.7999999999999998"/>
  </r>
  <r>
    <n v="1617"/>
    <x v="785"/>
    <n v="2012"/>
    <x v="544"/>
    <d v="2012-08-16T00:00:00"/>
    <s v="Standard Class"/>
    <s v="JK-16120"/>
    <s v="Julie Kriz"/>
    <s v="Home Office"/>
    <s v="United States"/>
    <s v="Eagan"/>
    <x v="11"/>
    <n v="55122"/>
    <s v="Central"/>
    <s v="OFF-LA-10002043"/>
    <x v="1"/>
    <x v="2"/>
    <s v="Avery 489"/>
    <x v="1417"/>
    <n v="4"/>
    <n v="0"/>
    <n v="19.872"/>
  </r>
  <r>
    <n v="1618"/>
    <x v="785"/>
    <n v="2012"/>
    <x v="544"/>
    <d v="2012-08-16T00:00:00"/>
    <s v="Standard Class"/>
    <s v="JK-16120"/>
    <s v="Julie Kriz"/>
    <s v="Home Office"/>
    <s v="United States"/>
    <s v="Eagan"/>
    <x v="11"/>
    <n v="55122"/>
    <s v="Central"/>
    <s v="OFF-AR-10001915"/>
    <x v="1"/>
    <x v="6"/>
    <s v="Peel-Off China Markers"/>
    <x v="1418"/>
    <n v="3"/>
    <n v="0"/>
    <n v="12.511800000000001"/>
  </r>
  <r>
    <n v="1619"/>
    <x v="786"/>
    <n v="2013"/>
    <x v="545"/>
    <d v="2013-09-15T00:00:00"/>
    <s v="Second Class"/>
    <s v="PN-18775"/>
    <s v="Parhena Norris"/>
    <s v="Home Office"/>
    <s v="United States"/>
    <s v="New York City"/>
    <x v="15"/>
    <n v="10011"/>
    <s v="East"/>
    <s v="OFF-ST-10000352"/>
    <x v="1"/>
    <x v="4"/>
    <s v="Acco Perma 2700 Stacking Storage Drawers"/>
    <x v="1419"/>
    <n v="2"/>
    <n v="0"/>
    <n v="8.9220000000000041"/>
  </r>
  <r>
    <n v="1620"/>
    <x v="786"/>
    <n v="2013"/>
    <x v="545"/>
    <d v="2013-09-15T00:00:00"/>
    <s v="Second Class"/>
    <s v="PN-18775"/>
    <s v="Parhena Norris"/>
    <s v="Home Office"/>
    <s v="United States"/>
    <s v="New York City"/>
    <x v="15"/>
    <n v="10011"/>
    <s v="East"/>
    <s v="OFF-PA-10000575"/>
    <x v="1"/>
    <x v="10"/>
    <s v="Wirebound Message Books, Four 2 3/4 x 5 White Forms per Page"/>
    <x v="1420"/>
    <n v="1"/>
    <n v="0"/>
    <n v="3.0773999999999999"/>
  </r>
  <r>
    <n v="1621"/>
    <x v="787"/>
    <n v="2014"/>
    <x v="141"/>
    <d v="2014-07-16T00:00:00"/>
    <s v="Standard Class"/>
    <s v="JC-15385"/>
    <s v="Jenna Caffey"/>
    <s v="Consumer"/>
    <s v="United States"/>
    <s v="Kent"/>
    <x v="4"/>
    <n v="98031"/>
    <s v="West"/>
    <s v="FUR-FU-10002937"/>
    <x v="0"/>
    <x v="5"/>
    <s v="GE 48&quot; Fluorescent Tube, Cool White Energy Saver, 34 Watts, 30/Box"/>
    <x v="1421"/>
    <n v="2"/>
    <n v="0"/>
    <n v="99.23"/>
  </r>
  <r>
    <n v="1622"/>
    <x v="787"/>
    <n v="2014"/>
    <x v="141"/>
    <d v="2014-07-16T00:00:00"/>
    <s v="Standard Class"/>
    <s v="JC-15385"/>
    <s v="Jenna Caffey"/>
    <s v="Consumer"/>
    <s v="United States"/>
    <s v="Kent"/>
    <x v="4"/>
    <n v="98031"/>
    <s v="West"/>
    <s v="OFF-LA-10003930"/>
    <x v="1"/>
    <x v="2"/>
    <s v="Dot Matrix Printer Tape Reel Labels, White, 5000/Box"/>
    <x v="1422"/>
    <n v="8"/>
    <n v="0"/>
    <n v="385.37520000000001"/>
  </r>
  <r>
    <n v="1623"/>
    <x v="787"/>
    <n v="2014"/>
    <x v="141"/>
    <d v="2014-07-16T00:00:00"/>
    <s v="Standard Class"/>
    <s v="JC-15385"/>
    <s v="Jenna Caffey"/>
    <s v="Consumer"/>
    <s v="United States"/>
    <s v="Kent"/>
    <x v="4"/>
    <n v="98031"/>
    <s v="West"/>
    <s v="OFF-BI-10001107"/>
    <x v="1"/>
    <x v="8"/>
    <s v="GBC White Gloss Covers, Plain Front"/>
    <x v="1423"/>
    <n v="2"/>
    <n v="0.2"/>
    <n v="7.8191999999999995"/>
  </r>
  <r>
    <n v="1624"/>
    <x v="787"/>
    <n v="2014"/>
    <x v="141"/>
    <d v="2014-07-16T00:00:00"/>
    <s v="Standard Class"/>
    <s v="JC-15385"/>
    <s v="Jenna Caffey"/>
    <s v="Consumer"/>
    <s v="United States"/>
    <s v="Kent"/>
    <x v="4"/>
    <n v="98031"/>
    <s v="West"/>
    <s v="TEC-AC-10003063"/>
    <x v="2"/>
    <x v="11"/>
    <s v="Micro Innovations USB RF Wireless Keyboard with Mouse"/>
    <x v="1424"/>
    <n v="2"/>
    <n v="0"/>
    <n v="10.5"/>
  </r>
  <r>
    <n v="1625"/>
    <x v="788"/>
    <n v="2012"/>
    <x v="546"/>
    <d v="2012-12-24T00:00:00"/>
    <s v="Standard Class"/>
    <s v="JG-15160"/>
    <s v="James Galang"/>
    <s v="Consumer"/>
    <s v="United States"/>
    <s v="Los Angeles"/>
    <x v="1"/>
    <n v="90049"/>
    <s v="West"/>
    <s v="TEC-PH-10002922"/>
    <x v="2"/>
    <x v="7"/>
    <s v="ShoreTel ShorePhone IP 230 VoIP phone"/>
    <x v="1425"/>
    <n v="5"/>
    <n v="0.2"/>
    <n v="84.494999999999948"/>
  </r>
  <r>
    <n v="1626"/>
    <x v="788"/>
    <n v="2012"/>
    <x v="546"/>
    <d v="2012-12-24T00:00:00"/>
    <s v="Standard Class"/>
    <s v="JG-15160"/>
    <s v="James Galang"/>
    <s v="Consumer"/>
    <s v="United States"/>
    <s v="Los Angeles"/>
    <x v="1"/>
    <n v="90049"/>
    <s v="West"/>
    <s v="TEC-AC-10002049"/>
    <x v="2"/>
    <x v="11"/>
    <s v="Plantronics Savi W720 Multi-Device Wireless Headset System"/>
    <x v="1426"/>
    <n v="3"/>
    <n v="0"/>
    <n v="556.97400000000005"/>
  </r>
  <r>
    <n v="1627"/>
    <x v="789"/>
    <n v="2012"/>
    <x v="547"/>
    <d v="2012-11-22T00:00:00"/>
    <s v="Standard Class"/>
    <s v="PO-19180"/>
    <s v="Philisse Overcash"/>
    <s v="Home Office"/>
    <s v="United States"/>
    <s v="New York City"/>
    <x v="15"/>
    <n v="10011"/>
    <s v="East"/>
    <s v="OFF-AP-10002457"/>
    <x v="1"/>
    <x v="9"/>
    <s v="Eureka The Boss Plus 12-Amp Hard Box Upright Vacuum, Red"/>
    <x v="1427"/>
    <n v="5"/>
    <n v="0"/>
    <n v="141.27749999999997"/>
  </r>
  <r>
    <n v="1628"/>
    <x v="790"/>
    <n v="2012"/>
    <x v="496"/>
    <d v="2012-09-30T00:00:00"/>
    <s v="Standard Class"/>
    <s v="MC-17275"/>
    <s v="Marc Crier"/>
    <s v="Consumer"/>
    <s v="United States"/>
    <s v="Lafayette"/>
    <x v="28"/>
    <n v="70506"/>
    <s v="South"/>
    <s v="FUR-CH-10001270"/>
    <x v="0"/>
    <x v="1"/>
    <s v="Harbour Creations Steel Folding Chair"/>
    <x v="1428"/>
    <n v="6"/>
    <n v="0"/>
    <n v="155.24999999999994"/>
  </r>
  <r>
    <n v="1629"/>
    <x v="791"/>
    <n v="2014"/>
    <x v="548"/>
    <d v="2014-06-26T00:00:00"/>
    <s v="Second Class"/>
    <s v="AS-10240"/>
    <s v="Alan Shonely"/>
    <s v="Consumer"/>
    <s v="United States"/>
    <s v="Cleveland"/>
    <x v="24"/>
    <n v="44105"/>
    <s v="East"/>
    <s v="FUR-FU-10004415"/>
    <x v="0"/>
    <x v="5"/>
    <s v="Stacking Tray, Side-Loading, Legal, Smoke"/>
    <x v="1429"/>
    <n v="5"/>
    <n v="0.2"/>
    <n v="2.4639999999999986"/>
  </r>
  <r>
    <n v="1630"/>
    <x v="791"/>
    <n v="2014"/>
    <x v="548"/>
    <d v="2014-06-26T00:00:00"/>
    <s v="Second Class"/>
    <s v="AS-10240"/>
    <s v="Alan Shonely"/>
    <s v="Consumer"/>
    <s v="United States"/>
    <s v="Cleveland"/>
    <x v="24"/>
    <n v="44105"/>
    <s v="East"/>
    <s v="OFF-BI-10001510"/>
    <x v="1"/>
    <x v="8"/>
    <s v="Deluxe Heavy-Duty Vinyl Round Ring Binder"/>
    <x v="1430"/>
    <n v="6"/>
    <n v="0.7"/>
    <n v="-34.38000000000001"/>
  </r>
  <r>
    <n v="1631"/>
    <x v="792"/>
    <n v="2013"/>
    <x v="541"/>
    <d v="2013-05-09T00:00:00"/>
    <s v="Same Day"/>
    <s v="CL-12565"/>
    <s v="Clay Ludtke"/>
    <s v="Consumer"/>
    <s v="United States"/>
    <s v="Cleveland"/>
    <x v="24"/>
    <n v="44105"/>
    <s v="East"/>
    <s v="OFF-ST-10002011"/>
    <x v="1"/>
    <x v="4"/>
    <s v="Smead Adjustable Mobile File Trolley with Lockable Top"/>
    <x v="1431"/>
    <n v="3"/>
    <n v="0.2"/>
    <n v="88.029900000000055"/>
  </r>
  <r>
    <n v="1632"/>
    <x v="792"/>
    <n v="2013"/>
    <x v="541"/>
    <d v="2013-05-09T00:00:00"/>
    <s v="Same Day"/>
    <s v="CL-12565"/>
    <s v="Clay Ludtke"/>
    <s v="Consumer"/>
    <s v="United States"/>
    <s v="Cleveland"/>
    <x v="24"/>
    <n v="44105"/>
    <s v="East"/>
    <s v="OFF-PA-10002986"/>
    <x v="1"/>
    <x v="10"/>
    <s v="Xerox 1898"/>
    <x v="1432"/>
    <n v="2"/>
    <n v="0.2"/>
    <n v="3.7407999999999997"/>
  </r>
  <r>
    <n v="1633"/>
    <x v="792"/>
    <n v="2013"/>
    <x v="541"/>
    <d v="2013-05-09T00:00:00"/>
    <s v="Same Day"/>
    <s v="CL-12565"/>
    <s v="Clay Ludtke"/>
    <s v="Consumer"/>
    <s v="United States"/>
    <s v="Cleveland"/>
    <x v="24"/>
    <n v="44105"/>
    <s v="East"/>
    <s v="OFF-PA-10004451"/>
    <x v="1"/>
    <x v="10"/>
    <s v="Xerox 222"/>
    <x v="563"/>
    <n v="2"/>
    <n v="0.2"/>
    <n v="3.6288"/>
  </r>
  <r>
    <n v="1634"/>
    <x v="792"/>
    <n v="2013"/>
    <x v="541"/>
    <d v="2013-05-09T00:00:00"/>
    <s v="Same Day"/>
    <s v="CL-12565"/>
    <s v="Clay Ludtke"/>
    <s v="Consumer"/>
    <s v="United States"/>
    <s v="Cleveland"/>
    <x v="24"/>
    <n v="44105"/>
    <s v="East"/>
    <s v="OFF-ST-10000649"/>
    <x v="1"/>
    <x v="4"/>
    <s v="Hanging Personal Folder File"/>
    <x v="1433"/>
    <n v="2"/>
    <n v="0.2"/>
    <n v="1.5700000000000012"/>
  </r>
  <r>
    <n v="1635"/>
    <x v="792"/>
    <n v="2013"/>
    <x v="541"/>
    <d v="2013-05-09T00:00:00"/>
    <s v="Same Day"/>
    <s v="CL-12565"/>
    <s v="Clay Ludtke"/>
    <s v="Consumer"/>
    <s v="United States"/>
    <s v="Cleveland"/>
    <x v="24"/>
    <n v="44105"/>
    <s v="East"/>
    <s v="TEC-AC-10001465"/>
    <x v="2"/>
    <x v="11"/>
    <s v="SanDisk Cruzer 64 GB USB Flash Drive"/>
    <x v="518"/>
    <n v="2"/>
    <n v="0.2"/>
    <n v="7.263999999999994"/>
  </r>
  <r>
    <n v="1636"/>
    <x v="793"/>
    <n v="2011"/>
    <x v="35"/>
    <d v="2011-12-02T00:00:00"/>
    <s v="Standard Class"/>
    <s v="NW-18400"/>
    <s v="Natalie Webber"/>
    <s v="Consumer"/>
    <s v="United States"/>
    <s v="Tigard"/>
    <x v="21"/>
    <n v="97224"/>
    <s v="West"/>
    <s v="OFF-PA-10001166"/>
    <x v="1"/>
    <x v="10"/>
    <s v="Xerox 2"/>
    <x v="12"/>
    <n v="3"/>
    <n v="0.2"/>
    <n v="5.4432"/>
  </r>
  <r>
    <n v="1637"/>
    <x v="793"/>
    <n v="2011"/>
    <x v="35"/>
    <d v="2011-12-02T00:00:00"/>
    <s v="Standard Class"/>
    <s v="NW-18400"/>
    <s v="Natalie Webber"/>
    <s v="Consumer"/>
    <s v="United States"/>
    <s v="Tigard"/>
    <x v="21"/>
    <n v="97224"/>
    <s v="West"/>
    <s v="OFF-ST-10001097"/>
    <x v="1"/>
    <x v="4"/>
    <s v="Office Impressions Heavy Duty Welded Shelving &amp; Multimedia Storage Drawers"/>
    <x v="1434"/>
    <n v="5"/>
    <n v="0.2"/>
    <n v="-167.27"/>
  </r>
  <r>
    <n v="1638"/>
    <x v="793"/>
    <n v="2011"/>
    <x v="35"/>
    <d v="2011-12-02T00:00:00"/>
    <s v="Standard Class"/>
    <s v="NW-18400"/>
    <s v="Natalie Webber"/>
    <s v="Consumer"/>
    <s v="United States"/>
    <s v="Tigard"/>
    <x v="21"/>
    <n v="97224"/>
    <s v="West"/>
    <s v="TEC-PH-10000038"/>
    <x v="2"/>
    <x v="7"/>
    <s v="Jawbone MINI JAMBOX Wireless Bluetooth Speaker"/>
    <x v="1435"/>
    <n v="4"/>
    <n v="0.2"/>
    <n v="-87.667200000000037"/>
  </r>
  <r>
    <n v="1639"/>
    <x v="794"/>
    <n v="2013"/>
    <x v="439"/>
    <d v="2013-06-02T00:00:00"/>
    <s v="Standard Class"/>
    <s v="TB-21280"/>
    <s v="Toby Braunhardt"/>
    <s v="Consumer"/>
    <s v="United States"/>
    <s v="Washington"/>
    <x v="40"/>
    <n v="20016"/>
    <s v="East"/>
    <s v="OFF-PA-10002689"/>
    <x v="1"/>
    <x v="10"/>
    <s v="Weyerhaeuser First Choice Laser/Copy Paper (20Lb. and 88 Bright)"/>
    <x v="541"/>
    <n v="3"/>
    <n v="0"/>
    <n v="9.3312000000000008"/>
  </r>
  <r>
    <n v="1640"/>
    <x v="794"/>
    <n v="2013"/>
    <x v="439"/>
    <d v="2013-06-02T00:00:00"/>
    <s v="Standard Class"/>
    <s v="TB-21280"/>
    <s v="Toby Braunhardt"/>
    <s v="Consumer"/>
    <s v="United States"/>
    <s v="Washington"/>
    <x v="40"/>
    <n v="20016"/>
    <s v="East"/>
    <s v="OFF-BI-10004728"/>
    <x v="1"/>
    <x v="8"/>
    <s v="Wilson Jones Turn Tabs Binder Tool for Ring Binders"/>
    <x v="1328"/>
    <n v="2"/>
    <n v="0"/>
    <n v="4.4344000000000001"/>
  </r>
  <r>
    <n v="1641"/>
    <x v="794"/>
    <n v="2013"/>
    <x v="439"/>
    <d v="2013-06-02T00:00:00"/>
    <s v="Standard Class"/>
    <s v="TB-21280"/>
    <s v="Toby Braunhardt"/>
    <s v="Consumer"/>
    <s v="United States"/>
    <s v="Washington"/>
    <x v="40"/>
    <n v="20016"/>
    <s v="East"/>
    <s v="OFF-PA-10004675"/>
    <x v="1"/>
    <x v="10"/>
    <s v="Telephone Message Books with Fax/Mobile Section, 5 1/2&quot; x 3 3/16&quot;"/>
    <x v="1436"/>
    <n v="2"/>
    <n v="0"/>
    <n v="5.8419999999999996"/>
  </r>
  <r>
    <n v="1642"/>
    <x v="794"/>
    <n v="2013"/>
    <x v="439"/>
    <d v="2013-06-02T00:00:00"/>
    <s v="Standard Class"/>
    <s v="TB-21280"/>
    <s v="Toby Braunhardt"/>
    <s v="Consumer"/>
    <s v="United States"/>
    <s v="Washington"/>
    <x v="40"/>
    <n v="20016"/>
    <s v="East"/>
    <s v="FUR-FU-10000629"/>
    <x v="0"/>
    <x v="5"/>
    <s v="9-3/4 Diameter Round Wall Clock"/>
    <x v="1437"/>
    <n v="3"/>
    <n v="0"/>
    <n v="17.375399999999999"/>
  </r>
  <r>
    <n v="1643"/>
    <x v="795"/>
    <n v="2011"/>
    <x v="503"/>
    <d v="2011-12-04T00:00:00"/>
    <s v="Standard Class"/>
    <s v="BS-11380"/>
    <s v="Bill Stewart"/>
    <s v="Corporate"/>
    <s v="United States"/>
    <s v="Skokie"/>
    <x v="10"/>
    <n v="60076"/>
    <s v="Central"/>
    <s v="OFF-FA-10003112"/>
    <x v="1"/>
    <x v="13"/>
    <s v="Staples"/>
    <x v="1438"/>
    <n v="2"/>
    <n v="0.2"/>
    <n v="3.944999999999999"/>
  </r>
  <r>
    <n v="1644"/>
    <x v="796"/>
    <n v="2012"/>
    <x v="531"/>
    <d v="2012-03-20T00:00:00"/>
    <s v="First Class"/>
    <s v="FH-14365"/>
    <s v="Fred Hopkins"/>
    <s v="Corporate"/>
    <s v="United States"/>
    <s v="Seattle"/>
    <x v="4"/>
    <n v="98115"/>
    <s v="West"/>
    <s v="OFF-ST-10000142"/>
    <x v="1"/>
    <x v="4"/>
    <s v="Deluxe Rollaway Locking File with Drawer"/>
    <x v="1439"/>
    <n v="3"/>
    <n v="0"/>
    <n v="349.33919999999995"/>
  </r>
  <r>
    <n v="1645"/>
    <x v="796"/>
    <n v="2012"/>
    <x v="531"/>
    <d v="2012-03-20T00:00:00"/>
    <s v="First Class"/>
    <s v="FH-14365"/>
    <s v="Fred Hopkins"/>
    <s v="Corporate"/>
    <s v="United States"/>
    <s v="Seattle"/>
    <x v="4"/>
    <n v="98115"/>
    <s v="West"/>
    <s v="TEC-CO-10001766"/>
    <x v="2"/>
    <x v="16"/>
    <s v="Canon PC940 Copier"/>
    <x v="1440"/>
    <n v="7"/>
    <n v="0"/>
    <n v="1480.4670999999998"/>
  </r>
  <r>
    <n v="1646"/>
    <x v="796"/>
    <n v="2012"/>
    <x v="531"/>
    <d v="2012-03-20T00:00:00"/>
    <s v="First Class"/>
    <s v="FH-14365"/>
    <s v="Fred Hopkins"/>
    <s v="Corporate"/>
    <s v="United States"/>
    <s v="Seattle"/>
    <x v="4"/>
    <n v="98115"/>
    <s v="West"/>
    <s v="OFF-PA-10004359"/>
    <x v="1"/>
    <x v="10"/>
    <s v="Multicolor Computer Printout Paper"/>
    <x v="1441"/>
    <n v="2"/>
    <n v="0"/>
    <n v="100.65599999999999"/>
  </r>
  <r>
    <n v="1647"/>
    <x v="797"/>
    <n v="2012"/>
    <x v="549"/>
    <d v="2012-11-03T00:00:00"/>
    <s v="First Class"/>
    <s v="VM-21685"/>
    <s v="Valerie Mitchum"/>
    <s v="Home Office"/>
    <s v="United States"/>
    <s v="Philadelphia"/>
    <x v="9"/>
    <n v="19140"/>
    <s v="East"/>
    <s v="TEC-AC-10002323"/>
    <x v="2"/>
    <x v="11"/>
    <s v="SanDisk Ultra 32 GB MicroSDHC Class 10 Memory Card"/>
    <x v="1442"/>
    <n v="2"/>
    <n v="0.2"/>
    <n v="-3.0939999999999994"/>
  </r>
  <r>
    <n v="1648"/>
    <x v="797"/>
    <n v="2012"/>
    <x v="549"/>
    <d v="2012-11-03T00:00:00"/>
    <s v="First Class"/>
    <s v="VM-21685"/>
    <s v="Valerie Mitchum"/>
    <s v="Home Office"/>
    <s v="United States"/>
    <s v="Philadelphia"/>
    <x v="9"/>
    <n v="19140"/>
    <s v="East"/>
    <s v="OFF-FA-10001135"/>
    <x v="1"/>
    <x v="13"/>
    <s v="Brites Rubber Bands, 1 1/2 oz. Box"/>
    <x v="1443"/>
    <n v="2"/>
    <n v="0.2"/>
    <n v="-0.71279999999999988"/>
  </r>
  <r>
    <n v="1649"/>
    <x v="798"/>
    <n v="2012"/>
    <x v="120"/>
    <d v="2012-09-29T00:00:00"/>
    <s v="Second Class"/>
    <s v="SF-20200"/>
    <s v="Sarah Foster"/>
    <s v="Consumer"/>
    <s v="United States"/>
    <s v="Philadelphia"/>
    <x v="9"/>
    <n v="19143"/>
    <s v="East"/>
    <s v="OFF-BI-10004224"/>
    <x v="1"/>
    <x v="8"/>
    <s v="Catalog Binders with Expanding Posts"/>
    <x v="1444"/>
    <n v="6"/>
    <n v="0.7"/>
    <n v="-100.91999999999999"/>
  </r>
  <r>
    <n v="1650"/>
    <x v="798"/>
    <n v="2012"/>
    <x v="120"/>
    <d v="2012-09-29T00:00:00"/>
    <s v="Second Class"/>
    <s v="SF-20200"/>
    <s v="Sarah Foster"/>
    <s v="Consumer"/>
    <s v="United States"/>
    <s v="Philadelphia"/>
    <x v="9"/>
    <n v="19143"/>
    <s v="East"/>
    <s v="TEC-PH-10003357"/>
    <x v="2"/>
    <x v="7"/>
    <s v="Grandstream GXP2100 Mainstream Business Phone"/>
    <x v="1445"/>
    <n v="1"/>
    <n v="0.4"/>
    <n v="-9.178799999999999"/>
  </r>
  <r>
    <n v="1651"/>
    <x v="799"/>
    <n v="2011"/>
    <x v="550"/>
    <d v="2011-08-29T00:00:00"/>
    <s v="Same Day"/>
    <s v="HH-15010"/>
    <s v="Hilary Holden"/>
    <s v="Corporate"/>
    <s v="United States"/>
    <s v="San Francisco"/>
    <x v="1"/>
    <n v="94110"/>
    <s v="West"/>
    <s v="OFF-PA-10004475"/>
    <x v="1"/>
    <x v="10"/>
    <s v="Xerox 1940"/>
    <x v="1446"/>
    <n v="2"/>
    <n v="0"/>
    <n v="53.860799999999998"/>
  </r>
  <r>
    <n v="1652"/>
    <x v="799"/>
    <n v="2011"/>
    <x v="550"/>
    <d v="2011-08-29T00:00:00"/>
    <s v="Same Day"/>
    <s v="HH-15010"/>
    <s v="Hilary Holden"/>
    <s v="Corporate"/>
    <s v="United States"/>
    <s v="San Francisco"/>
    <x v="1"/>
    <n v="94110"/>
    <s v="West"/>
    <s v="OFF-PA-10003001"/>
    <x v="1"/>
    <x v="10"/>
    <s v="Xerox 1986"/>
    <x v="522"/>
    <n v="2"/>
    <n v="0"/>
    <n v="6.4127999999999998"/>
  </r>
  <r>
    <n v="1653"/>
    <x v="800"/>
    <n v="2014"/>
    <x v="551"/>
    <d v="2014-11-22T00:00:00"/>
    <s v="First Class"/>
    <s v="CD-12280"/>
    <s v="Christina DeMoss"/>
    <s v="Consumer"/>
    <s v="United States"/>
    <s v="Seattle"/>
    <x v="4"/>
    <n v="98105"/>
    <s v="West"/>
    <s v="OFF-ST-10003442"/>
    <x v="1"/>
    <x v="4"/>
    <s v="Eldon Portable Mobile Manager"/>
    <x v="1447"/>
    <n v="6"/>
    <n v="0"/>
    <n v="45.813600000000001"/>
  </r>
  <r>
    <n v="1654"/>
    <x v="800"/>
    <n v="2014"/>
    <x v="551"/>
    <d v="2014-11-22T00:00:00"/>
    <s v="First Class"/>
    <s v="CD-12280"/>
    <s v="Christina DeMoss"/>
    <s v="Consumer"/>
    <s v="United States"/>
    <s v="Seattle"/>
    <x v="4"/>
    <n v="98105"/>
    <s v="West"/>
    <s v="TEC-AC-10003832"/>
    <x v="2"/>
    <x v="11"/>
    <s v="Imation 16GB Mini TravelDrive USB 2.0 Flash Drive"/>
    <x v="612"/>
    <n v="4"/>
    <n v="0"/>
    <n v="54.333200000000005"/>
  </r>
  <r>
    <n v="1655"/>
    <x v="800"/>
    <n v="2014"/>
    <x v="551"/>
    <d v="2014-11-22T00:00:00"/>
    <s v="First Class"/>
    <s v="CD-12280"/>
    <s v="Christina DeMoss"/>
    <s v="Consumer"/>
    <s v="United States"/>
    <s v="Seattle"/>
    <x v="4"/>
    <n v="98105"/>
    <s v="West"/>
    <s v="OFF-FA-10000611"/>
    <x v="1"/>
    <x v="13"/>
    <s v="Binder Clips by OIC"/>
    <x v="1448"/>
    <n v="2"/>
    <n v="0"/>
    <n v="1.4207999999999998"/>
  </r>
  <r>
    <n v="1656"/>
    <x v="800"/>
    <n v="2014"/>
    <x v="551"/>
    <d v="2014-11-22T00:00:00"/>
    <s v="First Class"/>
    <s v="CD-12280"/>
    <s v="Christina DeMoss"/>
    <s v="Consumer"/>
    <s v="United States"/>
    <s v="Seattle"/>
    <x v="4"/>
    <n v="98105"/>
    <s v="West"/>
    <s v="OFF-BI-10001116"/>
    <x v="1"/>
    <x v="8"/>
    <s v="Wilson Jones 1&quot; Hanging DublLock Ring Binders"/>
    <x v="582"/>
    <n v="2"/>
    <n v="0.2"/>
    <n v="2.9568000000000003"/>
  </r>
  <r>
    <n v="1657"/>
    <x v="800"/>
    <n v="2014"/>
    <x v="551"/>
    <d v="2014-11-22T00:00:00"/>
    <s v="First Class"/>
    <s v="CD-12280"/>
    <s v="Christina DeMoss"/>
    <s v="Consumer"/>
    <s v="United States"/>
    <s v="Seattle"/>
    <x v="4"/>
    <n v="98105"/>
    <s v="West"/>
    <s v="OFF-ST-10000563"/>
    <x v="1"/>
    <x v="4"/>
    <s v="Fellowes Bankers Box Stor/Drawer Steel Plus"/>
    <x v="1449"/>
    <n v="3"/>
    <n v="0"/>
    <n v="9.5940000000000012"/>
  </r>
  <r>
    <n v="1658"/>
    <x v="801"/>
    <n v="2011"/>
    <x v="552"/>
    <d v="2011-05-15T00:00:00"/>
    <s v="First Class"/>
    <s v="HL-15040"/>
    <s v="Hunter Lopez"/>
    <s v="Consumer"/>
    <s v="United States"/>
    <s v="Milwaukee"/>
    <x v="6"/>
    <n v="53209"/>
    <s v="Central"/>
    <s v="FUR-FU-10000010"/>
    <x v="0"/>
    <x v="5"/>
    <s v="DAX Value U-Channel Document Frames, Easel Back"/>
    <x v="1450"/>
    <n v="7"/>
    <n v="0"/>
    <n v="10.784899999999999"/>
  </r>
  <r>
    <n v="1659"/>
    <x v="802"/>
    <n v="2014"/>
    <x v="176"/>
    <d v="2014-01-27T00:00:00"/>
    <s v="Standard Class"/>
    <s v="TH-21100"/>
    <s v="Thea Hendricks"/>
    <s v="Consumer"/>
    <s v="United States"/>
    <s v="Los Angeles"/>
    <x v="1"/>
    <n v="90045"/>
    <s v="West"/>
    <s v="TEC-PH-10004922"/>
    <x v="2"/>
    <x v="7"/>
    <s v="RCA Visys Integrated PBX 8-Line Router"/>
    <x v="1451"/>
    <n v="3"/>
    <n v="0.2"/>
    <n v="10.048500000000004"/>
  </r>
  <r>
    <n v="1660"/>
    <x v="803"/>
    <n v="2014"/>
    <x v="505"/>
    <d v="2014-11-07T00:00:00"/>
    <s v="Standard Class"/>
    <s v="MM-18055"/>
    <s v="Michelle Moray"/>
    <s v="Consumer"/>
    <s v="United States"/>
    <s v="Seattle"/>
    <x v="4"/>
    <n v="98115"/>
    <s v="West"/>
    <s v="OFF-BI-10004330"/>
    <x v="1"/>
    <x v="8"/>
    <s v="GBC Velobind Prepunched Cover Sets, Regency Series"/>
    <x v="1294"/>
    <n v="3"/>
    <n v="0.2"/>
    <n v="27.734999999999996"/>
  </r>
  <r>
    <n v="1661"/>
    <x v="803"/>
    <n v="2014"/>
    <x v="505"/>
    <d v="2014-11-07T00:00:00"/>
    <s v="Standard Class"/>
    <s v="MM-18055"/>
    <s v="Michelle Moray"/>
    <s v="Consumer"/>
    <s v="United States"/>
    <s v="Seattle"/>
    <x v="4"/>
    <n v="98115"/>
    <s v="West"/>
    <s v="OFF-BI-10002072"/>
    <x v="1"/>
    <x v="8"/>
    <s v="Cardinal Slant-D Ring Binders"/>
    <x v="1162"/>
    <n v="2"/>
    <n v="0.2"/>
    <n v="5.2139999999999995"/>
  </r>
  <r>
    <n v="1662"/>
    <x v="804"/>
    <n v="2014"/>
    <x v="504"/>
    <d v="2014-05-07T00:00:00"/>
    <s v="Standard Class"/>
    <s v="QJ-19255"/>
    <s v="Quincy Jones"/>
    <s v="Corporate"/>
    <s v="United States"/>
    <s v="Philadelphia"/>
    <x v="9"/>
    <n v="19143"/>
    <s v="East"/>
    <s v="TEC-PH-10002549"/>
    <x v="2"/>
    <x v="7"/>
    <s v="Polycom SoundPoint IP 450 VoIP phone"/>
    <x v="1452"/>
    <n v="5"/>
    <n v="0.4"/>
    <n v="-158.10199999999998"/>
  </r>
  <r>
    <n v="1663"/>
    <x v="804"/>
    <n v="2014"/>
    <x v="504"/>
    <d v="2014-05-07T00:00:00"/>
    <s v="Standard Class"/>
    <s v="QJ-19255"/>
    <s v="Quincy Jones"/>
    <s v="Corporate"/>
    <s v="United States"/>
    <s v="Philadelphia"/>
    <x v="9"/>
    <n v="19143"/>
    <s v="East"/>
    <s v="OFF-BI-10002353"/>
    <x v="1"/>
    <x v="8"/>
    <s v="GBC VeloBind Cover Sets"/>
    <x v="1453"/>
    <n v="3"/>
    <n v="0.7"/>
    <n v="-9.2639999999999993"/>
  </r>
  <r>
    <n v="1664"/>
    <x v="805"/>
    <n v="2013"/>
    <x v="390"/>
    <d v="2013-11-27T00:00:00"/>
    <s v="Second Class"/>
    <s v="NS-18505"/>
    <s v="Neola Schneider"/>
    <s v="Consumer"/>
    <s v="United States"/>
    <s v="Dallas"/>
    <x v="5"/>
    <n v="75217"/>
    <s v="Central"/>
    <s v="OFF-ST-10001325"/>
    <x v="1"/>
    <x v="4"/>
    <s v="Sterilite Officeware Hinged File Box"/>
    <x v="1454"/>
    <n v="5"/>
    <n v="0.2"/>
    <n v="3.6679999999999993"/>
  </r>
  <r>
    <n v="1665"/>
    <x v="805"/>
    <n v="2013"/>
    <x v="390"/>
    <d v="2013-11-27T00:00:00"/>
    <s v="Second Class"/>
    <s v="NS-18505"/>
    <s v="Neola Schneider"/>
    <s v="Consumer"/>
    <s v="United States"/>
    <s v="Dallas"/>
    <x v="5"/>
    <n v="75217"/>
    <s v="Central"/>
    <s v="TEC-AC-10002049"/>
    <x v="2"/>
    <x v="11"/>
    <s v="Logitech G19 Programmable Gaming Keyboard"/>
    <x v="1455"/>
    <n v="3"/>
    <n v="0.2"/>
    <n v="-7.4394000000000347"/>
  </r>
  <r>
    <n v="1666"/>
    <x v="805"/>
    <n v="2013"/>
    <x v="390"/>
    <d v="2013-11-27T00:00:00"/>
    <s v="Second Class"/>
    <s v="NS-18505"/>
    <s v="Neola Schneider"/>
    <s v="Consumer"/>
    <s v="United States"/>
    <s v="Dallas"/>
    <x v="5"/>
    <n v="75217"/>
    <s v="Central"/>
    <s v="OFF-FA-10002676"/>
    <x v="1"/>
    <x v="13"/>
    <s v="Colored Push Pins"/>
    <x v="1456"/>
    <n v="3"/>
    <n v="0.2"/>
    <n v="0.86879999999999979"/>
  </r>
  <r>
    <n v="1667"/>
    <x v="805"/>
    <n v="2013"/>
    <x v="390"/>
    <d v="2013-11-27T00:00:00"/>
    <s v="Second Class"/>
    <s v="NS-18505"/>
    <s v="Neola Schneider"/>
    <s v="Consumer"/>
    <s v="United States"/>
    <s v="Dallas"/>
    <x v="5"/>
    <n v="75217"/>
    <s v="Central"/>
    <s v="TEC-AC-10003023"/>
    <x v="2"/>
    <x v="11"/>
    <s v="Logitech G105 Gaming Keyboard"/>
    <x v="1457"/>
    <n v="2"/>
    <n v="0.2"/>
    <n v="-2.374800000000004"/>
  </r>
  <r>
    <n v="1668"/>
    <x v="805"/>
    <n v="2013"/>
    <x v="390"/>
    <d v="2013-11-27T00:00:00"/>
    <s v="Second Class"/>
    <s v="NS-18505"/>
    <s v="Neola Schneider"/>
    <s v="Consumer"/>
    <s v="United States"/>
    <s v="Dallas"/>
    <x v="5"/>
    <n v="75217"/>
    <s v="Central"/>
    <s v="OFF-PA-10000167"/>
    <x v="1"/>
    <x v="10"/>
    <s v="Xerox 1925"/>
    <x v="1355"/>
    <n v="3"/>
    <n v="0.2"/>
    <n v="23.234999999999992"/>
  </r>
  <r>
    <n v="1669"/>
    <x v="805"/>
    <n v="2013"/>
    <x v="390"/>
    <d v="2013-11-27T00:00:00"/>
    <s v="Second Class"/>
    <s v="NS-18505"/>
    <s v="Neola Schneider"/>
    <s v="Consumer"/>
    <s v="United States"/>
    <s v="Dallas"/>
    <x v="5"/>
    <n v="75217"/>
    <s v="Central"/>
    <s v="OFF-AR-10003405"/>
    <x v="1"/>
    <x v="6"/>
    <s v="Dixon My First Ticonderoga Pencil, #2"/>
    <x v="1230"/>
    <n v="3"/>
    <n v="0.2"/>
    <n v="1.5794999999999986"/>
  </r>
  <r>
    <n v="1670"/>
    <x v="806"/>
    <n v="2012"/>
    <x v="553"/>
    <d v="2012-01-15T00:00:00"/>
    <s v="Standard Class"/>
    <s v="MM-17920"/>
    <s v="Michael Moore"/>
    <s v="Consumer"/>
    <s v="United States"/>
    <s v="New York City"/>
    <x v="15"/>
    <n v="10011"/>
    <s v="East"/>
    <s v="FUR-TA-10001889"/>
    <x v="0"/>
    <x v="3"/>
    <s v="Bush Advantage Collection Racetrack Conference Table"/>
    <x v="1458"/>
    <n v="4"/>
    <n v="0.4"/>
    <n v="-373.3048"/>
  </r>
  <r>
    <n v="1671"/>
    <x v="807"/>
    <n v="2014"/>
    <x v="15"/>
    <d v="2014-10-27T00:00:00"/>
    <s v="Standard Class"/>
    <s v="RD-19480"/>
    <s v="Rick Duston"/>
    <s v="Consumer"/>
    <s v="United States"/>
    <s v="Houston"/>
    <x v="5"/>
    <n v="77095"/>
    <s v="Central"/>
    <s v="TEC-PH-10002185"/>
    <x v="2"/>
    <x v="7"/>
    <s v="QVS USB Car Charger 2-Port 2.1Amp for iPod/iPhone/iPad/iPad 2/iPad 3"/>
    <x v="1459"/>
    <n v="3"/>
    <n v="0.2"/>
    <n v="5.2125000000000004"/>
  </r>
  <r>
    <n v="1672"/>
    <x v="808"/>
    <n v="2013"/>
    <x v="554"/>
    <d v="2013-03-26T00:00:00"/>
    <s v="First Class"/>
    <s v="RB-19645"/>
    <s v="Robert Barroso"/>
    <s v="Corporate"/>
    <s v="United States"/>
    <s v="North Las Vegas"/>
    <x v="33"/>
    <n v="89031"/>
    <s v="West"/>
    <s v="TEC-AC-10001013"/>
    <x v="2"/>
    <x v="11"/>
    <s v="Logitech ClearChat Comfort/USB Headset H390"/>
    <x v="1460"/>
    <n v="2"/>
    <n v="0"/>
    <n v="19.331399999999995"/>
  </r>
  <r>
    <n v="1673"/>
    <x v="809"/>
    <n v="2014"/>
    <x v="445"/>
    <d v="2014-07-08T00:00:00"/>
    <s v="Standard Class"/>
    <s v="RD-19585"/>
    <s v="Rob Dowd"/>
    <s v="Consumer"/>
    <s v="United States"/>
    <s v="Plano"/>
    <x v="5"/>
    <n v="75023"/>
    <s v="Central"/>
    <s v="TEC-PH-10002726"/>
    <x v="2"/>
    <x v="7"/>
    <s v="netTALK DUO VoIP Telephone Service"/>
    <x v="68"/>
    <n v="4"/>
    <n v="0.2"/>
    <n v="62.988"/>
  </r>
  <r>
    <n v="1674"/>
    <x v="810"/>
    <n v="2012"/>
    <x v="555"/>
    <d v="2012-12-12T00:00:00"/>
    <s v="First Class"/>
    <s v="SW-20455"/>
    <s v="Shaun Weien"/>
    <s v="Consumer"/>
    <s v="United States"/>
    <s v="Suffolk"/>
    <x v="17"/>
    <n v="23434"/>
    <s v="South"/>
    <s v="OFF-LA-10003930"/>
    <x v="1"/>
    <x v="2"/>
    <s v="Dot Matrix Printer Tape Reel Labels, White, 5000/Box"/>
    <x v="1461"/>
    <n v="2"/>
    <n v="0"/>
    <n v="96.343800000000002"/>
  </r>
  <r>
    <n v="1675"/>
    <x v="811"/>
    <n v="2012"/>
    <x v="14"/>
    <d v="2012-09-21T00:00:00"/>
    <s v="Standard Class"/>
    <s v="SF-20965"/>
    <s v="Sylvia Foulston"/>
    <s v="Corporate"/>
    <s v="United States"/>
    <s v="Houston"/>
    <x v="5"/>
    <n v="77041"/>
    <s v="Central"/>
    <s v="FUR-FU-10003535"/>
    <x v="0"/>
    <x v="5"/>
    <s v="Howard Miller Distant Time Traveler Alarm Clock"/>
    <x v="1462"/>
    <n v="2"/>
    <n v="0.6"/>
    <n v="-10.419600000000003"/>
  </r>
  <r>
    <n v="1676"/>
    <x v="811"/>
    <n v="2012"/>
    <x v="14"/>
    <d v="2012-09-21T00:00:00"/>
    <s v="Standard Class"/>
    <s v="SF-20965"/>
    <s v="Sylvia Foulston"/>
    <s v="Corporate"/>
    <s v="United States"/>
    <s v="Houston"/>
    <x v="5"/>
    <n v="77041"/>
    <s v="Central"/>
    <s v="OFF-BI-10000088"/>
    <x v="1"/>
    <x v="8"/>
    <s v="GBC Imprintable Covers"/>
    <x v="1463"/>
    <n v="3"/>
    <n v="0.8"/>
    <n v="-10.211400000000005"/>
  </r>
  <r>
    <n v="1677"/>
    <x v="812"/>
    <n v="2013"/>
    <x v="556"/>
    <d v="2013-05-25T00:00:00"/>
    <s v="Standard Class"/>
    <s v="EB-13930"/>
    <s v="Eric Barreto"/>
    <s v="Consumer"/>
    <s v="United States"/>
    <s v="San Francisco"/>
    <x v="1"/>
    <n v="94110"/>
    <s v="West"/>
    <s v="OFF-ST-10000604"/>
    <x v="1"/>
    <x v="4"/>
    <s v="Home/Office Personal File Carts"/>
    <x v="1464"/>
    <n v="3"/>
    <n v="0"/>
    <n v="26.069999999999993"/>
  </r>
  <r>
    <n v="1678"/>
    <x v="812"/>
    <n v="2013"/>
    <x v="556"/>
    <d v="2013-05-25T00:00:00"/>
    <s v="Standard Class"/>
    <s v="EB-13930"/>
    <s v="Eric Barreto"/>
    <s v="Consumer"/>
    <s v="United States"/>
    <s v="San Francisco"/>
    <x v="1"/>
    <n v="94110"/>
    <s v="West"/>
    <s v="OFF-PA-10004040"/>
    <x v="1"/>
    <x v="10"/>
    <s v="Universal Premium White Copier/Laser Paper (20Lb. and 87 Bright)"/>
    <x v="1465"/>
    <n v="3"/>
    <n v="0"/>
    <n v="8.7906000000000013"/>
  </r>
  <r>
    <n v="1679"/>
    <x v="813"/>
    <n v="2011"/>
    <x v="557"/>
    <d v="2011-09-13T00:00:00"/>
    <s v="Standard Class"/>
    <s v="SB-20290"/>
    <s v="Sean Braxton"/>
    <s v="Corporate"/>
    <s v="United States"/>
    <s v="Philadelphia"/>
    <x v="9"/>
    <n v="19134"/>
    <s v="East"/>
    <s v="OFF-ST-10002344"/>
    <x v="1"/>
    <x v="4"/>
    <s v="Carina 42&quot;Hx23 3/4&quot;W Media Storage Unit"/>
    <x v="1466"/>
    <n v="1"/>
    <n v="0.2"/>
    <n v="-14.576399999999996"/>
  </r>
  <r>
    <n v="1680"/>
    <x v="813"/>
    <n v="2011"/>
    <x v="557"/>
    <d v="2011-09-13T00:00:00"/>
    <s v="Standard Class"/>
    <s v="SB-20290"/>
    <s v="Sean Braxton"/>
    <s v="Corporate"/>
    <s v="United States"/>
    <s v="Philadelphia"/>
    <x v="9"/>
    <n v="19134"/>
    <s v="East"/>
    <s v="TEC-PH-10003589"/>
    <x v="2"/>
    <x v="7"/>
    <s v="invisibleSHIELD by ZAGG Smudge-Free Screen Protector"/>
    <x v="1467"/>
    <n v="3"/>
    <n v="0.4"/>
    <n v="4.3175999999999988"/>
  </r>
  <r>
    <n v="1681"/>
    <x v="813"/>
    <n v="2011"/>
    <x v="557"/>
    <d v="2011-09-13T00:00:00"/>
    <s v="Standard Class"/>
    <s v="SB-20290"/>
    <s v="Sean Braxton"/>
    <s v="Corporate"/>
    <s v="United States"/>
    <s v="Philadelphia"/>
    <x v="9"/>
    <n v="19134"/>
    <s v="East"/>
    <s v="FUR-FU-10000758"/>
    <x v="0"/>
    <x v="5"/>
    <s v="DAX Natural Wood-Tone Poster Frame"/>
    <x v="1468"/>
    <n v="2"/>
    <n v="0.2"/>
    <n v="8.4735999999999958"/>
  </r>
  <r>
    <n v="1682"/>
    <x v="813"/>
    <n v="2011"/>
    <x v="557"/>
    <d v="2011-09-13T00:00:00"/>
    <s v="Standard Class"/>
    <s v="SB-20290"/>
    <s v="Sean Braxton"/>
    <s v="Corporate"/>
    <s v="United States"/>
    <s v="Philadelphia"/>
    <x v="9"/>
    <n v="19134"/>
    <s v="East"/>
    <s v="TEC-MA-10004679"/>
    <x v="2"/>
    <x v="15"/>
    <s v="StarTech.com 10/100 VDSL2 Ethernet Extender Kit"/>
    <x v="1469"/>
    <n v="4"/>
    <n v="0.7"/>
    <n v="-559.35599999999988"/>
  </r>
  <r>
    <n v="1683"/>
    <x v="814"/>
    <n v="2013"/>
    <x v="321"/>
    <d v="2013-10-02T00:00:00"/>
    <s v="Second Class"/>
    <s v="PS-18760"/>
    <s v="Pamela Stobb"/>
    <s v="Consumer"/>
    <s v="United States"/>
    <s v="Los Angeles"/>
    <x v="1"/>
    <n v="90008"/>
    <s v="West"/>
    <s v="OFF-PA-10000176"/>
    <x v="1"/>
    <x v="10"/>
    <s v="Xerox 1887"/>
    <x v="1470"/>
    <n v="1"/>
    <n v="0"/>
    <n v="9.105599999999999"/>
  </r>
  <r>
    <n v="1684"/>
    <x v="815"/>
    <n v="2013"/>
    <x v="77"/>
    <d v="2013-11-13T00:00:00"/>
    <s v="Standard Class"/>
    <s v="CB-12535"/>
    <s v="Claudia Bergmann"/>
    <s v="Corporate"/>
    <s v="United States"/>
    <s v="San Francisco"/>
    <x v="1"/>
    <n v="94110"/>
    <s v="West"/>
    <s v="FUR-FU-10002597"/>
    <x v="0"/>
    <x v="5"/>
    <s v="C-Line Magnetic Cubicle Keepers, Clear Polypropylene"/>
    <x v="1471"/>
    <n v="3"/>
    <n v="0"/>
    <n v="6.224400000000001"/>
  </r>
  <r>
    <n v="1685"/>
    <x v="816"/>
    <n v="2014"/>
    <x v="558"/>
    <d v="2014-04-28T00:00:00"/>
    <s v="First Class"/>
    <s v="DK-12835"/>
    <s v="Damala Kotsonis"/>
    <s v="Corporate"/>
    <s v="United States"/>
    <s v="Philadelphia"/>
    <x v="9"/>
    <n v="19143"/>
    <s v="East"/>
    <s v="OFF-AP-10002495"/>
    <x v="1"/>
    <x v="9"/>
    <s v="Acco Smartsocket Table Surge Protector, 6 Color-Coded Adapter Outlets"/>
    <x v="1472"/>
    <n v="2"/>
    <n v="0.2"/>
    <n v="12.409999999999989"/>
  </r>
  <r>
    <n v="1686"/>
    <x v="816"/>
    <n v="2014"/>
    <x v="558"/>
    <d v="2014-04-28T00:00:00"/>
    <s v="First Class"/>
    <s v="DK-12835"/>
    <s v="Damala Kotsonis"/>
    <s v="Corporate"/>
    <s v="United States"/>
    <s v="Philadelphia"/>
    <x v="9"/>
    <n v="19143"/>
    <s v="East"/>
    <s v="OFF-BI-10002813"/>
    <x v="1"/>
    <x v="8"/>
    <s v="Avery Reinforcements for Hole-Punch Pages"/>
    <x v="1473"/>
    <n v="2"/>
    <n v="0.7"/>
    <n v="-0.98999999999999977"/>
  </r>
  <r>
    <n v="1687"/>
    <x v="816"/>
    <n v="2014"/>
    <x v="558"/>
    <d v="2014-04-28T00:00:00"/>
    <s v="First Class"/>
    <s v="DK-12835"/>
    <s v="Damala Kotsonis"/>
    <s v="Corporate"/>
    <s v="United States"/>
    <s v="Philadelphia"/>
    <x v="9"/>
    <n v="19143"/>
    <s v="East"/>
    <s v="OFF-BI-10002414"/>
    <x v="1"/>
    <x v="8"/>
    <s v="GBC ProClick Spines for 32-Hole Punch"/>
    <x v="1474"/>
    <n v="2"/>
    <n v="0.7"/>
    <n v="-5.7637999999999998"/>
  </r>
  <r>
    <n v="1688"/>
    <x v="817"/>
    <n v="2014"/>
    <x v="389"/>
    <d v="2014-12-13T00:00:00"/>
    <s v="First Class"/>
    <s v="AW-10840"/>
    <s v="Anthony Witt"/>
    <s v="Consumer"/>
    <s v="United States"/>
    <s v="Philadelphia"/>
    <x v="9"/>
    <n v="19140"/>
    <s v="East"/>
    <s v="OFF-PA-10000788"/>
    <x v="1"/>
    <x v="10"/>
    <s v="Xerox 210"/>
    <x v="563"/>
    <n v="2"/>
    <n v="0.2"/>
    <n v="3.6288"/>
  </r>
  <r>
    <n v="1689"/>
    <x v="817"/>
    <n v="2014"/>
    <x v="389"/>
    <d v="2014-12-13T00:00:00"/>
    <s v="First Class"/>
    <s v="AW-10840"/>
    <s v="Anthony Witt"/>
    <s v="Consumer"/>
    <s v="United States"/>
    <s v="Philadelphia"/>
    <x v="9"/>
    <n v="19140"/>
    <s v="East"/>
    <s v="FUR-FU-10004306"/>
    <x v="0"/>
    <x v="5"/>
    <s v="Electrix Halogen Magnifier Lamp"/>
    <x v="721"/>
    <n v="2"/>
    <n v="0.2"/>
    <n v="23.315999999999988"/>
  </r>
  <r>
    <n v="1690"/>
    <x v="818"/>
    <n v="2011"/>
    <x v="559"/>
    <d v="2011-08-20T00:00:00"/>
    <s v="Standard Class"/>
    <s v="TS-21610"/>
    <s v="Troy Staebel"/>
    <s v="Consumer"/>
    <s v="United States"/>
    <s v="Philadelphia"/>
    <x v="9"/>
    <n v="19143"/>
    <s v="East"/>
    <s v="FUR-TA-10001539"/>
    <x v="0"/>
    <x v="3"/>
    <s v="Chromcraft Rectangular Conference Tables"/>
    <x v="1475"/>
    <n v="6"/>
    <n v="0.4"/>
    <n v="-227.49120000000016"/>
  </r>
  <r>
    <n v="1691"/>
    <x v="819"/>
    <n v="2014"/>
    <x v="34"/>
    <d v="2014-12-16T00:00:00"/>
    <s v="Standard Class"/>
    <s v="HF-14995"/>
    <s v="Herbert Flentye"/>
    <s v="Consumer"/>
    <s v="United States"/>
    <s v="Indianapolis"/>
    <x v="14"/>
    <n v="46203"/>
    <s v="Central"/>
    <s v="OFF-PA-10000575"/>
    <x v="1"/>
    <x v="10"/>
    <s v="Wirebound Message Books, Four 2 3/4 x 5 White Forms per Page"/>
    <x v="1476"/>
    <n v="5"/>
    <n v="0"/>
    <n v="15.387"/>
  </r>
  <r>
    <n v="1692"/>
    <x v="819"/>
    <n v="2014"/>
    <x v="34"/>
    <d v="2014-12-16T00:00:00"/>
    <s v="Standard Class"/>
    <s v="HF-14995"/>
    <s v="Herbert Flentye"/>
    <s v="Consumer"/>
    <s v="United States"/>
    <s v="Indianapolis"/>
    <x v="14"/>
    <n v="46203"/>
    <s v="Central"/>
    <s v="OFF-BI-10004182"/>
    <x v="1"/>
    <x v="8"/>
    <s v="Economy Binders"/>
    <x v="1477"/>
    <n v="5"/>
    <n v="0"/>
    <n v="5.0960000000000001"/>
  </r>
  <r>
    <n v="1693"/>
    <x v="820"/>
    <n v="2013"/>
    <x v="560"/>
    <d v="2013-03-20T00:00:00"/>
    <s v="Standard Class"/>
    <s v="HZ-14950"/>
    <s v="Henia Zydlo"/>
    <s v="Consumer"/>
    <s v="United States"/>
    <s v="Columbus"/>
    <x v="24"/>
    <n v="43229"/>
    <s v="East"/>
    <s v="FUR-FU-10004020"/>
    <x v="0"/>
    <x v="5"/>
    <s v="Advantus Panel Wall Acrylic Frame"/>
    <x v="1478"/>
    <n v="5"/>
    <n v="0.2"/>
    <n v="6.2904999999999998"/>
  </r>
  <r>
    <n v="1694"/>
    <x v="821"/>
    <n v="2013"/>
    <x v="190"/>
    <d v="2013-06-30T00:00:00"/>
    <s v="Second Class"/>
    <s v="AB-10255"/>
    <s v="Alejandro Ballentine"/>
    <s v="Home Office"/>
    <s v="United States"/>
    <s v="Plano"/>
    <x v="5"/>
    <n v="75023"/>
    <s v="Central"/>
    <s v="TEC-AC-10003133"/>
    <x v="2"/>
    <x v="11"/>
    <s v="Memorex Mini Travel Drive 4 GB USB 2.0 Flash Drive"/>
    <x v="1479"/>
    <n v="2"/>
    <n v="0.2"/>
    <n v="3.5742000000000012"/>
  </r>
  <r>
    <n v="1695"/>
    <x v="822"/>
    <n v="2012"/>
    <x v="12"/>
    <d v="2012-09-28T00:00:00"/>
    <s v="Second Class"/>
    <s v="PO-19195"/>
    <s v="Phillina Ober"/>
    <s v="Home Office"/>
    <s v="United States"/>
    <s v="Bayonne"/>
    <x v="30"/>
    <n v="7002"/>
    <s v="East"/>
    <s v="TEC-AC-10002006"/>
    <x v="2"/>
    <x v="11"/>
    <s v="Memorex Micro Travel Drive 16 GB"/>
    <x v="1480"/>
    <n v="4"/>
    <n v="0"/>
    <n v="19.827599999999997"/>
  </r>
  <r>
    <n v="1696"/>
    <x v="822"/>
    <n v="2012"/>
    <x v="12"/>
    <d v="2012-09-28T00:00:00"/>
    <s v="Second Class"/>
    <s v="PO-19195"/>
    <s v="Phillina Ober"/>
    <s v="Home Office"/>
    <s v="United States"/>
    <s v="Bayonne"/>
    <x v="30"/>
    <n v="7002"/>
    <s v="East"/>
    <s v="OFF-BI-10003314"/>
    <x v="1"/>
    <x v="8"/>
    <s v="Tuff Stuff Recycled Round Ring Binders"/>
    <x v="1481"/>
    <n v="3"/>
    <n v="0"/>
    <n v="7.0853999999999999"/>
  </r>
  <r>
    <n v="1697"/>
    <x v="822"/>
    <n v="2012"/>
    <x v="12"/>
    <d v="2012-09-28T00:00:00"/>
    <s v="Second Class"/>
    <s v="PO-19195"/>
    <s v="Phillina Ober"/>
    <s v="Home Office"/>
    <s v="United States"/>
    <s v="Bayonne"/>
    <x v="30"/>
    <n v="7002"/>
    <s v="East"/>
    <s v="TEC-PH-10002726"/>
    <x v="2"/>
    <x v="7"/>
    <s v="netTALK DUO VoIP Telephone Service"/>
    <x v="1482"/>
    <n v="2"/>
    <n v="0"/>
    <n v="52.49"/>
  </r>
  <r>
    <n v="1698"/>
    <x v="823"/>
    <n v="2012"/>
    <x v="17"/>
    <d v="2012-12-31T00:00:00"/>
    <s v="Standard Class"/>
    <s v="AG-10900"/>
    <s v="Arthur Gainer"/>
    <s v="Consumer"/>
    <s v="United States"/>
    <s v="Los Angeles"/>
    <x v="1"/>
    <n v="90008"/>
    <s v="West"/>
    <s v="OFF-AP-10000240"/>
    <x v="1"/>
    <x v="9"/>
    <s v="Belkin F9G930V10-GRY 9 Outlet Surge"/>
    <x v="1483"/>
    <n v="2"/>
    <n v="0"/>
    <n v="31.018399999999986"/>
  </r>
  <r>
    <n v="1699"/>
    <x v="823"/>
    <n v="2012"/>
    <x v="17"/>
    <d v="2012-12-31T00:00:00"/>
    <s v="Standard Class"/>
    <s v="AG-10900"/>
    <s v="Arthur Gainer"/>
    <s v="Consumer"/>
    <s v="United States"/>
    <s v="Los Angeles"/>
    <x v="1"/>
    <n v="90008"/>
    <s v="West"/>
    <s v="OFF-LA-10002381"/>
    <x v="1"/>
    <x v="2"/>
    <s v="Avery 497"/>
    <x v="748"/>
    <n v="7"/>
    <n v="0"/>
    <n v="10.348799999999999"/>
  </r>
  <r>
    <n v="1700"/>
    <x v="824"/>
    <n v="2011"/>
    <x v="561"/>
    <d v="2011-06-07T00:00:00"/>
    <s v="Second Class"/>
    <s v="SC-20725"/>
    <s v="Steven Cartwright"/>
    <s v="Consumer"/>
    <s v="United States"/>
    <s v="Seattle"/>
    <x v="4"/>
    <n v="98115"/>
    <s v="West"/>
    <s v="FUR-TA-10004086"/>
    <x v="0"/>
    <x v="3"/>
    <s v="KI Adjustable-Height Table"/>
    <x v="1484"/>
    <n v="6"/>
    <n v="0"/>
    <n v="113.49359999999999"/>
  </r>
  <r>
    <n v="1701"/>
    <x v="825"/>
    <n v="2012"/>
    <x v="562"/>
    <d v="2012-07-15T00:00:00"/>
    <s v="Second Class"/>
    <s v="ND-18370"/>
    <s v="Natalie DeCherney"/>
    <s v="Consumer"/>
    <s v="United States"/>
    <s v="New York City"/>
    <x v="15"/>
    <n v="10035"/>
    <s v="East"/>
    <s v="OFF-BI-10000320"/>
    <x v="1"/>
    <x v="8"/>
    <s v="GBC Plastic Binding Combs"/>
    <x v="929"/>
    <n v="2"/>
    <n v="0.2"/>
    <n v="4.2804000000000002"/>
  </r>
  <r>
    <n v="1702"/>
    <x v="825"/>
    <n v="2012"/>
    <x v="562"/>
    <d v="2012-07-15T00:00:00"/>
    <s v="Second Class"/>
    <s v="ND-18370"/>
    <s v="Natalie DeCherney"/>
    <s v="Consumer"/>
    <s v="United States"/>
    <s v="New York City"/>
    <x v="15"/>
    <n v="10035"/>
    <s v="East"/>
    <s v="FUR-CH-10000595"/>
    <x v="0"/>
    <x v="1"/>
    <s v="Safco Contoured Stacking Chairs"/>
    <x v="1485"/>
    <n v="9"/>
    <n v="0.1"/>
    <n v="321.83999999999992"/>
  </r>
  <r>
    <n v="1703"/>
    <x v="825"/>
    <n v="2012"/>
    <x v="562"/>
    <d v="2012-07-15T00:00:00"/>
    <s v="Second Class"/>
    <s v="ND-18370"/>
    <s v="Natalie DeCherney"/>
    <s v="Consumer"/>
    <s v="United States"/>
    <s v="New York City"/>
    <x v="15"/>
    <n v="10035"/>
    <s v="East"/>
    <s v="OFF-PA-10000349"/>
    <x v="1"/>
    <x v="10"/>
    <s v="Staples"/>
    <x v="745"/>
    <n v="2"/>
    <n v="0"/>
    <n v="4.6812000000000005"/>
  </r>
  <r>
    <n v="1704"/>
    <x v="826"/>
    <n v="2011"/>
    <x v="563"/>
    <d v="2011-02-07T00:00:00"/>
    <s v="Standard Class"/>
    <s v="CD-12790"/>
    <s v="Cynthia Delaney"/>
    <s v="Home Office"/>
    <s v="United States"/>
    <s v="San Diego"/>
    <x v="1"/>
    <n v="92037"/>
    <s v="West"/>
    <s v="OFF-FA-10001843"/>
    <x v="1"/>
    <x v="13"/>
    <s v="Staples"/>
    <x v="1486"/>
    <n v="5"/>
    <n v="0"/>
    <n v="5.8045"/>
  </r>
  <r>
    <n v="1705"/>
    <x v="827"/>
    <n v="2013"/>
    <x v="387"/>
    <d v="2013-03-09T00:00:00"/>
    <s v="Same Day"/>
    <s v="PG-18820"/>
    <s v="Patrick Gardner"/>
    <s v="Consumer"/>
    <s v="United States"/>
    <s v="Glendale"/>
    <x v="16"/>
    <n v="85301"/>
    <s v="West"/>
    <s v="OFF-BI-10003676"/>
    <x v="1"/>
    <x v="8"/>
    <s v="GBC Standard Recycled Report Covers, Clear Plastic Sheets"/>
    <x v="1487"/>
    <n v="3"/>
    <n v="0.7"/>
    <n v="-7.1147999999999989"/>
  </r>
  <r>
    <n v="1706"/>
    <x v="828"/>
    <n v="2012"/>
    <x v="6"/>
    <d v="2012-11-26T00:00:00"/>
    <s v="Standard Class"/>
    <s v="IM-15070"/>
    <s v="Irene Maddox"/>
    <s v="Consumer"/>
    <s v="United States"/>
    <s v="Philadelphia"/>
    <x v="9"/>
    <n v="19120"/>
    <s v="East"/>
    <s v="OFF-BI-10003638"/>
    <x v="1"/>
    <x v="8"/>
    <s v="GBC Durable Plastic Covers"/>
    <x v="1488"/>
    <n v="2"/>
    <n v="0.7"/>
    <n v="-9.2880000000000003"/>
  </r>
  <r>
    <n v="1707"/>
    <x v="829"/>
    <n v="2014"/>
    <x v="505"/>
    <d v="2014-11-06T00:00:00"/>
    <s v="Standard Class"/>
    <s v="JK-15205"/>
    <s v="Jamie Kunitz"/>
    <s v="Consumer"/>
    <s v="United States"/>
    <s v="San Francisco"/>
    <x v="1"/>
    <n v="94122"/>
    <s v="West"/>
    <s v="OFF-LA-10003077"/>
    <x v="1"/>
    <x v="2"/>
    <s v="Avery 500"/>
    <x v="1489"/>
    <n v="6"/>
    <n v="0"/>
    <n v="20.614199999999997"/>
  </r>
  <r>
    <n v="1708"/>
    <x v="829"/>
    <n v="2014"/>
    <x v="505"/>
    <d v="2014-11-06T00:00:00"/>
    <s v="Standard Class"/>
    <s v="JK-15205"/>
    <s v="Jamie Kunitz"/>
    <s v="Consumer"/>
    <s v="United States"/>
    <s v="San Francisco"/>
    <x v="1"/>
    <n v="94122"/>
    <s v="West"/>
    <s v="TEC-PH-10003505"/>
    <x v="2"/>
    <x v="7"/>
    <s v="Geemarc AmpliPOWER60"/>
    <x v="1490"/>
    <n v="2"/>
    <n v="0.2"/>
    <n v="16.703999999999986"/>
  </r>
  <r>
    <n v="1709"/>
    <x v="829"/>
    <n v="2014"/>
    <x v="505"/>
    <d v="2014-11-06T00:00:00"/>
    <s v="Standard Class"/>
    <s v="JK-15205"/>
    <s v="Jamie Kunitz"/>
    <s v="Consumer"/>
    <s v="United States"/>
    <s v="San Francisco"/>
    <x v="1"/>
    <n v="94122"/>
    <s v="West"/>
    <s v="OFF-PA-10003424"/>
    <x v="1"/>
    <x v="10"/>
    <s v="&quot;While you Were Out&quot; Message Book, One Form per Page"/>
    <x v="1491"/>
    <n v="2"/>
    <n v="0"/>
    <n v="3.71"/>
  </r>
  <r>
    <n v="1710"/>
    <x v="829"/>
    <n v="2014"/>
    <x v="505"/>
    <d v="2014-11-06T00:00:00"/>
    <s v="Standard Class"/>
    <s v="JK-15205"/>
    <s v="Jamie Kunitz"/>
    <s v="Consumer"/>
    <s v="United States"/>
    <s v="San Francisco"/>
    <x v="1"/>
    <n v="94122"/>
    <s v="West"/>
    <s v="FUR-CH-10003061"/>
    <x v="0"/>
    <x v="1"/>
    <s v="Global Leather Task Chair, Black"/>
    <x v="1492"/>
    <n v="1"/>
    <n v="0.2"/>
    <n v="-0.89990000000001302"/>
  </r>
  <r>
    <n v="1711"/>
    <x v="829"/>
    <n v="2014"/>
    <x v="505"/>
    <d v="2014-11-06T00:00:00"/>
    <s v="Standard Class"/>
    <s v="JK-15205"/>
    <s v="Jamie Kunitz"/>
    <s v="Consumer"/>
    <s v="United States"/>
    <s v="San Francisco"/>
    <x v="1"/>
    <n v="94122"/>
    <s v="West"/>
    <s v="OFF-AR-10003514"/>
    <x v="1"/>
    <x v="6"/>
    <s v="4009 Highlighters by Sanford"/>
    <x v="189"/>
    <n v="5"/>
    <n v="0"/>
    <n v="6.5669999999999984"/>
  </r>
  <r>
    <n v="1712"/>
    <x v="829"/>
    <n v="2014"/>
    <x v="505"/>
    <d v="2014-11-06T00:00:00"/>
    <s v="Standard Class"/>
    <s v="JK-15205"/>
    <s v="Jamie Kunitz"/>
    <s v="Consumer"/>
    <s v="United States"/>
    <s v="San Francisco"/>
    <x v="1"/>
    <n v="94122"/>
    <s v="West"/>
    <s v="OFF-AP-10002684"/>
    <x v="1"/>
    <x v="9"/>
    <s v="Acco 7-Outlet Masterpiece Power Center, Wihtout Fax/Phone Line Protection"/>
    <x v="1493"/>
    <n v="14"/>
    <n v="0"/>
    <n v="510.63599999999985"/>
  </r>
  <r>
    <n v="1713"/>
    <x v="830"/>
    <n v="2012"/>
    <x v="564"/>
    <d v="2012-02-04T00:00:00"/>
    <s v="Standard Class"/>
    <s v="JP-15520"/>
    <s v="Jeremy Pistek"/>
    <s v="Consumer"/>
    <s v="United States"/>
    <s v="Houston"/>
    <x v="5"/>
    <n v="77070"/>
    <s v="Central"/>
    <s v="OFF-PA-10004405"/>
    <x v="1"/>
    <x v="10"/>
    <s v="Rediform Voice Mail Log Books"/>
    <x v="1494"/>
    <n v="6"/>
    <n v="0.2"/>
    <n v="5.0064000000000002"/>
  </r>
  <r>
    <n v="1714"/>
    <x v="831"/>
    <n v="2014"/>
    <x v="565"/>
    <d v="2014-09-14T00:00:00"/>
    <s v="Second Class"/>
    <s v="MM-18055"/>
    <s v="Michelle Moray"/>
    <s v="Consumer"/>
    <s v="United States"/>
    <s v="Chicago"/>
    <x v="10"/>
    <n v="60610"/>
    <s v="Central"/>
    <s v="FUR-TA-10004289"/>
    <x v="0"/>
    <x v="3"/>
    <s v="BoxOffice By Design Rectangular and Half-Moon Meeting Room Tables"/>
    <x v="1495"/>
    <n v="7"/>
    <n v="0.5"/>
    <n v="-566.5625"/>
  </r>
  <r>
    <n v="1715"/>
    <x v="832"/>
    <n v="2014"/>
    <x v="566"/>
    <d v="2014-10-14T00:00:00"/>
    <s v="Standard Class"/>
    <s v="DC-13285"/>
    <s v="Debra Catini"/>
    <s v="Consumer"/>
    <s v="United States"/>
    <s v="San Francisco"/>
    <x v="1"/>
    <n v="94110"/>
    <s v="West"/>
    <s v="FUR-BO-10003965"/>
    <x v="0"/>
    <x v="0"/>
    <s v="O'Sullivan Manor Hill 2-Door Library in Brianna Oak"/>
    <x v="1496"/>
    <n v="2"/>
    <n v="0.15"/>
    <n v="-14.478399999999979"/>
  </r>
  <r>
    <n v="1716"/>
    <x v="833"/>
    <n v="2013"/>
    <x v="567"/>
    <d v="2013-05-05T00:00:00"/>
    <s v="Standard Class"/>
    <s v="JL-15835"/>
    <s v="John Lee"/>
    <s v="Consumer"/>
    <s v="United States"/>
    <s v="New York City"/>
    <x v="15"/>
    <n v="10011"/>
    <s v="East"/>
    <s v="OFF-BI-10003314"/>
    <x v="1"/>
    <x v="8"/>
    <s v="Tuff Stuff Recycled Round Ring Binders"/>
    <x v="326"/>
    <n v="2"/>
    <n v="0.2"/>
    <n v="2.7956000000000003"/>
  </r>
  <r>
    <n v="1717"/>
    <x v="834"/>
    <n v="2013"/>
    <x v="288"/>
    <d v="2013-05-25T00:00:00"/>
    <s v="Standard Class"/>
    <s v="BN-11515"/>
    <s v="Bradley Nguyen"/>
    <s v="Consumer"/>
    <s v="United States"/>
    <s v="New York City"/>
    <x v="15"/>
    <n v="10011"/>
    <s v="East"/>
    <s v="OFF-AP-10001563"/>
    <x v="1"/>
    <x v="9"/>
    <s v="Belkin Premiere Surge Master II 8-outlet surge protector"/>
    <x v="1497"/>
    <n v="5"/>
    <n v="0"/>
    <n v="70.440999999999974"/>
  </r>
  <r>
    <n v="1718"/>
    <x v="834"/>
    <n v="2013"/>
    <x v="288"/>
    <d v="2013-05-25T00:00:00"/>
    <s v="Standard Class"/>
    <s v="BN-11515"/>
    <s v="Bradley Nguyen"/>
    <s v="Consumer"/>
    <s v="United States"/>
    <s v="New York City"/>
    <x v="15"/>
    <n v="10011"/>
    <s v="East"/>
    <s v="OFF-ST-10004123"/>
    <x v="1"/>
    <x v="4"/>
    <s v="Safco Industrial Wire Shelving System"/>
    <x v="1498"/>
    <n v="5"/>
    <n v="0"/>
    <n v="0"/>
  </r>
  <r>
    <n v="1719"/>
    <x v="834"/>
    <n v="2013"/>
    <x v="288"/>
    <d v="2013-05-25T00:00:00"/>
    <s v="Standard Class"/>
    <s v="BN-11515"/>
    <s v="Bradley Nguyen"/>
    <s v="Consumer"/>
    <s v="United States"/>
    <s v="New York City"/>
    <x v="15"/>
    <n v="10011"/>
    <s v="East"/>
    <s v="FUR-FU-10002088"/>
    <x v="0"/>
    <x v="5"/>
    <s v="Nu-Dell Float Frame 11 x 14 1/2"/>
    <x v="1499"/>
    <n v="4"/>
    <n v="0"/>
    <n v="15.086400000000001"/>
  </r>
  <r>
    <n v="1720"/>
    <x v="834"/>
    <n v="2013"/>
    <x v="288"/>
    <d v="2013-05-25T00:00:00"/>
    <s v="Standard Class"/>
    <s v="BN-11515"/>
    <s v="Bradley Nguyen"/>
    <s v="Consumer"/>
    <s v="United States"/>
    <s v="New York City"/>
    <x v="15"/>
    <n v="10011"/>
    <s v="East"/>
    <s v="FUR-FU-10000010"/>
    <x v="0"/>
    <x v="5"/>
    <s v="DAX Value U-Channel Document Frames, Easel Back"/>
    <x v="1500"/>
    <n v="8"/>
    <n v="0"/>
    <n v="12.325599999999998"/>
  </r>
  <r>
    <n v="1721"/>
    <x v="834"/>
    <n v="2013"/>
    <x v="288"/>
    <d v="2013-05-25T00:00:00"/>
    <s v="Standard Class"/>
    <s v="BN-11515"/>
    <s v="Bradley Nguyen"/>
    <s v="Consumer"/>
    <s v="United States"/>
    <s v="New York City"/>
    <x v="15"/>
    <n v="10011"/>
    <s v="East"/>
    <s v="OFF-BI-10002824"/>
    <x v="1"/>
    <x v="8"/>
    <s v="Recycled Easel Ring Binders"/>
    <x v="1501"/>
    <n v="4"/>
    <n v="0.2"/>
    <n v="14.919999999999995"/>
  </r>
  <r>
    <n v="1722"/>
    <x v="835"/>
    <n v="2012"/>
    <x v="139"/>
    <d v="2012-12-25T00:00:00"/>
    <s v="Standard Class"/>
    <s v="KD-16345"/>
    <s v="Katherine Ducich"/>
    <s v="Consumer"/>
    <s v="United States"/>
    <s v="Chicago"/>
    <x v="10"/>
    <n v="60623"/>
    <s v="Central"/>
    <s v="TEC-PH-10001061"/>
    <x v="2"/>
    <x v="7"/>
    <s v="Apple iPhone 5C"/>
    <x v="1305"/>
    <n v="2"/>
    <n v="0.2"/>
    <n v="11.998799999999996"/>
  </r>
  <r>
    <n v="1723"/>
    <x v="835"/>
    <n v="2012"/>
    <x v="139"/>
    <d v="2012-12-25T00:00:00"/>
    <s v="Standard Class"/>
    <s v="KD-16345"/>
    <s v="Katherine Ducich"/>
    <s v="Consumer"/>
    <s v="United States"/>
    <s v="Chicago"/>
    <x v="10"/>
    <n v="60623"/>
    <s v="Central"/>
    <s v="TEC-AC-10000736"/>
    <x v="2"/>
    <x v="11"/>
    <s v="Logitech G600 MMO Gaming Mouse"/>
    <x v="1309"/>
    <n v="4"/>
    <n v="0.2"/>
    <n v="51.193599999999996"/>
  </r>
  <r>
    <n v="1724"/>
    <x v="835"/>
    <n v="2012"/>
    <x v="139"/>
    <d v="2012-12-25T00:00:00"/>
    <s v="Standard Class"/>
    <s v="KD-16345"/>
    <s v="Katherine Ducich"/>
    <s v="Consumer"/>
    <s v="United States"/>
    <s v="Chicago"/>
    <x v="10"/>
    <n v="60623"/>
    <s v="Central"/>
    <s v="FUR-BO-10003966"/>
    <x v="0"/>
    <x v="0"/>
    <s v="Sauder Facets Collection Library, Sky Alder Finish"/>
    <x v="1403"/>
    <n v="3"/>
    <n v="0.3"/>
    <n v="-71.811600000000027"/>
  </r>
  <r>
    <n v="1725"/>
    <x v="836"/>
    <n v="2012"/>
    <x v="546"/>
    <d v="2012-12-20T00:00:00"/>
    <s v="First Class"/>
    <s v="JK-15370"/>
    <s v="Jay Kimmel"/>
    <s v="Consumer"/>
    <s v="United States"/>
    <s v="Philadelphia"/>
    <x v="9"/>
    <n v="19143"/>
    <s v="East"/>
    <s v="OFF-AP-10000828"/>
    <x v="1"/>
    <x v="9"/>
    <s v="Avanti 4.4 Cu. Ft. Refrigerator"/>
    <x v="1502"/>
    <n v="3"/>
    <n v="0.2"/>
    <n v="43.43519999999998"/>
  </r>
  <r>
    <n v="1726"/>
    <x v="836"/>
    <n v="2012"/>
    <x v="546"/>
    <d v="2012-12-20T00:00:00"/>
    <s v="First Class"/>
    <s v="JK-15370"/>
    <s v="Jay Kimmel"/>
    <s v="Consumer"/>
    <s v="United States"/>
    <s v="Philadelphia"/>
    <x v="9"/>
    <n v="19143"/>
    <s v="East"/>
    <s v="OFF-AP-10002906"/>
    <x v="1"/>
    <x v="9"/>
    <s v="Hoover Replacement Belt for Commercial Guardsman Heavy-Duty Upright Vacuum"/>
    <x v="1503"/>
    <n v="2"/>
    <n v="0.2"/>
    <n v="0.44399999999999973"/>
  </r>
  <r>
    <n v="1727"/>
    <x v="836"/>
    <n v="2012"/>
    <x v="546"/>
    <d v="2012-12-20T00:00:00"/>
    <s v="First Class"/>
    <s v="JK-15370"/>
    <s v="Jay Kimmel"/>
    <s v="Consumer"/>
    <s v="United States"/>
    <s v="Philadelphia"/>
    <x v="9"/>
    <n v="19143"/>
    <s v="East"/>
    <s v="OFF-AP-10003860"/>
    <x v="1"/>
    <x v="9"/>
    <s v="Fellowes Advanced 8 Outlet Surge Suppressor with Phone/Fax Protection"/>
    <x v="1504"/>
    <n v="4"/>
    <n v="0.2"/>
    <n v="7.7728000000000002"/>
  </r>
  <r>
    <n v="1728"/>
    <x v="837"/>
    <n v="2014"/>
    <x v="568"/>
    <d v="2014-05-05T00:00:00"/>
    <s v="Second Class"/>
    <s v="FM-14215"/>
    <s v="Filia McAdams"/>
    <s v="Corporate"/>
    <s v="United States"/>
    <s v="Dublin"/>
    <x v="24"/>
    <n v="43017"/>
    <s v="East"/>
    <s v="FUR-TA-10001307"/>
    <x v="0"/>
    <x v="3"/>
    <s v="SAFCO PlanMaster Heigh-Adjustable Drafting Table Base, 43w x 30d x 30-37h, Black"/>
    <x v="1505"/>
    <n v="5"/>
    <n v="0.4"/>
    <n v="-69.889999999999986"/>
  </r>
  <r>
    <n v="1729"/>
    <x v="838"/>
    <n v="2013"/>
    <x v="569"/>
    <d v="2013-02-07T00:00:00"/>
    <s v="Same Day"/>
    <s v="CA-12265"/>
    <s v="Christina Anderson"/>
    <s v="Consumer"/>
    <s v="United States"/>
    <s v="Springfield"/>
    <x v="17"/>
    <n v="22153"/>
    <s v="South"/>
    <s v="TEC-AC-10003063"/>
    <x v="2"/>
    <x v="11"/>
    <s v="Micro Innovations USB RF Wireless Keyboard with Mouse"/>
    <x v="1506"/>
    <n v="4"/>
    <n v="0"/>
    <n v="21"/>
  </r>
  <r>
    <n v="1730"/>
    <x v="838"/>
    <n v="2013"/>
    <x v="569"/>
    <d v="2013-02-07T00:00:00"/>
    <s v="Same Day"/>
    <s v="CA-12265"/>
    <s v="Christina Anderson"/>
    <s v="Consumer"/>
    <s v="United States"/>
    <s v="Springfield"/>
    <x v="17"/>
    <n v="22153"/>
    <s v="South"/>
    <s v="OFF-LA-10001045"/>
    <x v="1"/>
    <x v="2"/>
    <s v="Permanent Self-Adhesive File Folder Labels for Typewriters by Universal"/>
    <x v="1507"/>
    <n v="3"/>
    <n v="0"/>
    <n v="3.6017999999999999"/>
  </r>
  <r>
    <n v="1731"/>
    <x v="839"/>
    <n v="2011"/>
    <x v="450"/>
    <d v="2011-10-03T00:00:00"/>
    <s v="Standard Class"/>
    <s v="KD-16495"/>
    <s v="Keith Dawkins"/>
    <s v="Corporate"/>
    <s v="United States"/>
    <s v="Fayetteville"/>
    <x v="3"/>
    <n v="28314"/>
    <s v="South"/>
    <s v="OFF-PA-10001457"/>
    <x v="1"/>
    <x v="10"/>
    <s v="White GlueTop Scratch Pads"/>
    <x v="1508"/>
    <n v="8"/>
    <n v="0.2"/>
    <n v="31.283199999999987"/>
  </r>
  <r>
    <n v="1732"/>
    <x v="839"/>
    <n v="2011"/>
    <x v="450"/>
    <d v="2011-10-03T00:00:00"/>
    <s v="Standard Class"/>
    <s v="KD-16495"/>
    <s v="Keith Dawkins"/>
    <s v="Corporate"/>
    <s v="United States"/>
    <s v="Fayetteville"/>
    <x v="3"/>
    <n v="28314"/>
    <s v="South"/>
    <s v="OFF-PA-10001804"/>
    <x v="1"/>
    <x v="10"/>
    <s v="Xerox 195"/>
    <x v="1432"/>
    <n v="2"/>
    <n v="0.2"/>
    <n v="3.7407999999999997"/>
  </r>
  <r>
    <n v="1733"/>
    <x v="840"/>
    <n v="2013"/>
    <x v="212"/>
    <d v="2013-07-15T00:00:00"/>
    <s v="Standard Class"/>
    <s v="LH-17155"/>
    <s v="Logan Haushalter"/>
    <s v="Consumer"/>
    <s v="United States"/>
    <s v="Dallas"/>
    <x v="5"/>
    <n v="75081"/>
    <s v="Central"/>
    <s v="OFF-ST-10000689"/>
    <x v="1"/>
    <x v="4"/>
    <s v="Fellowes Strictly Business Drawer File, Letter/Legal Size"/>
    <x v="1080"/>
    <n v="3"/>
    <n v="0.2"/>
    <n v="-33.804000000000002"/>
  </r>
  <r>
    <n v="1734"/>
    <x v="840"/>
    <n v="2013"/>
    <x v="212"/>
    <d v="2013-07-15T00:00:00"/>
    <s v="Standard Class"/>
    <s v="LH-17155"/>
    <s v="Logan Haushalter"/>
    <s v="Consumer"/>
    <s v="United States"/>
    <s v="Dallas"/>
    <x v="5"/>
    <n v="75081"/>
    <s v="Central"/>
    <s v="OFF-AR-10002135"/>
    <x v="1"/>
    <x v="6"/>
    <s v="Boston Heavy-Duty Trimline Electric Pencil Sharpeners"/>
    <x v="1509"/>
    <n v="4"/>
    <n v="0.2"/>
    <n v="17.351999999999975"/>
  </r>
  <r>
    <n v="1735"/>
    <x v="841"/>
    <n v="2014"/>
    <x v="570"/>
    <d v="2014-08-02T00:00:00"/>
    <s v="Second Class"/>
    <s v="AG-10675"/>
    <s v="Anna Gayman"/>
    <s v="Consumer"/>
    <s v="United States"/>
    <s v="Jacksonville"/>
    <x v="3"/>
    <n v="28540"/>
    <s v="South"/>
    <s v="OFF-AP-10002082"/>
    <x v="1"/>
    <x v="9"/>
    <s v="Holmes HEPA Air Purifier"/>
    <x v="1510"/>
    <n v="2"/>
    <n v="0.2"/>
    <n v="6.5339999999999971"/>
  </r>
  <r>
    <n v="1736"/>
    <x v="841"/>
    <n v="2014"/>
    <x v="570"/>
    <d v="2014-08-02T00:00:00"/>
    <s v="Second Class"/>
    <s v="AG-10675"/>
    <s v="Anna Gayman"/>
    <s v="Consumer"/>
    <s v="United States"/>
    <s v="Jacksonville"/>
    <x v="3"/>
    <n v="28540"/>
    <s v="South"/>
    <s v="TEC-PH-10003442"/>
    <x v="2"/>
    <x v="7"/>
    <s v="Samsung Replacement EH64AVFWE Premium Headset"/>
    <x v="1114"/>
    <n v="5"/>
    <n v="0.2"/>
    <n v="1.375"/>
  </r>
  <r>
    <n v="1737"/>
    <x v="841"/>
    <n v="2014"/>
    <x v="570"/>
    <d v="2014-08-02T00:00:00"/>
    <s v="Second Class"/>
    <s v="AG-10675"/>
    <s v="Anna Gayman"/>
    <s v="Consumer"/>
    <s v="United States"/>
    <s v="Jacksonville"/>
    <x v="3"/>
    <n v="28540"/>
    <s v="South"/>
    <s v="OFF-AR-10002833"/>
    <x v="1"/>
    <x v="6"/>
    <s v="Newell 322"/>
    <x v="972"/>
    <n v="3"/>
    <n v="0.2"/>
    <n v="0.3822000000000001"/>
  </r>
  <r>
    <n v="1738"/>
    <x v="842"/>
    <n v="2012"/>
    <x v="37"/>
    <d v="2012-09-09T00:00:00"/>
    <s v="Standard Class"/>
    <s v="DB-13120"/>
    <s v="David Bremer"/>
    <s v="Corporate"/>
    <s v="United States"/>
    <s v="San Francisco"/>
    <x v="1"/>
    <n v="94122"/>
    <s v="West"/>
    <s v="OFF-ST-10001325"/>
    <x v="1"/>
    <x v="4"/>
    <s v="Sterilite Officeware Hinged File Box"/>
    <x v="974"/>
    <n v="3"/>
    <n v="0"/>
    <n v="8.4888000000000012"/>
  </r>
  <r>
    <n v="1739"/>
    <x v="842"/>
    <n v="2012"/>
    <x v="37"/>
    <d v="2012-09-09T00:00:00"/>
    <s v="Standard Class"/>
    <s v="DB-13120"/>
    <s v="David Bremer"/>
    <s v="Corporate"/>
    <s v="United States"/>
    <s v="San Francisco"/>
    <x v="1"/>
    <n v="94122"/>
    <s v="West"/>
    <s v="TEC-AC-10003038"/>
    <x v="2"/>
    <x v="11"/>
    <s v="Kingston Digital DataTraveler 16GB USB 2.0"/>
    <x v="1511"/>
    <n v="2"/>
    <n v="0"/>
    <n v="3.400999999999998"/>
  </r>
  <r>
    <n v="1740"/>
    <x v="842"/>
    <n v="2012"/>
    <x v="37"/>
    <d v="2012-09-09T00:00:00"/>
    <s v="Standard Class"/>
    <s v="DB-13120"/>
    <s v="David Bremer"/>
    <s v="Corporate"/>
    <s v="United States"/>
    <s v="San Francisco"/>
    <x v="1"/>
    <n v="94122"/>
    <s v="West"/>
    <s v="TEC-AC-10003590"/>
    <x v="2"/>
    <x v="11"/>
    <s v="TRENDnet 56K USB 2.0 Phone, Internet and Fax Modem"/>
    <x v="1512"/>
    <n v="5"/>
    <n v="0"/>
    <n v="46.601999999999997"/>
  </r>
  <r>
    <n v="1741"/>
    <x v="843"/>
    <n v="2011"/>
    <x v="128"/>
    <d v="2011-08-16T00:00:00"/>
    <s v="Standard Class"/>
    <s v="ED-13885"/>
    <s v="Emily Ducich"/>
    <s v="Home Office"/>
    <s v="United States"/>
    <s v="San Diego"/>
    <x v="1"/>
    <n v="92037"/>
    <s v="West"/>
    <s v="OFF-LA-10000262"/>
    <x v="1"/>
    <x v="2"/>
    <s v="Avery 494"/>
    <x v="1513"/>
    <n v="8"/>
    <n v="0"/>
    <n v="9.6047999999999991"/>
  </r>
  <r>
    <n v="1742"/>
    <x v="844"/>
    <n v="2014"/>
    <x v="505"/>
    <d v="2014-11-04T00:00:00"/>
    <s v="Standard Class"/>
    <s v="MC-18100"/>
    <s v="Mick Crebagga"/>
    <s v="Consumer"/>
    <s v="United States"/>
    <s v="Philadelphia"/>
    <x v="9"/>
    <n v="19140"/>
    <s v="East"/>
    <s v="OFF-PA-10004355"/>
    <x v="1"/>
    <x v="10"/>
    <s v="Xerox 231"/>
    <x v="561"/>
    <n v="4"/>
    <n v="0.2"/>
    <n v="7.2576000000000001"/>
  </r>
  <r>
    <n v="1743"/>
    <x v="844"/>
    <n v="2014"/>
    <x v="505"/>
    <d v="2014-11-04T00:00:00"/>
    <s v="Standard Class"/>
    <s v="MC-18100"/>
    <s v="Mick Crebagga"/>
    <s v="Consumer"/>
    <s v="United States"/>
    <s v="Philadelphia"/>
    <x v="9"/>
    <n v="19140"/>
    <s v="East"/>
    <s v="FUR-FU-10004415"/>
    <x v="0"/>
    <x v="5"/>
    <s v="Stacking Tray, Side-Loading, Legal, Smoke"/>
    <x v="1514"/>
    <n v="2"/>
    <n v="0.2"/>
    <n v="0.98559999999999937"/>
  </r>
  <r>
    <n v="1744"/>
    <x v="844"/>
    <n v="2014"/>
    <x v="505"/>
    <d v="2014-11-04T00:00:00"/>
    <s v="Standard Class"/>
    <s v="MC-18100"/>
    <s v="Mick Crebagga"/>
    <s v="Consumer"/>
    <s v="United States"/>
    <s v="Philadelphia"/>
    <x v="9"/>
    <n v="19140"/>
    <s v="East"/>
    <s v="OFF-ST-10002486"/>
    <x v="1"/>
    <x v="4"/>
    <s v="Eldon Shelf Savers Cubes and Bins"/>
    <x v="1515"/>
    <n v="2"/>
    <n v="0.2"/>
    <n v="-2.5128000000000008"/>
  </r>
  <r>
    <n v="1745"/>
    <x v="844"/>
    <n v="2014"/>
    <x v="505"/>
    <d v="2014-11-04T00:00:00"/>
    <s v="Standard Class"/>
    <s v="MC-18100"/>
    <s v="Mick Crebagga"/>
    <s v="Consumer"/>
    <s v="United States"/>
    <s v="Philadelphia"/>
    <x v="9"/>
    <n v="19140"/>
    <s v="East"/>
    <s v="TEC-AC-10001142"/>
    <x v="2"/>
    <x v="11"/>
    <s v="First Data FD10 PIN Pad"/>
    <x v="1516"/>
    <n v="7"/>
    <n v="0.2"/>
    <n v="-55.300000000000068"/>
  </r>
  <r>
    <n v="1746"/>
    <x v="845"/>
    <n v="2011"/>
    <x v="571"/>
    <d v="2011-06-09T00:00:00"/>
    <s v="First Class"/>
    <s v="BM-11785"/>
    <s v="Bryan Mills"/>
    <s v="Consumer"/>
    <s v="United States"/>
    <s v="Rochester"/>
    <x v="15"/>
    <n v="14609"/>
    <s v="East"/>
    <s v="OFF-AR-10002656"/>
    <x v="1"/>
    <x v="6"/>
    <s v="Sanford Liquid Accent Highlighters"/>
    <x v="522"/>
    <n v="2"/>
    <n v="0"/>
    <n v="4.9431999999999992"/>
  </r>
  <r>
    <n v="1747"/>
    <x v="846"/>
    <n v="2013"/>
    <x v="572"/>
    <d v="2013-08-18T00:00:00"/>
    <s v="Second Class"/>
    <s v="EM-14065"/>
    <s v="Erin Mull"/>
    <s v="Consumer"/>
    <s v="United States"/>
    <s v="Jacksonville"/>
    <x v="3"/>
    <n v="28540"/>
    <s v="South"/>
    <s v="OFF-BI-10000138"/>
    <x v="1"/>
    <x v="8"/>
    <s v="Acco Translucent Poly Ring Binders"/>
    <x v="1517"/>
    <n v="8"/>
    <n v="0.7"/>
    <n v="-8.2367999999999988"/>
  </r>
  <r>
    <n v="1748"/>
    <x v="846"/>
    <n v="2013"/>
    <x v="572"/>
    <d v="2013-08-18T00:00:00"/>
    <s v="Second Class"/>
    <s v="EM-14065"/>
    <s v="Erin Mull"/>
    <s v="Consumer"/>
    <s v="United States"/>
    <s v="Jacksonville"/>
    <x v="3"/>
    <n v="28540"/>
    <s v="South"/>
    <s v="OFF-PA-10004947"/>
    <x v="1"/>
    <x v="10"/>
    <s v="Staples"/>
    <x v="1518"/>
    <n v="3"/>
    <n v="0.2"/>
    <n v="3.2099999999999982"/>
  </r>
  <r>
    <n v="1749"/>
    <x v="847"/>
    <n v="2011"/>
    <x v="573"/>
    <d v="2011-04-29T00:00:00"/>
    <s v="Standard Class"/>
    <s v="DA-13450"/>
    <s v="Dianna Arnett"/>
    <s v="Home Office"/>
    <s v="United States"/>
    <s v="Houston"/>
    <x v="5"/>
    <n v="77095"/>
    <s v="Central"/>
    <s v="OFF-PA-10003543"/>
    <x v="1"/>
    <x v="10"/>
    <s v="Xerox 1985"/>
    <x v="563"/>
    <n v="2"/>
    <n v="0.2"/>
    <n v="3.6288"/>
  </r>
  <r>
    <n v="1750"/>
    <x v="847"/>
    <n v="2011"/>
    <x v="573"/>
    <d v="2011-04-29T00:00:00"/>
    <s v="Standard Class"/>
    <s v="DA-13450"/>
    <s v="Dianna Arnett"/>
    <s v="Home Office"/>
    <s v="United States"/>
    <s v="Houston"/>
    <x v="5"/>
    <n v="77095"/>
    <s v="Central"/>
    <s v="OFF-AR-10002221"/>
    <x v="1"/>
    <x v="6"/>
    <s v="12 Colored Short Pencils"/>
    <x v="875"/>
    <n v="3"/>
    <n v="0.2"/>
    <n v="0.54600000000000071"/>
  </r>
  <r>
    <n v="1751"/>
    <x v="848"/>
    <n v="2012"/>
    <x v="6"/>
    <d v="2012-11-27T00:00:00"/>
    <s v="Standard Class"/>
    <s v="MO-17800"/>
    <s v="Meg O'Connel"/>
    <s v="Home Office"/>
    <s v="United States"/>
    <s v="San Antonio"/>
    <x v="5"/>
    <n v="78207"/>
    <s v="Central"/>
    <s v="FUR-TA-10004607"/>
    <x v="0"/>
    <x v="3"/>
    <s v="Hon 2111 Invitation Series Straight Table"/>
    <x v="1519"/>
    <n v="2"/>
    <n v="0.3"/>
    <n v="-32.522600000000011"/>
  </r>
  <r>
    <n v="1752"/>
    <x v="849"/>
    <n v="2014"/>
    <x v="336"/>
    <d v="2014-10-18T00:00:00"/>
    <s v="First Class"/>
    <s v="JW-15955"/>
    <s v="Joni Wasserman"/>
    <s v="Consumer"/>
    <s v="United States"/>
    <s v="Oakland"/>
    <x v="1"/>
    <n v="94601"/>
    <s v="West"/>
    <s v="FUR-FU-10001918"/>
    <x v="0"/>
    <x v="5"/>
    <s v="C-Line Cubicle Keepers Polyproplyene Holder With Velcro Backings"/>
    <x v="1520"/>
    <n v="2"/>
    <n v="0"/>
    <n v="3.6894000000000009"/>
  </r>
  <r>
    <n v="1753"/>
    <x v="850"/>
    <n v="2014"/>
    <x v="574"/>
    <d v="2014-12-06T00:00:00"/>
    <s v="First Class"/>
    <s v="VW-21775"/>
    <s v="Victoria Wilson"/>
    <s v="Corporate"/>
    <s v="United States"/>
    <s v="San Francisco"/>
    <x v="1"/>
    <n v="94122"/>
    <s v="West"/>
    <s v="OFF-ST-10004340"/>
    <x v="1"/>
    <x v="4"/>
    <s v="Fellowes Mobile File Cart, Black"/>
    <x v="1521"/>
    <n v="9"/>
    <n v="0"/>
    <n v="151.09740000000002"/>
  </r>
  <r>
    <n v="1754"/>
    <x v="850"/>
    <n v="2014"/>
    <x v="574"/>
    <d v="2014-12-06T00:00:00"/>
    <s v="First Class"/>
    <s v="VW-21775"/>
    <s v="Victoria Wilson"/>
    <s v="Corporate"/>
    <s v="United States"/>
    <s v="San Francisco"/>
    <x v="1"/>
    <n v="94122"/>
    <s v="West"/>
    <s v="OFF-PA-10004475"/>
    <x v="1"/>
    <x v="10"/>
    <s v="Xerox 1940"/>
    <x v="1446"/>
    <n v="2"/>
    <n v="0"/>
    <n v="53.860799999999998"/>
  </r>
  <r>
    <n v="1755"/>
    <x v="850"/>
    <n v="2014"/>
    <x v="574"/>
    <d v="2014-12-06T00:00:00"/>
    <s v="First Class"/>
    <s v="VW-21775"/>
    <s v="Victoria Wilson"/>
    <s v="Corporate"/>
    <s v="United States"/>
    <s v="San Francisco"/>
    <x v="1"/>
    <n v="94122"/>
    <s v="West"/>
    <s v="OFF-PA-10003893"/>
    <x v="1"/>
    <x v="10"/>
    <s v="Xerox 1962"/>
    <x v="18"/>
    <n v="2"/>
    <n v="0"/>
    <n v="3.8519999999999994"/>
  </r>
  <r>
    <n v="1756"/>
    <x v="851"/>
    <n v="2012"/>
    <x v="575"/>
    <d v="2012-12-11T00:00:00"/>
    <s v="Second Class"/>
    <s v="TT-21460"/>
    <s v="Tonja Turnell"/>
    <s v="Home Office"/>
    <s v="United States"/>
    <s v="Fort Worth"/>
    <x v="5"/>
    <n v="76106"/>
    <s v="Central"/>
    <s v="OFF-PA-10000100"/>
    <x v="1"/>
    <x v="10"/>
    <s v="Xerox 1945"/>
    <x v="1522"/>
    <n v="11"/>
    <n v="0.2"/>
    <n v="130.75810000000001"/>
  </r>
  <r>
    <n v="1757"/>
    <x v="851"/>
    <n v="2012"/>
    <x v="575"/>
    <d v="2012-12-11T00:00:00"/>
    <s v="Second Class"/>
    <s v="TT-21460"/>
    <s v="Tonja Turnell"/>
    <s v="Home Office"/>
    <s v="United States"/>
    <s v="Fort Worth"/>
    <x v="5"/>
    <n v="76106"/>
    <s v="Central"/>
    <s v="TEC-PH-10001817"/>
    <x v="2"/>
    <x v="7"/>
    <s v="Wilson Electronics DB Pro Signal Booster"/>
    <x v="1523"/>
    <n v="6"/>
    <n v="0.2"/>
    <n v="150.36000000000013"/>
  </r>
  <r>
    <n v="1758"/>
    <x v="852"/>
    <n v="2012"/>
    <x v="562"/>
    <d v="2012-07-15T00:00:00"/>
    <s v="First Class"/>
    <s v="SL-20155"/>
    <s v="Sara Luxemburg"/>
    <s v="Home Office"/>
    <s v="United States"/>
    <s v="Houston"/>
    <x v="5"/>
    <n v="77095"/>
    <s v="Central"/>
    <s v="OFF-BI-10001765"/>
    <x v="1"/>
    <x v="8"/>
    <s v="Wilson Jones Heavy-Duty Casebound Ring Binders with Metal Hinges"/>
    <x v="1524"/>
    <n v="6"/>
    <n v="0.8"/>
    <n v="-66.508800000000036"/>
  </r>
  <r>
    <n v="1759"/>
    <x v="853"/>
    <n v="2011"/>
    <x v="218"/>
    <d v="2011-05-17T00:00:00"/>
    <s v="Standard Class"/>
    <s v="RM-19375"/>
    <s v="Raymond Messe"/>
    <s v="Consumer"/>
    <s v="United States"/>
    <s v="Houston"/>
    <x v="5"/>
    <n v="77095"/>
    <s v="Central"/>
    <s v="TEC-AC-10001013"/>
    <x v="2"/>
    <x v="11"/>
    <s v="Logitech ClearChat Comfort/USB Headset H390"/>
    <x v="1525"/>
    <n v="2"/>
    <n v="0.2"/>
    <n v="7.615399999999994"/>
  </r>
  <r>
    <n v="1760"/>
    <x v="854"/>
    <n v="2011"/>
    <x v="576"/>
    <d v="2011-01-13T00:00:00"/>
    <s v="Standard Class"/>
    <s v="MB-18085"/>
    <s v="Mick Brown"/>
    <s v="Consumer"/>
    <s v="United States"/>
    <s v="Philadelphia"/>
    <x v="9"/>
    <n v="19143"/>
    <s v="East"/>
    <s v="OFF-AR-10003478"/>
    <x v="1"/>
    <x v="6"/>
    <s v="Avery Hi-Liter EverBold Pen Style Fluorescent Highlighters, 4/Pack"/>
    <x v="1526"/>
    <n v="3"/>
    <n v="0.2"/>
    <n v="4.8840000000000003"/>
  </r>
  <r>
    <n v="1761"/>
    <x v="855"/>
    <n v="2012"/>
    <x v="577"/>
    <d v="2012-09-09T00:00:00"/>
    <s v="Standard Class"/>
    <s v="AG-10900"/>
    <s v="Arthur Gainer"/>
    <s v="Consumer"/>
    <s v="United States"/>
    <s v="San Diego"/>
    <x v="1"/>
    <n v="92105"/>
    <s v="West"/>
    <s v="FUR-BO-10000330"/>
    <x v="0"/>
    <x v="0"/>
    <s v="Sauder Camden County Barrister Bookcase, Planked Cherry Finish"/>
    <x v="1527"/>
    <n v="4"/>
    <n v="0.15"/>
    <n v="-4.8391999999999769"/>
  </r>
  <r>
    <n v="1762"/>
    <x v="855"/>
    <n v="2012"/>
    <x v="577"/>
    <d v="2012-09-09T00:00:00"/>
    <s v="Standard Class"/>
    <s v="AG-10900"/>
    <s v="Arthur Gainer"/>
    <s v="Consumer"/>
    <s v="United States"/>
    <s v="San Diego"/>
    <x v="1"/>
    <n v="92105"/>
    <s v="West"/>
    <s v="OFF-BI-10001900"/>
    <x v="1"/>
    <x v="8"/>
    <s v="DXL Angle-View Binders with Locking Rings, Black"/>
    <x v="1528"/>
    <n v="6"/>
    <n v="0.2"/>
    <n v="9.7037999999999993"/>
  </r>
  <r>
    <n v="1763"/>
    <x v="855"/>
    <n v="2012"/>
    <x v="577"/>
    <d v="2012-09-09T00:00:00"/>
    <s v="Standard Class"/>
    <s v="AG-10900"/>
    <s v="Arthur Gainer"/>
    <s v="Consumer"/>
    <s v="United States"/>
    <s v="San Diego"/>
    <x v="1"/>
    <n v="92105"/>
    <s v="West"/>
    <s v="FUR-BO-10003159"/>
    <x v="0"/>
    <x v="0"/>
    <s v="Sauder Camden County Collection Libraries, Planked Cherry Finish"/>
    <x v="1529"/>
    <n v="3"/>
    <n v="0.15"/>
    <n v="-20.696400000000025"/>
  </r>
  <r>
    <n v="1764"/>
    <x v="856"/>
    <n v="2013"/>
    <x v="578"/>
    <d v="2013-08-09T00:00:00"/>
    <s v="Standard Class"/>
    <s v="ML-17755"/>
    <s v="Max Ludwig"/>
    <s v="Home Office"/>
    <s v="United States"/>
    <s v="Suffolk"/>
    <x v="17"/>
    <n v="23434"/>
    <s v="South"/>
    <s v="OFF-SU-10002573"/>
    <x v="1"/>
    <x v="14"/>
    <s v="Acme 10&quot; Easy Grip Assistive Scissors"/>
    <x v="1530"/>
    <n v="2"/>
    <n v="0"/>
    <n v="10.517999999999997"/>
  </r>
  <r>
    <n v="1765"/>
    <x v="856"/>
    <n v="2013"/>
    <x v="578"/>
    <d v="2013-08-09T00:00:00"/>
    <s v="Standard Class"/>
    <s v="ML-17755"/>
    <s v="Max Ludwig"/>
    <s v="Home Office"/>
    <s v="United States"/>
    <s v="Suffolk"/>
    <x v="17"/>
    <n v="23434"/>
    <s v="South"/>
    <s v="OFF-LA-10004484"/>
    <x v="1"/>
    <x v="2"/>
    <s v="Avery 476"/>
    <x v="1531"/>
    <n v="1"/>
    <n v="0"/>
    <n v="1.8997999999999999"/>
  </r>
  <r>
    <n v="1766"/>
    <x v="856"/>
    <n v="2013"/>
    <x v="578"/>
    <d v="2013-08-09T00:00:00"/>
    <s v="Standard Class"/>
    <s v="ML-17755"/>
    <s v="Max Ludwig"/>
    <s v="Home Office"/>
    <s v="United States"/>
    <s v="Suffolk"/>
    <x v="17"/>
    <n v="23434"/>
    <s v="South"/>
    <s v="FUR-FU-10001591"/>
    <x v="0"/>
    <x v="5"/>
    <s v="Advantus Panel Wall Certificate Holder - 8.5x11"/>
    <x v="1532"/>
    <n v="9"/>
    <n v="0"/>
    <n v="46.116000000000007"/>
  </r>
  <r>
    <n v="1767"/>
    <x v="856"/>
    <n v="2013"/>
    <x v="578"/>
    <d v="2013-08-09T00:00:00"/>
    <s v="Standard Class"/>
    <s v="ML-17755"/>
    <s v="Max Ludwig"/>
    <s v="Home Office"/>
    <s v="United States"/>
    <s v="Suffolk"/>
    <x v="17"/>
    <n v="23434"/>
    <s v="South"/>
    <s v="OFF-LA-10002034"/>
    <x v="1"/>
    <x v="2"/>
    <s v="Avery 478"/>
    <x v="765"/>
    <n v="2"/>
    <n v="0"/>
    <n v="4.8117999999999999"/>
  </r>
  <r>
    <n v="1768"/>
    <x v="857"/>
    <n v="2011"/>
    <x v="579"/>
    <d v="2011-03-26T00:00:00"/>
    <s v="Standard Class"/>
    <s v="CC-12685"/>
    <s v="Craig Carroll"/>
    <s v="Consumer"/>
    <s v="United States"/>
    <s v="Greensboro"/>
    <x v="3"/>
    <n v="27405"/>
    <s v="South"/>
    <s v="OFF-BI-10004410"/>
    <x v="1"/>
    <x v="8"/>
    <s v="C-Line Peel &amp; Stick Add-On Filing Pockets, 8-3/4 x 5-1/8, 10/Pack"/>
    <x v="1533"/>
    <n v="4"/>
    <n v="0.7"/>
    <n v="-5.8603999999999985"/>
  </r>
  <r>
    <n v="1769"/>
    <x v="857"/>
    <n v="2011"/>
    <x v="579"/>
    <d v="2011-03-26T00:00:00"/>
    <s v="Standard Class"/>
    <s v="CC-12685"/>
    <s v="Craig Carroll"/>
    <s v="Consumer"/>
    <s v="United States"/>
    <s v="Greensboro"/>
    <x v="3"/>
    <n v="27405"/>
    <s v="South"/>
    <s v="OFF-BI-10002735"/>
    <x v="1"/>
    <x v="8"/>
    <s v="GBC Prestige Therm-A-Bind Covers"/>
    <x v="1534"/>
    <n v="5"/>
    <n v="0.7"/>
    <n v="-39.456499999999991"/>
  </r>
  <r>
    <n v="1770"/>
    <x v="858"/>
    <n v="2014"/>
    <x v="580"/>
    <d v="2014-03-09T00:00:00"/>
    <s v="Standard Class"/>
    <s v="SC-20770"/>
    <s v="Stewart Carmichael"/>
    <s v="Corporate"/>
    <s v="United States"/>
    <s v="Dallas"/>
    <x v="5"/>
    <n v="75081"/>
    <s v="Central"/>
    <s v="OFF-SU-10001935"/>
    <x v="1"/>
    <x v="14"/>
    <s v="Staples"/>
    <x v="1535"/>
    <n v="4"/>
    <n v="0.2"/>
    <n v="-1.3952000000000013"/>
  </r>
  <r>
    <n v="1771"/>
    <x v="858"/>
    <n v="2014"/>
    <x v="580"/>
    <d v="2014-03-09T00:00:00"/>
    <s v="Standard Class"/>
    <s v="SC-20770"/>
    <s v="Stewart Carmichael"/>
    <s v="Corporate"/>
    <s v="United States"/>
    <s v="Dallas"/>
    <x v="5"/>
    <n v="75081"/>
    <s v="Central"/>
    <s v="OFF-BI-10003291"/>
    <x v="1"/>
    <x v="8"/>
    <s v="Wilson Jones Leather-Like Binders with DublLock Round Rings"/>
    <x v="1536"/>
    <n v="7"/>
    <n v="0.8"/>
    <n v="-20.166300000000007"/>
  </r>
  <r>
    <n v="1772"/>
    <x v="859"/>
    <n v="2013"/>
    <x v="581"/>
    <d v="2013-11-30T00:00:00"/>
    <s v="Second Class"/>
    <s v="GG-14650"/>
    <s v="Greg Guthrie"/>
    <s v="Corporate"/>
    <s v="United States"/>
    <s v="Chicago"/>
    <x v="10"/>
    <n v="60623"/>
    <s v="Central"/>
    <s v="OFF-ST-10004337"/>
    <x v="1"/>
    <x v="4"/>
    <s v="SAFCO Commercial Wire Shelving, 72h"/>
    <x v="1537"/>
    <n v="2"/>
    <n v="0.2"/>
    <n v="-24.496000000000002"/>
  </r>
  <r>
    <n v="1773"/>
    <x v="859"/>
    <n v="2013"/>
    <x v="581"/>
    <d v="2013-11-30T00:00:00"/>
    <s v="Second Class"/>
    <s v="GG-14650"/>
    <s v="Greg Guthrie"/>
    <s v="Corporate"/>
    <s v="United States"/>
    <s v="Chicago"/>
    <x v="10"/>
    <n v="60623"/>
    <s v="Central"/>
    <s v="TEC-AC-10001266"/>
    <x v="2"/>
    <x v="11"/>
    <s v="Memorex Micro Travel Drive 8 GB"/>
    <x v="1538"/>
    <n v="6"/>
    <n v="0.2"/>
    <n v="19.499999999999993"/>
  </r>
  <r>
    <n v="1774"/>
    <x v="860"/>
    <n v="2011"/>
    <x v="582"/>
    <d v="2011-05-03T00:00:00"/>
    <s v="Standard Class"/>
    <s v="MY-18295"/>
    <s v="Muhammed Yedwab"/>
    <s v="Corporate"/>
    <s v="United States"/>
    <s v="Baltimore"/>
    <x v="39"/>
    <n v="21215"/>
    <s v="East"/>
    <s v="OFF-BI-10001628"/>
    <x v="1"/>
    <x v="8"/>
    <s v="Acco Data Flex Cable Posts For Top &amp; Bottom Load Binders, 6&quot; Capacity"/>
    <x v="1539"/>
    <n v="2"/>
    <n v="0"/>
    <n v="9.3869999999999987"/>
  </r>
  <r>
    <n v="1775"/>
    <x v="860"/>
    <n v="2011"/>
    <x v="582"/>
    <d v="2011-05-03T00:00:00"/>
    <s v="Standard Class"/>
    <s v="MY-18295"/>
    <s v="Muhammed Yedwab"/>
    <s v="Corporate"/>
    <s v="United States"/>
    <s v="Baltimore"/>
    <x v="39"/>
    <n v="21215"/>
    <s v="East"/>
    <s v="OFF-ST-10000877"/>
    <x v="1"/>
    <x v="4"/>
    <s v="Recycled Steel Personal File for Standard File Folders"/>
    <x v="1540"/>
    <n v="9"/>
    <n v="0"/>
    <n v="129.37860000000001"/>
  </r>
  <r>
    <n v="1776"/>
    <x v="860"/>
    <n v="2011"/>
    <x v="582"/>
    <d v="2011-05-03T00:00:00"/>
    <s v="Standard Class"/>
    <s v="MY-18295"/>
    <s v="Muhammed Yedwab"/>
    <s v="Corporate"/>
    <s v="United States"/>
    <s v="Baltimore"/>
    <x v="39"/>
    <n v="21215"/>
    <s v="East"/>
    <s v="OFF-AR-10004752"/>
    <x v="1"/>
    <x v="6"/>
    <s v="Blackstonian Pencils"/>
    <x v="1541"/>
    <n v="2"/>
    <n v="0"/>
    <n v="1.4952000000000001"/>
  </r>
  <r>
    <n v="1777"/>
    <x v="860"/>
    <n v="2011"/>
    <x v="582"/>
    <d v="2011-05-03T00:00:00"/>
    <s v="Standard Class"/>
    <s v="MY-18295"/>
    <s v="Muhammed Yedwab"/>
    <s v="Corporate"/>
    <s v="United States"/>
    <s v="Baltimore"/>
    <x v="39"/>
    <n v="21215"/>
    <s v="East"/>
    <s v="OFF-LA-10000452"/>
    <x v="1"/>
    <x v="2"/>
    <s v="Avery 488"/>
    <x v="982"/>
    <n v="1"/>
    <n v="0"/>
    <n v="1.512"/>
  </r>
  <r>
    <n v="1778"/>
    <x v="861"/>
    <n v="2012"/>
    <x v="27"/>
    <d v="2012-11-28T00:00:00"/>
    <s v="Standard Class"/>
    <s v="DP-13000"/>
    <s v="Darren Powers"/>
    <s v="Consumer"/>
    <s v="United States"/>
    <s v="Los Angeles"/>
    <x v="1"/>
    <n v="90004"/>
    <s v="West"/>
    <s v="OFF-PA-10000675"/>
    <x v="1"/>
    <x v="10"/>
    <s v="Xerox 1919"/>
    <x v="1542"/>
    <n v="9"/>
    <n v="0"/>
    <n v="180.76590000000002"/>
  </r>
  <r>
    <n v="1779"/>
    <x v="861"/>
    <n v="2012"/>
    <x v="27"/>
    <d v="2012-11-28T00:00:00"/>
    <s v="Standard Class"/>
    <s v="DP-13000"/>
    <s v="Darren Powers"/>
    <s v="Consumer"/>
    <s v="United States"/>
    <s v="Los Angeles"/>
    <x v="1"/>
    <n v="90004"/>
    <s v="West"/>
    <s v="OFF-AR-10003045"/>
    <x v="1"/>
    <x v="6"/>
    <s v="Prang Colored Pencils"/>
    <x v="456"/>
    <n v="5"/>
    <n v="0"/>
    <n v="6.6150000000000002"/>
  </r>
  <r>
    <n v="1780"/>
    <x v="862"/>
    <n v="2013"/>
    <x v="583"/>
    <d v="2013-11-17T00:00:00"/>
    <s v="Standard Class"/>
    <s v="BD-11770"/>
    <s v="Bryan Davis"/>
    <s v="Consumer"/>
    <s v="United States"/>
    <s v="New York City"/>
    <x v="15"/>
    <n v="10011"/>
    <s v="East"/>
    <s v="TEC-AC-10003447"/>
    <x v="2"/>
    <x v="11"/>
    <s v="Micropad Numeric Keypads"/>
    <x v="1543"/>
    <n v="3"/>
    <n v="0"/>
    <n v="14.992499999999996"/>
  </r>
  <r>
    <n v="1781"/>
    <x v="862"/>
    <n v="2013"/>
    <x v="583"/>
    <d v="2013-11-17T00:00:00"/>
    <s v="Standard Class"/>
    <s v="BD-11770"/>
    <s v="Bryan Davis"/>
    <s v="Consumer"/>
    <s v="United States"/>
    <s v="New York City"/>
    <x v="15"/>
    <n v="10011"/>
    <s v="East"/>
    <s v="OFF-ST-10002276"/>
    <x v="1"/>
    <x v="4"/>
    <s v="Safco Steel Mobile File Cart"/>
    <x v="1544"/>
    <n v="1"/>
    <n v="0"/>
    <n v="20.840000000000003"/>
  </r>
  <r>
    <n v="1782"/>
    <x v="863"/>
    <n v="2012"/>
    <x v="584"/>
    <d v="2012-07-13T00:00:00"/>
    <s v="Standard Class"/>
    <s v="CB-12535"/>
    <s v="Claudia Bergmann"/>
    <s v="Corporate"/>
    <s v="United States"/>
    <s v="Franklin"/>
    <x v="31"/>
    <n v="2038"/>
    <s v="East"/>
    <s v="OFF-PA-10001609"/>
    <x v="1"/>
    <x v="10"/>
    <s v="Tops Wirebound Message Log Books"/>
    <x v="1545"/>
    <n v="2"/>
    <n v="0"/>
    <n v="3.0267999999999997"/>
  </r>
  <r>
    <n v="1783"/>
    <x v="863"/>
    <n v="2012"/>
    <x v="584"/>
    <d v="2012-07-13T00:00:00"/>
    <s v="Standard Class"/>
    <s v="CB-12535"/>
    <s v="Claudia Bergmann"/>
    <s v="Corporate"/>
    <s v="United States"/>
    <s v="Franklin"/>
    <x v="31"/>
    <n v="2038"/>
    <s v="East"/>
    <s v="OFF-BI-10001597"/>
    <x v="1"/>
    <x v="8"/>
    <s v="Wilson Jones Ledger-Size, Piano-Hinge Binder, 2&quot;, Blue"/>
    <x v="1546"/>
    <n v="3"/>
    <n v="0"/>
    <n v="59.011199999999988"/>
  </r>
  <r>
    <n v="1784"/>
    <x v="864"/>
    <n v="2014"/>
    <x v="585"/>
    <d v="2014-09-27T00:00:00"/>
    <s v="Standard Class"/>
    <s v="JE-15610"/>
    <s v="Jim Epp"/>
    <s v="Corporate"/>
    <s v="United States"/>
    <s v="Milwaukee"/>
    <x v="6"/>
    <n v="53209"/>
    <s v="Central"/>
    <s v="OFF-PA-10004475"/>
    <x v="1"/>
    <x v="10"/>
    <s v="Xerox 1940"/>
    <x v="1547"/>
    <n v="4"/>
    <n v="0"/>
    <n v="107.7216"/>
  </r>
  <r>
    <n v="1785"/>
    <x v="864"/>
    <n v="2014"/>
    <x v="585"/>
    <d v="2014-09-27T00:00:00"/>
    <s v="Standard Class"/>
    <s v="JE-15610"/>
    <s v="Jim Epp"/>
    <s v="Corporate"/>
    <s v="United States"/>
    <s v="Milwaukee"/>
    <x v="6"/>
    <n v="53209"/>
    <s v="Central"/>
    <s v="TEC-AC-10004510"/>
    <x v="2"/>
    <x v="11"/>
    <s v="Logitech Desktop MK120 Mouse and keyboard Combo"/>
    <x v="1548"/>
    <n v="6"/>
    <n v="0"/>
    <n v="9.8159999999999954"/>
  </r>
  <r>
    <n v="1786"/>
    <x v="864"/>
    <n v="2014"/>
    <x v="585"/>
    <d v="2014-09-27T00:00:00"/>
    <s v="Standard Class"/>
    <s v="JE-15610"/>
    <s v="Jim Epp"/>
    <s v="Corporate"/>
    <s v="United States"/>
    <s v="Milwaukee"/>
    <x v="6"/>
    <n v="53209"/>
    <s v="Central"/>
    <s v="OFF-BI-10002976"/>
    <x v="1"/>
    <x v="8"/>
    <s v="ACCOHIDE Binder by Acco"/>
    <x v="1549"/>
    <n v="8"/>
    <n v="0"/>
    <n v="15.5288"/>
  </r>
  <r>
    <n v="1787"/>
    <x v="864"/>
    <n v="2014"/>
    <x v="585"/>
    <d v="2014-09-27T00:00:00"/>
    <s v="Standard Class"/>
    <s v="JE-15610"/>
    <s v="Jim Epp"/>
    <s v="Corporate"/>
    <s v="United States"/>
    <s v="Milwaukee"/>
    <x v="6"/>
    <n v="53209"/>
    <s v="Central"/>
    <s v="TEC-PH-10001615"/>
    <x v="2"/>
    <x v="7"/>
    <s v="AT&amp;T CL82213"/>
    <x v="284"/>
    <n v="3"/>
    <n v="0"/>
    <n v="25.221299999999989"/>
  </r>
  <r>
    <n v="1788"/>
    <x v="865"/>
    <n v="2012"/>
    <x v="586"/>
    <d v="2012-02-19T00:00:00"/>
    <s v="Standard Class"/>
    <s v="RP-19855"/>
    <s v="Roy Phan"/>
    <s v="Corporate"/>
    <s v="United States"/>
    <s v="Kenosha"/>
    <x v="6"/>
    <n v="53142"/>
    <s v="Central"/>
    <s v="TEC-PH-10001819"/>
    <x v="2"/>
    <x v="7"/>
    <s v="Innergie mMini Combo Duo USB Travel Charging Kit"/>
    <x v="1550"/>
    <n v="3"/>
    <n v="0"/>
    <n v="64.785599999999988"/>
  </r>
  <r>
    <n v="1789"/>
    <x v="865"/>
    <n v="2012"/>
    <x v="586"/>
    <d v="2012-02-19T00:00:00"/>
    <s v="Standard Class"/>
    <s v="RP-19855"/>
    <s v="Roy Phan"/>
    <s v="Corporate"/>
    <s v="United States"/>
    <s v="Kenosha"/>
    <x v="6"/>
    <n v="53142"/>
    <s v="Central"/>
    <s v="TEC-PH-10000560"/>
    <x v="2"/>
    <x v="7"/>
    <s v="Samsung Galaxy S III - 16GB - pebble blue (T-Mobile)"/>
    <x v="1551"/>
    <n v="2"/>
    <n v="0"/>
    <n v="195.99440000000004"/>
  </r>
  <r>
    <n v="1790"/>
    <x v="865"/>
    <n v="2012"/>
    <x v="586"/>
    <d v="2012-02-19T00:00:00"/>
    <s v="Standard Class"/>
    <s v="RP-19855"/>
    <s v="Roy Phan"/>
    <s v="Corporate"/>
    <s v="United States"/>
    <s v="Kenosha"/>
    <x v="6"/>
    <n v="53142"/>
    <s v="Central"/>
    <s v="TEC-AC-10004568"/>
    <x v="2"/>
    <x v="11"/>
    <s v="Maxell LTO Ultrium - 800 GB"/>
    <x v="1552"/>
    <n v="5"/>
    <n v="0"/>
    <n v="26.590499999999988"/>
  </r>
  <r>
    <n v="1791"/>
    <x v="866"/>
    <n v="2011"/>
    <x v="587"/>
    <d v="2011-10-04T00:00:00"/>
    <s v="Standard Class"/>
    <s v="RA-19915"/>
    <s v="Russell Applegate"/>
    <s v="Consumer"/>
    <s v="United States"/>
    <s v="New York City"/>
    <x v="15"/>
    <n v="10011"/>
    <s v="East"/>
    <s v="OFF-PA-10004092"/>
    <x v="1"/>
    <x v="10"/>
    <s v="Tops Green Bar Computer Printout Paper"/>
    <x v="1553"/>
    <n v="1"/>
    <n v="0"/>
    <n v="24.47"/>
  </r>
  <r>
    <n v="1792"/>
    <x v="867"/>
    <n v="2011"/>
    <x v="588"/>
    <d v="2011-12-03T00:00:00"/>
    <s v="First Class"/>
    <s v="RP-19390"/>
    <s v="Resi Pölking"/>
    <s v="Consumer"/>
    <s v="United States"/>
    <s v="Madison"/>
    <x v="6"/>
    <n v="53711"/>
    <s v="Central"/>
    <s v="FUR-CH-10001854"/>
    <x v="0"/>
    <x v="1"/>
    <s v="Office Star - Professional Matrix Back Chair with 2-to-1 Synchro Tilt and Mesh Fabric Seat"/>
    <x v="1554"/>
    <n v="8"/>
    <n v="0"/>
    <n v="673.88160000000016"/>
  </r>
  <r>
    <n v="1793"/>
    <x v="867"/>
    <n v="2011"/>
    <x v="588"/>
    <d v="2011-12-03T00:00:00"/>
    <s v="First Class"/>
    <s v="RP-19390"/>
    <s v="Resi Pölking"/>
    <s v="Consumer"/>
    <s v="United States"/>
    <s v="Madison"/>
    <x v="6"/>
    <n v="53711"/>
    <s v="Central"/>
    <s v="OFF-AR-10000475"/>
    <x v="1"/>
    <x v="6"/>
    <s v="Hunt BOSTON Vista Battery-Operated Pencil Sharpener, Black"/>
    <x v="1555"/>
    <n v="4"/>
    <n v="0"/>
    <n v="12.592800000000004"/>
  </r>
  <r>
    <n v="1794"/>
    <x v="868"/>
    <n v="2011"/>
    <x v="589"/>
    <d v="2011-12-13T00:00:00"/>
    <s v="Standard Class"/>
    <s v="TB-21175"/>
    <s v="Thomas Boland"/>
    <s v="Corporate"/>
    <s v="United States"/>
    <s v="Houston"/>
    <x v="5"/>
    <n v="77041"/>
    <s v="Central"/>
    <s v="OFF-ST-10000777"/>
    <x v="1"/>
    <x v="4"/>
    <s v="Companion Letter/Legal File, Black"/>
    <x v="1556"/>
    <n v="2"/>
    <n v="0.2"/>
    <n v="6.0416000000000025"/>
  </r>
  <r>
    <n v="1795"/>
    <x v="869"/>
    <n v="2013"/>
    <x v="64"/>
    <d v="2013-09-11T00:00:00"/>
    <s v="Standard Class"/>
    <s v="BE-11455"/>
    <s v="Brad Eason"/>
    <s v="Home Office"/>
    <s v="United States"/>
    <s v="Olathe"/>
    <x v="41"/>
    <n v="66062"/>
    <s v="Central"/>
    <s v="OFF-AR-10004022"/>
    <x v="1"/>
    <x v="6"/>
    <s v="Panasonic KP-380BK Classic Electric Pencil Sharpener"/>
    <x v="1557"/>
    <n v="3"/>
    <n v="0"/>
    <n v="26.984999999999992"/>
  </r>
  <r>
    <n v="1796"/>
    <x v="870"/>
    <n v="2014"/>
    <x v="151"/>
    <d v="2014-08-31T00:00:00"/>
    <s v="First Class"/>
    <s v="MR-17545"/>
    <s v="Mathew Reese"/>
    <s v="Home Office"/>
    <s v="United States"/>
    <s v="New York City"/>
    <x v="15"/>
    <n v="10024"/>
    <s v="East"/>
    <s v="OFF-ST-10002352"/>
    <x v="1"/>
    <x v="4"/>
    <s v="Iris Project Case"/>
    <x v="1558"/>
    <n v="8"/>
    <n v="0"/>
    <n v="16.598399999999998"/>
  </r>
  <r>
    <n v="1797"/>
    <x v="870"/>
    <n v="2014"/>
    <x v="151"/>
    <d v="2014-08-31T00:00:00"/>
    <s v="First Class"/>
    <s v="MR-17545"/>
    <s v="Mathew Reese"/>
    <s v="Home Office"/>
    <s v="United States"/>
    <s v="New York City"/>
    <x v="15"/>
    <n v="10024"/>
    <s v="East"/>
    <s v="TEC-PH-10000455"/>
    <x v="2"/>
    <x v="7"/>
    <s v="GE 30522EE2"/>
    <x v="1559"/>
    <n v="3"/>
    <n v="0"/>
    <n v="100.91129999999997"/>
  </r>
  <r>
    <n v="1798"/>
    <x v="870"/>
    <n v="2014"/>
    <x v="151"/>
    <d v="2014-08-31T00:00:00"/>
    <s v="First Class"/>
    <s v="MR-17545"/>
    <s v="Mathew Reese"/>
    <s v="Home Office"/>
    <s v="United States"/>
    <s v="New York City"/>
    <x v="15"/>
    <n v="10024"/>
    <s v="East"/>
    <s v="OFF-BI-10003910"/>
    <x v="1"/>
    <x v="8"/>
    <s v="DXL Angle-View Binders with Locking Rings by Samsill"/>
    <x v="1560"/>
    <n v="6"/>
    <n v="0.2"/>
    <n v="11.565"/>
  </r>
  <r>
    <n v="1799"/>
    <x v="871"/>
    <n v="2013"/>
    <x v="274"/>
    <d v="2013-07-12T00:00:00"/>
    <s v="Standard Class"/>
    <s v="RM-19375"/>
    <s v="Raymond Messe"/>
    <s v="Consumer"/>
    <s v="United States"/>
    <s v="San Jose"/>
    <x v="1"/>
    <n v="95123"/>
    <s v="West"/>
    <s v="FUR-FU-10003039"/>
    <x v="0"/>
    <x v="5"/>
    <s v="Howard Miller 11-1/2&quot; Diameter Grantwood Wall Clock"/>
    <x v="1561"/>
    <n v="5"/>
    <n v="0"/>
    <n v="73.320999999999998"/>
  </r>
  <r>
    <n v="1800"/>
    <x v="872"/>
    <n v="2013"/>
    <x v="590"/>
    <d v="2013-08-11T00:00:00"/>
    <s v="Second Class"/>
    <s v="JF-15565"/>
    <s v="Jill Fjeld"/>
    <s v="Consumer"/>
    <s v="United States"/>
    <s v="Dallas"/>
    <x v="5"/>
    <n v="75081"/>
    <s v="Central"/>
    <s v="OFF-FA-10000585"/>
    <x v="1"/>
    <x v="13"/>
    <s v="OIC Bulk Pack Metal Binder Clips"/>
    <x v="1515"/>
    <n v="4"/>
    <n v="0.2"/>
    <n v="3.6295999999999995"/>
  </r>
  <r>
    <n v="1801"/>
    <x v="872"/>
    <n v="2013"/>
    <x v="590"/>
    <d v="2013-08-11T00:00:00"/>
    <s v="Second Class"/>
    <s v="JF-15565"/>
    <s v="Jill Fjeld"/>
    <s v="Consumer"/>
    <s v="United States"/>
    <s v="Dallas"/>
    <x v="5"/>
    <n v="75081"/>
    <s v="Central"/>
    <s v="OFF-PA-10001994"/>
    <x v="1"/>
    <x v="10"/>
    <s v="Ink Jet Note and Greeting Cards, 8-1/2&quot; x 5-1/2&quot; Card Size"/>
    <x v="1562"/>
    <n v="3"/>
    <n v="0.2"/>
    <n v="17.534399999999998"/>
  </r>
  <r>
    <n v="1802"/>
    <x v="873"/>
    <n v="2013"/>
    <x v="373"/>
    <d v="2013-11-20T00:00:00"/>
    <s v="Standard Class"/>
    <s v="AS-10135"/>
    <s v="Adrian Shami"/>
    <s v="Home Office"/>
    <s v="United States"/>
    <s v="Auburn"/>
    <x v="4"/>
    <n v="98002"/>
    <s v="West"/>
    <s v="FUR-FU-10004270"/>
    <x v="0"/>
    <x v="5"/>
    <s v="Eldon Image Series Desk Accessories, Burgundy"/>
    <x v="1563"/>
    <n v="1"/>
    <n v="0"/>
    <n v="1.5047999999999999"/>
  </r>
  <r>
    <n v="1803"/>
    <x v="874"/>
    <n v="2014"/>
    <x v="585"/>
    <d v="2014-09-27T00:00:00"/>
    <s v="Second Class"/>
    <s v="JA-15970"/>
    <s v="Joseph Airdo"/>
    <s v="Consumer"/>
    <s v="United States"/>
    <s v="Philadelphia"/>
    <x v="9"/>
    <n v="19134"/>
    <s v="East"/>
    <s v="OFF-BI-10002498"/>
    <x v="1"/>
    <x v="8"/>
    <s v="Clear Mylar Reinforcing Strips"/>
    <x v="1564"/>
    <n v="1"/>
    <n v="0.7"/>
    <n v="-4.2987000000000002"/>
  </r>
  <r>
    <n v="1804"/>
    <x v="874"/>
    <n v="2014"/>
    <x v="585"/>
    <d v="2014-09-27T00:00:00"/>
    <s v="Second Class"/>
    <s v="JA-15970"/>
    <s v="Joseph Airdo"/>
    <s v="Consumer"/>
    <s v="United States"/>
    <s v="Philadelphia"/>
    <x v="9"/>
    <n v="19134"/>
    <s v="East"/>
    <s v="OFF-SU-10002881"/>
    <x v="1"/>
    <x v="14"/>
    <s v="Martin Yale Chadless Opener Electric Letter Opener"/>
    <x v="1565"/>
    <n v="7"/>
    <n v="0.2"/>
    <n v="-1049.3406"/>
  </r>
  <r>
    <n v="1805"/>
    <x v="874"/>
    <n v="2014"/>
    <x v="585"/>
    <d v="2014-09-27T00:00:00"/>
    <s v="Second Class"/>
    <s v="JA-15970"/>
    <s v="Joseph Airdo"/>
    <s v="Consumer"/>
    <s v="United States"/>
    <s v="Philadelphia"/>
    <x v="9"/>
    <n v="19134"/>
    <s v="East"/>
    <s v="TEC-AC-10002926"/>
    <x v="2"/>
    <x v="11"/>
    <s v="Logitech Wireless Marathon Mouse M705"/>
    <x v="1566"/>
    <n v="2"/>
    <n v="0.2"/>
    <n v="22.995400000000004"/>
  </r>
  <r>
    <n v="1806"/>
    <x v="875"/>
    <n v="2013"/>
    <x v="591"/>
    <d v="2013-12-29T00:00:00"/>
    <s v="First Class"/>
    <s v="GK-14620"/>
    <s v="Grace Kelly"/>
    <s v="Corporate"/>
    <s v="United States"/>
    <s v="Los Angeles"/>
    <x v="1"/>
    <n v="90049"/>
    <s v="West"/>
    <s v="TEC-PH-10002200"/>
    <x v="2"/>
    <x v="7"/>
    <s v="Samsung Galaxy Note 2"/>
    <x v="1567"/>
    <n v="7"/>
    <n v="0.2"/>
    <n v="257.59440000000029"/>
  </r>
  <r>
    <n v="1807"/>
    <x v="875"/>
    <n v="2013"/>
    <x v="591"/>
    <d v="2013-12-29T00:00:00"/>
    <s v="First Class"/>
    <s v="GK-14620"/>
    <s v="Grace Kelly"/>
    <s v="Corporate"/>
    <s v="United States"/>
    <s v="Los Angeles"/>
    <x v="1"/>
    <n v="90049"/>
    <s v="West"/>
    <s v="OFF-PA-10002005"/>
    <x v="1"/>
    <x v="10"/>
    <s v="Xerox 225"/>
    <x v="1568"/>
    <n v="7"/>
    <n v="0"/>
    <n v="21.772800000000004"/>
  </r>
  <r>
    <n v="1808"/>
    <x v="875"/>
    <n v="2013"/>
    <x v="591"/>
    <d v="2013-12-29T00:00:00"/>
    <s v="First Class"/>
    <s v="GK-14620"/>
    <s v="Grace Kelly"/>
    <s v="Corporate"/>
    <s v="United States"/>
    <s v="Los Angeles"/>
    <x v="1"/>
    <n v="90049"/>
    <s v="West"/>
    <s v="TEC-AC-10001465"/>
    <x v="2"/>
    <x v="11"/>
    <s v="SanDisk Cruzer 64 GB USB Flash Drive"/>
    <x v="1569"/>
    <n v="7"/>
    <n v="0"/>
    <n v="76.271999999999977"/>
  </r>
  <r>
    <n v="1809"/>
    <x v="876"/>
    <n v="2013"/>
    <x v="592"/>
    <d v="2013-02-13T00:00:00"/>
    <s v="First Class"/>
    <s v="PB-19210"/>
    <s v="Phillip Breyer"/>
    <s v="Corporate"/>
    <s v="United States"/>
    <s v="Tulsa"/>
    <x v="26"/>
    <n v="74133"/>
    <s v="Central"/>
    <s v="TEC-PH-10004897"/>
    <x v="2"/>
    <x v="7"/>
    <s v="Mediabridge Sport Armband iPhone 5s"/>
    <x v="1570"/>
    <n v="7"/>
    <n v="0"/>
    <n v="0.69929999999999914"/>
  </r>
  <r>
    <n v="1810"/>
    <x v="877"/>
    <n v="2013"/>
    <x v="248"/>
    <d v="2013-10-30T00:00:00"/>
    <s v="Standard Class"/>
    <s v="HK-14890"/>
    <s v="Heather Kirkland"/>
    <s v="Corporate"/>
    <s v="United States"/>
    <s v="Chicago"/>
    <x v="10"/>
    <n v="60610"/>
    <s v="Central"/>
    <s v="FUR-FU-10001196"/>
    <x v="0"/>
    <x v="5"/>
    <s v="DAX Cubicle Frames - 8x10"/>
    <x v="1571"/>
    <n v="7"/>
    <n v="0.6"/>
    <n v="-12.116999999999999"/>
  </r>
  <r>
    <n v="1811"/>
    <x v="877"/>
    <n v="2013"/>
    <x v="248"/>
    <d v="2013-10-30T00:00:00"/>
    <s v="Standard Class"/>
    <s v="HK-14890"/>
    <s v="Heather Kirkland"/>
    <s v="Corporate"/>
    <s v="United States"/>
    <s v="Chicago"/>
    <x v="10"/>
    <n v="60610"/>
    <s v="Central"/>
    <s v="OFF-PA-10000595"/>
    <x v="1"/>
    <x v="10"/>
    <s v="Xerox 1929"/>
    <x v="1572"/>
    <n v="3"/>
    <n v="0.2"/>
    <n v="17.815199999999997"/>
  </r>
  <r>
    <n v="1812"/>
    <x v="878"/>
    <n v="2011"/>
    <x v="3"/>
    <d v="2011-06-11T00:00:00"/>
    <s v="Second Class"/>
    <s v="FO-14305"/>
    <s v="Frank Olsen"/>
    <s v="Consumer"/>
    <s v="United States"/>
    <s v="Harrisonburg"/>
    <x v="17"/>
    <n v="22801"/>
    <s v="South"/>
    <s v="FUR-TA-10004534"/>
    <x v="0"/>
    <x v="3"/>
    <s v="Bevis 44 x 96 Conference Tables"/>
    <x v="1573"/>
    <n v="7"/>
    <n v="0"/>
    <n v="245.0209999999999"/>
  </r>
  <r>
    <n v="1813"/>
    <x v="879"/>
    <n v="2014"/>
    <x v="225"/>
    <d v="2014-11-27T00:00:00"/>
    <s v="Standard Class"/>
    <s v="BT-11680"/>
    <s v="Brian Thompson"/>
    <s v="Consumer"/>
    <s v="United States"/>
    <s v="Newark"/>
    <x v="24"/>
    <n v="43055"/>
    <s v="East"/>
    <s v="FUR-FU-10001861"/>
    <x v="0"/>
    <x v="5"/>
    <s v="Floodlight Indoor Halogen Bulbs, 1 Bulb per Pack, 60 Watts"/>
    <x v="292"/>
    <n v="5"/>
    <n v="0.2"/>
    <n v="28.129999999999995"/>
  </r>
  <r>
    <n v="1814"/>
    <x v="879"/>
    <n v="2014"/>
    <x v="225"/>
    <d v="2014-11-27T00:00:00"/>
    <s v="Standard Class"/>
    <s v="BT-11680"/>
    <s v="Brian Thompson"/>
    <s v="Consumer"/>
    <s v="United States"/>
    <s v="Newark"/>
    <x v="24"/>
    <n v="43055"/>
    <s v="East"/>
    <s v="FUR-FU-10000206"/>
    <x v="0"/>
    <x v="5"/>
    <s v="GE General Purpose, Extra Long Life, Showcase &amp; Floodlight Incandescent Bulbs"/>
    <x v="1574"/>
    <n v="2"/>
    <n v="0.2"/>
    <n v="1.5713999999999997"/>
  </r>
  <r>
    <n v="1815"/>
    <x v="880"/>
    <n v="2012"/>
    <x v="471"/>
    <d v="2012-09-18T00:00:00"/>
    <s v="Standard Class"/>
    <s v="SP-20620"/>
    <s v="Stefania Perrino"/>
    <s v="Corporate"/>
    <s v="United States"/>
    <s v="Los Angeles"/>
    <x v="1"/>
    <n v="90045"/>
    <s v="West"/>
    <s v="FUR-TA-10002607"/>
    <x v="0"/>
    <x v="3"/>
    <s v="KI Conference Tables"/>
    <x v="1575"/>
    <n v="3"/>
    <n v="0.2"/>
    <n v="-8.5067999999999913"/>
  </r>
  <r>
    <n v="1816"/>
    <x v="881"/>
    <n v="2012"/>
    <x v="593"/>
    <d v="2012-06-04T00:00:00"/>
    <s v="Same Day"/>
    <s v="LL-16840"/>
    <s v="Lauren Leatherbury"/>
    <s v="Consumer"/>
    <s v="United States"/>
    <s v="Seattle"/>
    <x v="4"/>
    <n v="98105"/>
    <s v="West"/>
    <s v="OFF-LA-10000443"/>
    <x v="1"/>
    <x v="2"/>
    <s v="Avery 501"/>
    <x v="1576"/>
    <n v="2"/>
    <n v="0"/>
    <n v="3.4685999999999999"/>
  </r>
  <r>
    <n v="1817"/>
    <x v="881"/>
    <n v="2012"/>
    <x v="593"/>
    <d v="2012-06-04T00:00:00"/>
    <s v="Same Day"/>
    <s v="LL-16840"/>
    <s v="Lauren Leatherbury"/>
    <s v="Consumer"/>
    <s v="United States"/>
    <s v="Seattle"/>
    <x v="4"/>
    <n v="98105"/>
    <s v="West"/>
    <s v="OFF-AR-10004685"/>
    <x v="1"/>
    <x v="6"/>
    <s v="Binney &amp; Smith Crayola Metallic Colored Pencils, 8-Color Set"/>
    <x v="1577"/>
    <n v="2"/>
    <n v="0"/>
    <n v="3.0557999999999996"/>
  </r>
  <r>
    <n v="1818"/>
    <x v="882"/>
    <n v="2012"/>
    <x v="350"/>
    <d v="2012-12-15T00:00:00"/>
    <s v="Second Class"/>
    <s v="MC-17575"/>
    <s v="Matt Collins"/>
    <s v="Consumer"/>
    <s v="United States"/>
    <s v="Los Angeles"/>
    <x v="1"/>
    <n v="90036"/>
    <s v="West"/>
    <s v="OFF-LA-10001771"/>
    <x v="1"/>
    <x v="2"/>
    <s v="Avery 513"/>
    <x v="745"/>
    <n v="2"/>
    <n v="0"/>
    <n v="4.5815999999999999"/>
  </r>
  <r>
    <n v="1819"/>
    <x v="883"/>
    <n v="2011"/>
    <x v="594"/>
    <d v="2011-05-29T00:00:00"/>
    <s v="Standard Class"/>
    <s v="JL-15235"/>
    <s v="Janet Lee"/>
    <s v="Consumer"/>
    <s v="United States"/>
    <s v="Chicago"/>
    <x v="10"/>
    <n v="60623"/>
    <s v="Central"/>
    <s v="OFF-AP-10001394"/>
    <x v="1"/>
    <x v="9"/>
    <s v="Harmony Air Purifier"/>
    <x v="1578"/>
    <n v="2"/>
    <n v="0.8"/>
    <n v="-166.32000000000005"/>
  </r>
  <r>
    <n v="1820"/>
    <x v="883"/>
    <n v="2011"/>
    <x v="594"/>
    <d v="2011-05-29T00:00:00"/>
    <s v="Standard Class"/>
    <s v="JL-15235"/>
    <s v="Janet Lee"/>
    <s v="Consumer"/>
    <s v="United States"/>
    <s v="Chicago"/>
    <x v="10"/>
    <n v="60623"/>
    <s v="Central"/>
    <s v="FUR-FU-10002553"/>
    <x v="0"/>
    <x v="5"/>
    <s v="Electrix Incandescent Magnifying Lamp, Black"/>
    <x v="1579"/>
    <n v="2"/>
    <n v="0.6"/>
    <n v="-24.188999999999993"/>
  </r>
  <r>
    <n v="1821"/>
    <x v="884"/>
    <n v="2013"/>
    <x v="595"/>
    <d v="2013-02-20T00:00:00"/>
    <s v="Standard Class"/>
    <s v="EA-14035"/>
    <s v="Erin Ashbrook"/>
    <s v="Corporate"/>
    <s v="United States"/>
    <s v="Chicago"/>
    <x v="10"/>
    <n v="60623"/>
    <s v="Central"/>
    <s v="OFF-AP-10004233"/>
    <x v="1"/>
    <x v="9"/>
    <s v="Honeywell Enviracaire Portable Air Cleaner for up to 8 x 10 Room"/>
    <x v="1580"/>
    <n v="6"/>
    <n v="0.8"/>
    <n v="-225.55680000000007"/>
  </r>
  <r>
    <n v="1822"/>
    <x v="884"/>
    <n v="2013"/>
    <x v="595"/>
    <d v="2013-02-20T00:00:00"/>
    <s v="Standard Class"/>
    <s v="EA-14035"/>
    <s v="Erin Ashbrook"/>
    <s v="Corporate"/>
    <s v="United States"/>
    <s v="Chicago"/>
    <x v="10"/>
    <n v="60623"/>
    <s v="Central"/>
    <s v="OFF-FA-10000304"/>
    <x v="1"/>
    <x v="13"/>
    <s v="Advantus Push Pins"/>
    <x v="1535"/>
    <n v="4"/>
    <n v="0.2"/>
    <n v="1.8312000000000004"/>
  </r>
  <r>
    <n v="1823"/>
    <x v="884"/>
    <n v="2013"/>
    <x v="595"/>
    <d v="2013-02-20T00:00:00"/>
    <s v="Standard Class"/>
    <s v="EA-14035"/>
    <s v="Erin Ashbrook"/>
    <s v="Corporate"/>
    <s v="United States"/>
    <s v="Chicago"/>
    <x v="10"/>
    <n v="60623"/>
    <s v="Central"/>
    <s v="FUR-CH-10004754"/>
    <x v="0"/>
    <x v="1"/>
    <s v="Global Stack Chair with Arms, Black"/>
    <x v="1581"/>
    <n v="3"/>
    <n v="0.3"/>
    <n v="-2.6981999999999999"/>
  </r>
  <r>
    <n v="1824"/>
    <x v="884"/>
    <n v="2013"/>
    <x v="595"/>
    <d v="2013-02-20T00:00:00"/>
    <s v="Standard Class"/>
    <s v="EA-14035"/>
    <s v="Erin Ashbrook"/>
    <s v="Corporate"/>
    <s v="United States"/>
    <s v="Chicago"/>
    <x v="10"/>
    <n v="60623"/>
    <s v="Central"/>
    <s v="OFF-PA-10000809"/>
    <x v="1"/>
    <x v="10"/>
    <s v="Xerox 206"/>
    <x v="1182"/>
    <n v="1"/>
    <n v="0.2"/>
    <n v="1.8144"/>
  </r>
  <r>
    <n v="1825"/>
    <x v="885"/>
    <n v="2013"/>
    <x v="596"/>
    <d v="2013-12-29T00:00:00"/>
    <s v="Standard Class"/>
    <s v="SA-20830"/>
    <s v="Sue Ann Reed"/>
    <s v="Consumer"/>
    <s v="United States"/>
    <s v="Redmond"/>
    <x v="21"/>
    <n v="97756"/>
    <s v="West"/>
    <s v="OFF-BI-10003694"/>
    <x v="1"/>
    <x v="8"/>
    <s v="Avery 3 1/2&quot; Diskette Storage Pages, 10/Pack"/>
    <x v="1582"/>
    <n v="10"/>
    <n v="0.7"/>
    <n v="-25.05599999999999"/>
  </r>
  <r>
    <n v="1826"/>
    <x v="885"/>
    <n v="2013"/>
    <x v="596"/>
    <d v="2013-12-29T00:00:00"/>
    <s v="Standard Class"/>
    <s v="SA-20830"/>
    <s v="Sue Ann Reed"/>
    <s v="Consumer"/>
    <s v="United States"/>
    <s v="Redmond"/>
    <x v="21"/>
    <n v="97756"/>
    <s v="West"/>
    <s v="FUR-FU-10001935"/>
    <x v="0"/>
    <x v="5"/>
    <s v="3M Hangers With Command Adhesive"/>
    <x v="1583"/>
    <n v="4"/>
    <n v="0.2"/>
    <n v="3.108000000000001"/>
  </r>
  <r>
    <n v="1827"/>
    <x v="885"/>
    <n v="2013"/>
    <x v="596"/>
    <d v="2013-12-29T00:00:00"/>
    <s v="Standard Class"/>
    <s v="SA-20830"/>
    <s v="Sue Ann Reed"/>
    <s v="Consumer"/>
    <s v="United States"/>
    <s v="Redmond"/>
    <x v="21"/>
    <n v="97756"/>
    <s v="West"/>
    <s v="FUR-FU-10002878"/>
    <x v="0"/>
    <x v="5"/>
    <s v="Seth Thomas 14&quot; Day/Date Wall Clock"/>
    <x v="1584"/>
    <n v="1"/>
    <n v="0.2"/>
    <n v="4.8416000000000006"/>
  </r>
  <r>
    <n v="1828"/>
    <x v="886"/>
    <n v="2013"/>
    <x v="597"/>
    <d v="2013-02-11T00:00:00"/>
    <s v="Second Class"/>
    <s v="CH-12070"/>
    <s v="Cathy Hwang"/>
    <s v="Home Office"/>
    <s v="United States"/>
    <s v="Raleigh"/>
    <x v="3"/>
    <n v="27604"/>
    <s v="South"/>
    <s v="TEC-PH-10002624"/>
    <x v="2"/>
    <x v="7"/>
    <s v="Samsung Galaxy S4 Mini"/>
    <x v="1585"/>
    <n v="3"/>
    <n v="0.2"/>
    <n v="126.8972999999998"/>
  </r>
  <r>
    <n v="1829"/>
    <x v="887"/>
    <n v="2012"/>
    <x v="562"/>
    <d v="2012-07-15T00:00:00"/>
    <s v="Second Class"/>
    <s v="ND-18460"/>
    <s v="Neil Ducich"/>
    <s v="Corporate"/>
    <s v="United States"/>
    <s v="Macon"/>
    <x v="32"/>
    <n v="31204"/>
    <s v="South"/>
    <s v="OFF-PA-10000019"/>
    <x v="1"/>
    <x v="10"/>
    <s v="Xerox 1931"/>
    <x v="789"/>
    <n v="6"/>
    <n v="0"/>
    <n v="18.662400000000002"/>
  </r>
  <r>
    <n v="1830"/>
    <x v="888"/>
    <n v="2011"/>
    <x v="598"/>
    <d v="2011-05-24T00:00:00"/>
    <s v="Standard Class"/>
    <s v="BS-11755"/>
    <s v="Bruce Stewart"/>
    <s v="Consumer"/>
    <s v="United States"/>
    <s v="Cleveland"/>
    <x v="24"/>
    <n v="44105"/>
    <s v="East"/>
    <s v="TEC-PH-10002885"/>
    <x v="2"/>
    <x v="7"/>
    <s v="Apple iPhone 5"/>
    <x v="1586"/>
    <n v="2"/>
    <n v="0.4"/>
    <n v="-168.95579999999995"/>
  </r>
  <r>
    <n v="1831"/>
    <x v="889"/>
    <n v="2014"/>
    <x v="208"/>
    <d v="2014-10-22T00:00:00"/>
    <s v="Same Day"/>
    <s v="SL-20155"/>
    <s v="Sara Luxemburg"/>
    <s v="Home Office"/>
    <s v="United States"/>
    <s v="Muskogee"/>
    <x v="26"/>
    <n v="74403"/>
    <s v="Central"/>
    <s v="TEC-PH-10000895"/>
    <x v="2"/>
    <x v="7"/>
    <s v="Polycom VVX 310 VoIP phone"/>
    <x v="1587"/>
    <n v="8"/>
    <n v="0"/>
    <n v="374.37920000000008"/>
  </r>
  <r>
    <n v="1832"/>
    <x v="889"/>
    <n v="2014"/>
    <x v="208"/>
    <d v="2014-10-22T00:00:00"/>
    <s v="Same Day"/>
    <s v="SL-20155"/>
    <s v="Sara Luxemburg"/>
    <s v="Home Office"/>
    <s v="United States"/>
    <s v="Muskogee"/>
    <x v="26"/>
    <n v="74403"/>
    <s v="Central"/>
    <s v="FUR-TA-10002356"/>
    <x v="0"/>
    <x v="3"/>
    <s v="Bevis Boat-Shaped Conference Table"/>
    <x v="1588"/>
    <n v="1"/>
    <n v="0"/>
    <n v="62.906399999999991"/>
  </r>
  <r>
    <n v="1833"/>
    <x v="890"/>
    <n v="2012"/>
    <x v="599"/>
    <d v="2012-11-09T00:00:00"/>
    <s v="Standard Class"/>
    <s v="GB-14530"/>
    <s v="George Bell"/>
    <s v="Corporate"/>
    <s v="United States"/>
    <s v="Monroe"/>
    <x v="3"/>
    <n v="28110"/>
    <s v="South"/>
    <s v="FUR-CH-10001270"/>
    <x v="0"/>
    <x v="1"/>
    <s v="Harbour Creations Steel Folding Chair"/>
    <x v="724"/>
    <n v="3"/>
    <n v="0.2"/>
    <n v="25.874999999999972"/>
  </r>
  <r>
    <n v="1834"/>
    <x v="891"/>
    <n v="2014"/>
    <x v="378"/>
    <d v="2014-08-08T00:00:00"/>
    <s v="Standard Class"/>
    <s v="AS-10045"/>
    <s v="Aaron Smayling"/>
    <s v="Corporate"/>
    <s v="United States"/>
    <s v="Austin"/>
    <x v="5"/>
    <n v="78745"/>
    <s v="Central"/>
    <s v="TEC-MA-10000488"/>
    <x v="2"/>
    <x v="15"/>
    <s v="Bady BDG101FRU Card Printer"/>
    <x v="1589"/>
    <n v="3"/>
    <n v="0.4"/>
    <n v="-263.99670000000026"/>
  </r>
  <r>
    <n v="1835"/>
    <x v="891"/>
    <n v="2014"/>
    <x v="378"/>
    <d v="2014-08-08T00:00:00"/>
    <s v="Standard Class"/>
    <s v="AS-10045"/>
    <s v="Aaron Smayling"/>
    <s v="Corporate"/>
    <s v="United States"/>
    <s v="Austin"/>
    <x v="5"/>
    <n v="78745"/>
    <s v="Central"/>
    <s v="OFF-PA-10003729"/>
    <x v="1"/>
    <x v="10"/>
    <s v="Xerox 1998"/>
    <x v="1590"/>
    <n v="7"/>
    <n v="0.2"/>
    <n v="12.700800000000001"/>
  </r>
  <r>
    <n v="1836"/>
    <x v="892"/>
    <n v="2011"/>
    <x v="261"/>
    <d v="2011-06-24T00:00:00"/>
    <s v="First Class"/>
    <s v="RM-19375"/>
    <s v="Raymond Messe"/>
    <s v="Consumer"/>
    <s v="United States"/>
    <s v="Meriden"/>
    <x v="29"/>
    <n v="6450"/>
    <s v="East"/>
    <s v="OFF-AR-10003056"/>
    <x v="1"/>
    <x v="6"/>
    <s v="Newell 341"/>
    <x v="1591"/>
    <n v="5"/>
    <n v="0"/>
    <n v="6.2059999999999977"/>
  </r>
  <r>
    <n v="1837"/>
    <x v="893"/>
    <n v="2014"/>
    <x v="600"/>
    <d v="2014-02-22T00:00:00"/>
    <s v="Second Class"/>
    <s v="NH-18610"/>
    <s v="Nicole Hansen"/>
    <s v="Corporate"/>
    <s v="United States"/>
    <s v="Roswell"/>
    <x v="32"/>
    <n v="30076"/>
    <s v="South"/>
    <s v="OFF-AP-10002518"/>
    <x v="1"/>
    <x v="9"/>
    <s v="Kensington 7 Outlet MasterPiece Power Center"/>
    <x v="1592"/>
    <n v="7"/>
    <n v="0"/>
    <n v="361.29939999999988"/>
  </r>
  <r>
    <n v="1838"/>
    <x v="894"/>
    <n v="2011"/>
    <x v="601"/>
    <d v="2011-08-05T00:00:00"/>
    <s v="Standard Class"/>
    <s v="BF-10975"/>
    <s v="Barbara Fisher"/>
    <s v="Corporate"/>
    <s v="United States"/>
    <s v="Charlotte"/>
    <x v="3"/>
    <n v="28205"/>
    <s v="South"/>
    <s v="OFF-LA-10000240"/>
    <x v="1"/>
    <x v="2"/>
    <s v="Self-Adhesive Address Labels for Typewriters by Universal"/>
    <x v="1593"/>
    <n v="3"/>
    <n v="0.2"/>
    <n v="5.9210999999999983"/>
  </r>
  <r>
    <n v="1839"/>
    <x v="894"/>
    <n v="2011"/>
    <x v="601"/>
    <d v="2011-08-05T00:00:00"/>
    <s v="Standard Class"/>
    <s v="BF-10975"/>
    <s v="Barbara Fisher"/>
    <s v="Corporate"/>
    <s v="United States"/>
    <s v="Charlotte"/>
    <x v="3"/>
    <n v="28205"/>
    <s v="South"/>
    <s v="FUR-FU-10000629"/>
    <x v="0"/>
    <x v="5"/>
    <s v="9-3/4 Diameter Round Wall Clock"/>
    <x v="1594"/>
    <n v="4"/>
    <n v="0.2"/>
    <n v="12.135200000000001"/>
  </r>
  <r>
    <n v="1840"/>
    <x v="894"/>
    <n v="2011"/>
    <x v="601"/>
    <d v="2011-08-05T00:00:00"/>
    <s v="Standard Class"/>
    <s v="BF-10975"/>
    <s v="Barbara Fisher"/>
    <s v="Corporate"/>
    <s v="United States"/>
    <s v="Charlotte"/>
    <x v="3"/>
    <n v="28205"/>
    <s v="South"/>
    <s v="OFF-AP-10001005"/>
    <x v="1"/>
    <x v="9"/>
    <s v="Honeywell Quietcare HEPA Air Cleaner"/>
    <x v="1595"/>
    <n v="1"/>
    <n v="0.2"/>
    <n v="10.224499999999994"/>
  </r>
  <r>
    <n v="1841"/>
    <x v="894"/>
    <n v="2011"/>
    <x v="601"/>
    <d v="2011-08-05T00:00:00"/>
    <s v="Standard Class"/>
    <s v="BF-10975"/>
    <s v="Barbara Fisher"/>
    <s v="Corporate"/>
    <s v="United States"/>
    <s v="Charlotte"/>
    <x v="3"/>
    <n v="28205"/>
    <s v="South"/>
    <s v="OFF-PA-10002377"/>
    <x v="1"/>
    <x v="10"/>
    <s v="Xerox 1916"/>
    <x v="128"/>
    <n v="2"/>
    <n v="0.2"/>
    <n v="29.363999999999997"/>
  </r>
  <r>
    <n v="1842"/>
    <x v="895"/>
    <n v="2013"/>
    <x v="427"/>
    <d v="2013-07-24T00:00:00"/>
    <s v="Standard Class"/>
    <s v="KH-16330"/>
    <s v="Katharine Harms"/>
    <s v="Corporate"/>
    <s v="United States"/>
    <s v="Bowling Green"/>
    <x v="0"/>
    <n v="42104"/>
    <s v="South"/>
    <s v="FUR-CH-10000988"/>
    <x v="0"/>
    <x v="1"/>
    <s v="Hon Olson Stacker Stools"/>
    <x v="1596"/>
    <n v="1"/>
    <n v="0"/>
    <n v="39.4268"/>
  </r>
  <r>
    <n v="1843"/>
    <x v="896"/>
    <n v="2012"/>
    <x v="97"/>
    <d v="2012-02-11T00:00:00"/>
    <s v="Second Class"/>
    <s v="FA-14230"/>
    <s v="Frank Atkinson"/>
    <s v="Corporate"/>
    <s v="United States"/>
    <s v="San Antonio"/>
    <x v="5"/>
    <n v="78207"/>
    <s v="Central"/>
    <s v="OFF-LA-10001074"/>
    <x v="1"/>
    <x v="2"/>
    <s v="Round Specialty Laser Printer Labels"/>
    <x v="110"/>
    <n v="4"/>
    <n v="0.2"/>
    <n v="13.532399999999996"/>
  </r>
  <r>
    <n v="1844"/>
    <x v="896"/>
    <n v="2012"/>
    <x v="97"/>
    <d v="2012-02-11T00:00:00"/>
    <s v="Second Class"/>
    <s v="FA-14230"/>
    <s v="Frank Atkinson"/>
    <s v="Corporate"/>
    <s v="United States"/>
    <s v="San Antonio"/>
    <x v="5"/>
    <n v="78207"/>
    <s v="Central"/>
    <s v="FUR-FU-10001986"/>
    <x v="0"/>
    <x v="5"/>
    <s v="Dana Fluorescent Magnifying Lamp, White, 36&quot;"/>
    <x v="1597"/>
    <n v="2"/>
    <n v="0.6"/>
    <n v="-30.588000000000001"/>
  </r>
  <r>
    <n v="1845"/>
    <x v="897"/>
    <n v="2014"/>
    <x v="570"/>
    <d v="2014-08-03T00:00:00"/>
    <s v="Standard Class"/>
    <s v="GW-14605"/>
    <s v="Giulietta Weimer"/>
    <s v="Consumer"/>
    <s v="United States"/>
    <s v="Seattle"/>
    <x v="4"/>
    <n v="98115"/>
    <s v="West"/>
    <s v="TEC-AC-10003027"/>
    <x v="2"/>
    <x v="11"/>
    <s v="Imation 8GB Mini TravelDrive USB 2.0 Flash Drive"/>
    <x v="26"/>
    <n v="3"/>
    <n v="0"/>
    <n v="11.774100000000004"/>
  </r>
  <r>
    <n v="1846"/>
    <x v="898"/>
    <n v="2014"/>
    <x v="602"/>
    <d v="2014-01-18T00:00:00"/>
    <s v="Second Class"/>
    <s v="DA-13450"/>
    <s v="Dianna Arnett"/>
    <s v="Home Office"/>
    <s v="United States"/>
    <s v="Washington"/>
    <x v="40"/>
    <n v="20016"/>
    <s v="East"/>
    <s v="OFF-PA-10001804"/>
    <x v="1"/>
    <x v="10"/>
    <s v="Xerox 195"/>
    <x v="1598"/>
    <n v="6"/>
    <n v="0"/>
    <n v="19.238399999999999"/>
  </r>
  <r>
    <n v="1847"/>
    <x v="898"/>
    <n v="2014"/>
    <x v="602"/>
    <d v="2014-01-18T00:00:00"/>
    <s v="Second Class"/>
    <s v="DA-13450"/>
    <s v="Dianna Arnett"/>
    <s v="Home Office"/>
    <s v="United States"/>
    <s v="Washington"/>
    <x v="40"/>
    <n v="20016"/>
    <s v="East"/>
    <s v="FUR-FU-10004973"/>
    <x v="0"/>
    <x v="5"/>
    <s v="Flat Face Poster Frame"/>
    <x v="1023"/>
    <n v="2"/>
    <n v="0"/>
    <n v="15.825600000000001"/>
  </r>
  <r>
    <n v="1848"/>
    <x v="899"/>
    <n v="2014"/>
    <x v="18"/>
    <d v="2014-09-11T00:00:00"/>
    <s v="Same Day"/>
    <s v="FH-14275"/>
    <s v="Frank Hawley"/>
    <s v="Corporate"/>
    <s v="United States"/>
    <s v="Los Angeles"/>
    <x v="1"/>
    <n v="90004"/>
    <s v="West"/>
    <s v="FUR-CH-10002602"/>
    <x v="0"/>
    <x v="1"/>
    <s v="DMI Arturo Collection Mission-style Design Wood Chair"/>
    <x v="1599"/>
    <n v="3"/>
    <n v="0.2"/>
    <n v="27.176400000000015"/>
  </r>
  <r>
    <n v="1849"/>
    <x v="899"/>
    <n v="2014"/>
    <x v="18"/>
    <d v="2014-09-11T00:00:00"/>
    <s v="Same Day"/>
    <s v="FH-14275"/>
    <s v="Frank Hawley"/>
    <s v="Corporate"/>
    <s v="United States"/>
    <s v="Los Angeles"/>
    <x v="1"/>
    <n v="90004"/>
    <s v="West"/>
    <s v="OFF-BI-10004140"/>
    <x v="1"/>
    <x v="8"/>
    <s v="Avery Non-Stick Binders"/>
    <x v="1600"/>
    <n v="2"/>
    <n v="0.2"/>
    <n v="2.2449999999999992"/>
  </r>
  <r>
    <n v="1850"/>
    <x v="900"/>
    <n v="2012"/>
    <x v="603"/>
    <d v="2012-07-25T00:00:00"/>
    <s v="Second Class"/>
    <s v="RK-19300"/>
    <s v="Ralph Kennedy"/>
    <s v="Consumer"/>
    <s v="United States"/>
    <s v="South Bend"/>
    <x v="14"/>
    <n v="46614"/>
    <s v="Central"/>
    <s v="OFF-ST-10000464"/>
    <x v="1"/>
    <x v="4"/>
    <s v="Multi-Use Personal File Cart and Caster Set, Three Stacking Bins"/>
    <x v="1601"/>
    <n v="1"/>
    <n v="0"/>
    <n v="9.732800000000001"/>
  </r>
  <r>
    <n v="1851"/>
    <x v="900"/>
    <n v="2012"/>
    <x v="603"/>
    <d v="2012-07-25T00:00:00"/>
    <s v="Second Class"/>
    <s v="RK-19300"/>
    <s v="Ralph Kennedy"/>
    <s v="Consumer"/>
    <s v="United States"/>
    <s v="South Bend"/>
    <x v="14"/>
    <n v="46614"/>
    <s v="Central"/>
    <s v="TEC-AC-10002253"/>
    <x v="2"/>
    <x v="11"/>
    <s v="Imation Bio 8GB USB Flash Drive Imation Corp"/>
    <x v="1602"/>
    <n v="5"/>
    <n v="0"/>
    <n v="124.68000000000004"/>
  </r>
  <r>
    <n v="1852"/>
    <x v="900"/>
    <n v="2012"/>
    <x v="603"/>
    <d v="2012-07-25T00:00:00"/>
    <s v="Second Class"/>
    <s v="RK-19300"/>
    <s v="Ralph Kennedy"/>
    <s v="Consumer"/>
    <s v="United States"/>
    <s v="South Bend"/>
    <x v="14"/>
    <n v="46614"/>
    <s v="Central"/>
    <s v="OFF-PA-10000528"/>
    <x v="1"/>
    <x v="10"/>
    <s v="Xerox 1981"/>
    <x v="1603"/>
    <n v="5"/>
    <n v="0"/>
    <n v="11.879999999999999"/>
  </r>
  <r>
    <n v="1853"/>
    <x v="900"/>
    <n v="2012"/>
    <x v="603"/>
    <d v="2012-07-25T00:00:00"/>
    <s v="Second Class"/>
    <s v="RK-19300"/>
    <s v="Ralph Kennedy"/>
    <s v="Consumer"/>
    <s v="United States"/>
    <s v="South Bend"/>
    <x v="14"/>
    <n v="46614"/>
    <s v="Central"/>
    <s v="OFF-EN-10000483"/>
    <x v="1"/>
    <x v="12"/>
    <s v="White Envelopes, White Envelopes with Clear Poly Window"/>
    <x v="1604"/>
    <n v="7"/>
    <n v="0"/>
    <n v="49.10499999999999"/>
  </r>
  <r>
    <n v="1854"/>
    <x v="900"/>
    <n v="2012"/>
    <x v="603"/>
    <d v="2012-07-25T00:00:00"/>
    <s v="Second Class"/>
    <s v="RK-19300"/>
    <s v="Ralph Kennedy"/>
    <s v="Consumer"/>
    <s v="United States"/>
    <s v="South Bend"/>
    <x v="14"/>
    <n v="46614"/>
    <s v="Central"/>
    <s v="OFF-PA-10003129"/>
    <x v="1"/>
    <x v="10"/>
    <s v="Tops White Computer Printout Paper"/>
    <x v="619"/>
    <n v="2"/>
    <n v="0"/>
    <n v="45.975399999999993"/>
  </r>
  <r>
    <n v="1855"/>
    <x v="900"/>
    <n v="2012"/>
    <x v="603"/>
    <d v="2012-07-25T00:00:00"/>
    <s v="Second Class"/>
    <s v="RK-19300"/>
    <s v="Ralph Kennedy"/>
    <s v="Consumer"/>
    <s v="United States"/>
    <s v="South Bend"/>
    <x v="14"/>
    <n v="46614"/>
    <s v="Central"/>
    <s v="OFF-ST-10003442"/>
    <x v="1"/>
    <x v="4"/>
    <s v="Eldon Portable Mobile Manager"/>
    <x v="1605"/>
    <n v="5"/>
    <n v="0"/>
    <n v="38.177999999999997"/>
  </r>
  <r>
    <n v="1856"/>
    <x v="901"/>
    <n v="2011"/>
    <x v="604"/>
    <d v="2011-06-17T00:00:00"/>
    <s v="Standard Class"/>
    <s v="FM-14215"/>
    <s v="Filia McAdams"/>
    <s v="Corporate"/>
    <s v="United States"/>
    <s v="Los Angeles"/>
    <x v="1"/>
    <n v="90032"/>
    <s v="West"/>
    <s v="OFF-AR-10003631"/>
    <x v="1"/>
    <x v="6"/>
    <s v="Staples"/>
    <x v="1606"/>
    <n v="3"/>
    <n v="0"/>
    <n v="4.7915999999999999"/>
  </r>
  <r>
    <n v="1857"/>
    <x v="902"/>
    <n v="2014"/>
    <x v="605"/>
    <d v="2014-05-16T00:00:00"/>
    <s v="Second Class"/>
    <s v="AC-10420"/>
    <s v="Alyssa Crouse"/>
    <s v="Corporate"/>
    <s v="United States"/>
    <s v="Houston"/>
    <x v="5"/>
    <n v="77041"/>
    <s v="Central"/>
    <s v="OFF-ST-10000563"/>
    <x v="1"/>
    <x v="4"/>
    <s v="Fellowes Bankers Box Stor/Drawer Steel Plus"/>
    <x v="1607"/>
    <n v="5"/>
    <n v="0.2"/>
    <n v="-15.990000000000002"/>
  </r>
  <r>
    <n v="1858"/>
    <x v="902"/>
    <n v="2014"/>
    <x v="605"/>
    <d v="2014-05-16T00:00:00"/>
    <s v="Second Class"/>
    <s v="AC-10420"/>
    <s v="Alyssa Crouse"/>
    <s v="Corporate"/>
    <s v="United States"/>
    <s v="Houston"/>
    <x v="5"/>
    <n v="77041"/>
    <s v="Central"/>
    <s v="OFF-BI-10002133"/>
    <x v="1"/>
    <x v="8"/>
    <s v="Wilson Jones Elliptical Ring 3 1/2&quot; Capacity Binders, 800 sheets"/>
    <x v="1608"/>
    <n v="4"/>
    <n v="0.8"/>
    <n v="-53.072000000000017"/>
  </r>
  <r>
    <n v="1859"/>
    <x v="903"/>
    <n v="2012"/>
    <x v="37"/>
    <d v="2012-09-05T00:00:00"/>
    <s v="First Class"/>
    <s v="JB-15400"/>
    <s v="Jennifer Braxton"/>
    <s v="Corporate"/>
    <s v="United States"/>
    <s v="Bristol"/>
    <x v="29"/>
    <n v="6010"/>
    <s v="East"/>
    <s v="OFF-AP-10002311"/>
    <x v="1"/>
    <x v="9"/>
    <s v="Holmes Replacement Filter for HEPA Air Cleaner, Very Large Room, HEPA Filter"/>
    <x v="1609"/>
    <n v="2"/>
    <n v="0"/>
    <n v="60.552800000000005"/>
  </r>
  <r>
    <n v="1860"/>
    <x v="903"/>
    <n v="2012"/>
    <x v="37"/>
    <d v="2012-09-05T00:00:00"/>
    <s v="First Class"/>
    <s v="JB-15400"/>
    <s v="Jennifer Braxton"/>
    <s v="Corporate"/>
    <s v="United States"/>
    <s v="Bristol"/>
    <x v="29"/>
    <n v="6010"/>
    <s v="East"/>
    <s v="TEC-PH-10004959"/>
    <x v="2"/>
    <x v="7"/>
    <s v="Classic Ivory Antique Telephone ZL1810"/>
    <x v="1610"/>
    <n v="1"/>
    <n v="0"/>
    <n v="25.122500000000002"/>
  </r>
  <r>
    <n v="1861"/>
    <x v="904"/>
    <n v="2014"/>
    <x v="606"/>
    <d v="2014-03-28T00:00:00"/>
    <s v="First Class"/>
    <s v="GM-14440"/>
    <s v="Gary McGarr"/>
    <s v="Consumer"/>
    <s v="United States"/>
    <s v="New York City"/>
    <x v="15"/>
    <n v="10009"/>
    <s v="East"/>
    <s v="FUR-BO-10001918"/>
    <x v="0"/>
    <x v="0"/>
    <s v="Sauder Forest Hills Library with Doors, Woodland Oak Finish"/>
    <x v="1611"/>
    <n v="2"/>
    <n v="0.2"/>
    <n v="-28.976400000000012"/>
  </r>
  <r>
    <n v="1862"/>
    <x v="904"/>
    <n v="2014"/>
    <x v="606"/>
    <d v="2014-03-28T00:00:00"/>
    <s v="First Class"/>
    <s v="GM-14440"/>
    <s v="Gary McGarr"/>
    <s v="Consumer"/>
    <s v="United States"/>
    <s v="New York City"/>
    <x v="15"/>
    <n v="10009"/>
    <s v="East"/>
    <s v="TEC-PH-10004896"/>
    <x v="2"/>
    <x v="7"/>
    <s v="Nokia Lumia 521 (T-Mobile)"/>
    <x v="668"/>
    <n v="4"/>
    <n v="0"/>
    <n v="33.588800000000006"/>
  </r>
  <r>
    <n v="1863"/>
    <x v="905"/>
    <n v="2011"/>
    <x v="607"/>
    <d v="2011-11-12T00:00:00"/>
    <s v="Same Day"/>
    <s v="RF-19840"/>
    <s v="Roy Französisch"/>
    <s v="Consumer"/>
    <s v="United States"/>
    <s v="San Antonio"/>
    <x v="5"/>
    <n v="78207"/>
    <s v="Central"/>
    <s v="OFF-ST-10001328"/>
    <x v="1"/>
    <x v="4"/>
    <s v="Personal Filing Tote with Lid, Black/Gray"/>
    <x v="1612"/>
    <n v="4"/>
    <n v="0.2"/>
    <n v="4.9632000000000005"/>
  </r>
  <r>
    <n v="1864"/>
    <x v="906"/>
    <n v="2013"/>
    <x v="63"/>
    <d v="2013-10-18T00:00:00"/>
    <s v="Standard Class"/>
    <s v="NC-18625"/>
    <s v="Noah Childs"/>
    <s v="Corporate"/>
    <s v="United States"/>
    <s v="Aurora"/>
    <x v="22"/>
    <n v="80013"/>
    <s v="West"/>
    <s v="FUR-TA-10004575"/>
    <x v="0"/>
    <x v="3"/>
    <s v="Hon 5100 Series Wood Tables"/>
    <x v="1613"/>
    <n v="5"/>
    <n v="0.5"/>
    <n v="-465.5680000000001"/>
  </r>
  <r>
    <n v="1865"/>
    <x v="906"/>
    <n v="2013"/>
    <x v="63"/>
    <d v="2013-10-18T00:00:00"/>
    <s v="Standard Class"/>
    <s v="NC-18625"/>
    <s v="Noah Childs"/>
    <s v="Corporate"/>
    <s v="United States"/>
    <s v="Aurora"/>
    <x v="22"/>
    <n v="80013"/>
    <s v="West"/>
    <s v="FUR-FU-10001617"/>
    <x v="0"/>
    <x v="5"/>
    <s v="Executive Impressions 8-1/2&quot; Career Panel/Partition Cubicle Clock"/>
    <x v="1614"/>
    <n v="3"/>
    <n v="0.2"/>
    <n v="4.3679999999999986"/>
  </r>
  <r>
    <n v="1866"/>
    <x v="907"/>
    <n v="2014"/>
    <x v="105"/>
    <d v="2014-11-13T00:00:00"/>
    <s v="Same Day"/>
    <s v="NG-18355"/>
    <s v="Nat Gilpin"/>
    <s v="Corporate"/>
    <s v="United States"/>
    <s v="Newark"/>
    <x v="24"/>
    <n v="43055"/>
    <s v="East"/>
    <s v="TEC-PH-10002824"/>
    <x v="2"/>
    <x v="7"/>
    <s v="Jabra SPEAK 410 Multidevice Speakerphone"/>
    <x v="1615"/>
    <n v="3"/>
    <n v="0.4"/>
    <n v="-92.695500000000038"/>
  </r>
  <r>
    <n v="1867"/>
    <x v="908"/>
    <n v="2014"/>
    <x v="4"/>
    <d v="2014-04-19T00:00:00"/>
    <s v="First Class"/>
    <s v="AH-10075"/>
    <s v="Adam Hart"/>
    <s v="Corporate"/>
    <s v="United States"/>
    <s v="Henderson"/>
    <x v="33"/>
    <n v="89015"/>
    <s v="West"/>
    <s v="FUR-FU-10004460"/>
    <x v="0"/>
    <x v="5"/>
    <s v="Howard Miller 12&quot; Round Wall Clock"/>
    <x v="1616"/>
    <n v="5"/>
    <n v="0"/>
    <n v="70.72199999999998"/>
  </r>
  <r>
    <n v="1868"/>
    <x v="909"/>
    <n v="2012"/>
    <x v="608"/>
    <d v="2012-07-01T00:00:00"/>
    <s v="Standard Class"/>
    <s v="CH-12070"/>
    <s v="Cathy Hwang"/>
    <s v="Home Office"/>
    <s v="United States"/>
    <s v="Philadelphia"/>
    <x v="9"/>
    <n v="19143"/>
    <s v="East"/>
    <s v="OFF-PA-10003309"/>
    <x v="1"/>
    <x v="10"/>
    <s v="Xerox 211"/>
    <x v="277"/>
    <n v="6"/>
    <n v="0.2"/>
    <n v="10.8864"/>
  </r>
  <r>
    <n v="1869"/>
    <x v="909"/>
    <n v="2012"/>
    <x v="608"/>
    <d v="2012-07-01T00:00:00"/>
    <s v="Standard Class"/>
    <s v="CH-12070"/>
    <s v="Cathy Hwang"/>
    <s v="Home Office"/>
    <s v="United States"/>
    <s v="Philadelphia"/>
    <x v="9"/>
    <n v="19143"/>
    <s v="East"/>
    <s v="OFF-ST-10002554"/>
    <x v="1"/>
    <x v="4"/>
    <s v="Tennsco Industrial Shelving"/>
    <x v="1617"/>
    <n v="2"/>
    <n v="0.2"/>
    <n v="-17.607599999999998"/>
  </r>
  <r>
    <n v="1870"/>
    <x v="910"/>
    <n v="2013"/>
    <x v="370"/>
    <d v="2013-08-30T00:00:00"/>
    <s v="Second Class"/>
    <s v="CC-12145"/>
    <s v="Charles Crestani"/>
    <s v="Consumer"/>
    <s v="United States"/>
    <s v="Seattle"/>
    <x v="4"/>
    <n v="98103"/>
    <s v="West"/>
    <s v="OFF-PA-10000019"/>
    <x v="1"/>
    <x v="10"/>
    <s v="Xerox 1931"/>
    <x v="90"/>
    <n v="1"/>
    <n v="0"/>
    <n v="3.1104000000000003"/>
  </r>
  <r>
    <n v="1871"/>
    <x v="911"/>
    <n v="2011"/>
    <x v="609"/>
    <d v="2011-07-25T00:00:00"/>
    <s v="Standard Class"/>
    <s v="ME-18010"/>
    <s v="Michelle Ellison"/>
    <s v="Corporate"/>
    <s v="United States"/>
    <s v="San Francisco"/>
    <x v="1"/>
    <n v="94122"/>
    <s v="West"/>
    <s v="OFF-AR-10002067"/>
    <x v="1"/>
    <x v="6"/>
    <s v="Newell 334"/>
    <x v="1618"/>
    <n v="5"/>
    <n v="0"/>
    <n v="25.792000000000002"/>
  </r>
  <r>
    <n v="1872"/>
    <x v="911"/>
    <n v="2011"/>
    <x v="609"/>
    <d v="2011-07-25T00:00:00"/>
    <s v="Standard Class"/>
    <s v="ME-18010"/>
    <s v="Michelle Ellison"/>
    <s v="Corporate"/>
    <s v="United States"/>
    <s v="San Francisco"/>
    <x v="1"/>
    <n v="94122"/>
    <s v="West"/>
    <s v="FUR-CH-10001215"/>
    <x v="0"/>
    <x v="1"/>
    <s v="Global Troy Executive Leather Low-Back Tilter"/>
    <x v="479"/>
    <n v="2"/>
    <n v="0.2"/>
    <n v="50.097999999999985"/>
  </r>
  <r>
    <n v="1873"/>
    <x v="911"/>
    <n v="2011"/>
    <x v="609"/>
    <d v="2011-07-25T00:00:00"/>
    <s v="Standard Class"/>
    <s v="ME-18010"/>
    <s v="Michelle Ellison"/>
    <s v="Corporate"/>
    <s v="United States"/>
    <s v="San Francisco"/>
    <x v="1"/>
    <n v="94122"/>
    <s v="West"/>
    <s v="FUR-TA-10004175"/>
    <x v="0"/>
    <x v="3"/>
    <s v="Hon 30&quot; x 60&quot; Table with Locking Drawer"/>
    <x v="1619"/>
    <n v="1"/>
    <n v="0.2"/>
    <n v="27.284800000000004"/>
  </r>
  <r>
    <n v="1874"/>
    <x v="912"/>
    <n v="2014"/>
    <x v="610"/>
    <d v="2014-11-26T00:00:00"/>
    <s v="Standard Class"/>
    <s v="BP-11230"/>
    <s v="Benjamin Patterson"/>
    <s v="Consumer"/>
    <s v="United States"/>
    <s v="Spokane"/>
    <x v="4"/>
    <n v="99207"/>
    <s v="West"/>
    <s v="FUR-TA-10004767"/>
    <x v="0"/>
    <x v="3"/>
    <s v="Safco Drafting Table"/>
    <x v="558"/>
    <n v="1"/>
    <n v="0"/>
    <n v="20.584199999999996"/>
  </r>
  <r>
    <n v="1875"/>
    <x v="913"/>
    <n v="2011"/>
    <x v="611"/>
    <d v="2011-06-09T00:00:00"/>
    <s v="Standard Class"/>
    <s v="MP-17470"/>
    <s v="Mark Packer"/>
    <s v="Home Office"/>
    <s v="United States"/>
    <s v="Columbus"/>
    <x v="24"/>
    <n v="43229"/>
    <s v="East"/>
    <s v="OFF-PA-10001685"/>
    <x v="1"/>
    <x v="10"/>
    <s v="Staples"/>
    <x v="1620"/>
    <n v="2"/>
    <n v="0.2"/>
    <n v="5.8812000000000006"/>
  </r>
  <r>
    <n v="1876"/>
    <x v="914"/>
    <n v="2013"/>
    <x v="612"/>
    <d v="2013-03-17T00:00:00"/>
    <s v="Standard Class"/>
    <s v="CJ-12010"/>
    <s v="Caroline Jumper"/>
    <s v="Consumer"/>
    <s v="United States"/>
    <s v="Long Beach"/>
    <x v="15"/>
    <n v="11561"/>
    <s v="East"/>
    <s v="FUR-BO-10003272"/>
    <x v="0"/>
    <x v="0"/>
    <s v="O'Sullivan Living Dimensions 5-Shelf Bookcases"/>
    <x v="1621"/>
    <n v="1"/>
    <n v="0.2"/>
    <n v="-22.098000000000013"/>
  </r>
  <r>
    <n v="1877"/>
    <x v="915"/>
    <n v="2014"/>
    <x v="613"/>
    <d v="2014-03-30T00:00:00"/>
    <s v="Standard Class"/>
    <s v="JC-15775"/>
    <s v="John Castell"/>
    <s v="Consumer"/>
    <s v="United States"/>
    <s v="San Antonio"/>
    <x v="5"/>
    <n v="78207"/>
    <s v="Central"/>
    <s v="TEC-PH-10000984"/>
    <x v="2"/>
    <x v="7"/>
    <s v="Panasonic KX-TG9471B"/>
    <x v="553"/>
    <n v="3"/>
    <n v="0.2"/>
    <n v="47.037600000000026"/>
  </r>
  <r>
    <n v="1878"/>
    <x v="916"/>
    <n v="2014"/>
    <x v="614"/>
    <d v="2015-01-03T00:00:00"/>
    <s v="Standard Class"/>
    <s v="JG-15160"/>
    <s v="James Galang"/>
    <s v="Consumer"/>
    <s v="United States"/>
    <s v="Los Angeles"/>
    <x v="1"/>
    <n v="90049"/>
    <s v="West"/>
    <s v="FUR-CH-10002880"/>
    <x v="0"/>
    <x v="1"/>
    <s v="Global High-Back Leather Tilter, Burgundy"/>
    <x v="1622"/>
    <n v="4"/>
    <n v="0.2"/>
    <n v="-44.276400000000024"/>
  </r>
  <r>
    <n v="1879"/>
    <x v="916"/>
    <n v="2014"/>
    <x v="614"/>
    <d v="2015-01-03T00:00:00"/>
    <s v="Standard Class"/>
    <s v="JG-15160"/>
    <s v="James Galang"/>
    <s v="Consumer"/>
    <s v="United States"/>
    <s v="Los Angeles"/>
    <x v="1"/>
    <n v="90049"/>
    <s v="West"/>
    <s v="TEC-PH-10002563"/>
    <x v="2"/>
    <x v="7"/>
    <s v="Adtran 1202752G1"/>
    <x v="214"/>
    <n v="3"/>
    <n v="0.2"/>
    <n v="22.678200000000018"/>
  </r>
  <r>
    <n v="1880"/>
    <x v="917"/>
    <n v="2014"/>
    <x v="615"/>
    <d v="2014-04-03T00:00:00"/>
    <s v="Standard Class"/>
    <s v="CK-12760"/>
    <s v="Cyma Kinney"/>
    <s v="Corporate"/>
    <s v="United States"/>
    <s v="Jacksonville"/>
    <x v="2"/>
    <n v="32216"/>
    <s v="South"/>
    <s v="OFF-BI-10001191"/>
    <x v="1"/>
    <x v="8"/>
    <s v="Canvas Sectional Post Binders"/>
    <x v="1623"/>
    <n v="9"/>
    <n v="0.7"/>
    <n v="-48.119399999999985"/>
  </r>
  <r>
    <n v="1881"/>
    <x v="918"/>
    <n v="2012"/>
    <x v="616"/>
    <d v="2012-03-05T00:00:00"/>
    <s v="Same Day"/>
    <s v="LF-17185"/>
    <s v="Luke Foster"/>
    <s v="Consumer"/>
    <s v="United States"/>
    <s v="New York City"/>
    <x v="15"/>
    <n v="10011"/>
    <s v="East"/>
    <s v="OFF-EN-10002621"/>
    <x v="1"/>
    <x v="12"/>
    <s v="Staples"/>
    <x v="1624"/>
    <n v="3"/>
    <n v="0"/>
    <n v="14.669999999999998"/>
  </r>
  <r>
    <n v="1882"/>
    <x v="918"/>
    <n v="2012"/>
    <x v="616"/>
    <d v="2012-03-05T00:00:00"/>
    <s v="Same Day"/>
    <s v="LF-17185"/>
    <s v="Luke Foster"/>
    <s v="Consumer"/>
    <s v="United States"/>
    <s v="New York City"/>
    <x v="15"/>
    <n v="10011"/>
    <s v="East"/>
    <s v="FUR-CH-10001146"/>
    <x v="0"/>
    <x v="1"/>
    <s v="Global Value Mid-Back Manager's Chair, Gray"/>
    <x v="1625"/>
    <n v="7"/>
    <n v="0.1"/>
    <n v="63.934499999999971"/>
  </r>
  <r>
    <n v="1883"/>
    <x v="918"/>
    <n v="2012"/>
    <x v="616"/>
    <d v="2012-03-05T00:00:00"/>
    <s v="Same Day"/>
    <s v="LF-17185"/>
    <s v="Luke Foster"/>
    <s v="Consumer"/>
    <s v="United States"/>
    <s v="New York City"/>
    <x v="15"/>
    <n v="10011"/>
    <s v="East"/>
    <s v="OFF-ST-10000689"/>
    <x v="1"/>
    <x v="4"/>
    <s v="Fellowes Strictly Business Drawer File, Letter/Legal Size"/>
    <x v="1626"/>
    <n v="4"/>
    <n v="0"/>
    <n v="67.608000000000004"/>
  </r>
  <r>
    <n v="1884"/>
    <x v="919"/>
    <n v="2013"/>
    <x v="373"/>
    <d v="2013-11-18T00:00:00"/>
    <s v="Standard Class"/>
    <s v="CC-12430"/>
    <s v="Chuck Clark"/>
    <s v="Home Office"/>
    <s v="United States"/>
    <s v="Philadelphia"/>
    <x v="9"/>
    <n v="19143"/>
    <s v="East"/>
    <s v="OFF-PA-10001289"/>
    <x v="1"/>
    <x v="10"/>
    <s v="White Computer Printout Paper by Universal"/>
    <x v="1627"/>
    <n v="7"/>
    <n v="0.2"/>
    <n v="78.6828"/>
  </r>
  <r>
    <n v="1885"/>
    <x v="920"/>
    <n v="2014"/>
    <x v="617"/>
    <d v="2014-01-24T00:00:00"/>
    <s v="Second Class"/>
    <s v="DL-12865"/>
    <s v="Dan Lawera"/>
    <s v="Consumer"/>
    <s v="United States"/>
    <s v="Keller"/>
    <x v="5"/>
    <n v="76248"/>
    <s v="Central"/>
    <s v="OFF-LA-10003714"/>
    <x v="1"/>
    <x v="2"/>
    <s v="Avery 510"/>
    <x v="1628"/>
    <n v="2"/>
    <n v="0.2"/>
    <n v="2.0999999999999996"/>
  </r>
  <r>
    <n v="1886"/>
    <x v="921"/>
    <n v="2013"/>
    <x v="183"/>
    <d v="2013-04-27T00:00:00"/>
    <s v="Second Class"/>
    <s v="PG-18895"/>
    <s v="Paul Gonzalez"/>
    <s v="Consumer"/>
    <s v="United States"/>
    <s v="San Francisco"/>
    <x v="1"/>
    <n v="94122"/>
    <s v="West"/>
    <s v="FUR-FU-10001889"/>
    <x v="0"/>
    <x v="5"/>
    <s v="Ultra Door Pull Handle"/>
    <x v="1629"/>
    <n v="3"/>
    <n v="0"/>
    <n v="10.4148"/>
  </r>
  <r>
    <n v="1887"/>
    <x v="922"/>
    <n v="2011"/>
    <x v="8"/>
    <d v="2011-05-15T00:00:00"/>
    <s v="First Class"/>
    <s v="EH-14005"/>
    <s v="Erica Hernandez"/>
    <s v="Home Office"/>
    <s v="United States"/>
    <s v="Hialeah"/>
    <x v="2"/>
    <n v="33012"/>
    <s v="South"/>
    <s v="OFF-FA-10002815"/>
    <x v="1"/>
    <x v="13"/>
    <s v="Staples"/>
    <x v="1630"/>
    <n v="2"/>
    <n v="0.2"/>
    <n v="2.3976000000000002"/>
  </r>
  <r>
    <n v="1888"/>
    <x v="922"/>
    <n v="2011"/>
    <x v="8"/>
    <d v="2011-05-15T00:00:00"/>
    <s v="First Class"/>
    <s v="EH-14005"/>
    <s v="Erica Hernandez"/>
    <s v="Home Office"/>
    <s v="United States"/>
    <s v="Hialeah"/>
    <x v="2"/>
    <n v="33012"/>
    <s v="South"/>
    <s v="OFF-BI-10004519"/>
    <x v="1"/>
    <x v="8"/>
    <s v="GBC DocuBind P100 Manual Binding Machine"/>
    <x v="1631"/>
    <n v="8"/>
    <n v="0.7"/>
    <n v="-331.95999999999992"/>
  </r>
  <r>
    <n v="1889"/>
    <x v="923"/>
    <n v="2011"/>
    <x v="618"/>
    <d v="2011-10-22T00:00:00"/>
    <s v="First Class"/>
    <s v="TB-21520"/>
    <s v="Tracy Blumstein"/>
    <s v="Consumer"/>
    <s v="United States"/>
    <s v="Fairfield"/>
    <x v="24"/>
    <n v="45014"/>
    <s v="East"/>
    <s v="OFF-AP-10004708"/>
    <x v="1"/>
    <x v="9"/>
    <s v="Fellowes Superior 10 Outlet Split Surge Protector"/>
    <x v="1632"/>
    <n v="4"/>
    <n v="0.2"/>
    <n v="13.701599999999988"/>
  </r>
  <r>
    <n v="1890"/>
    <x v="923"/>
    <n v="2011"/>
    <x v="618"/>
    <d v="2011-10-22T00:00:00"/>
    <s v="First Class"/>
    <s v="TB-21520"/>
    <s v="Tracy Blumstein"/>
    <s v="Consumer"/>
    <s v="United States"/>
    <s v="Fairfield"/>
    <x v="24"/>
    <n v="45014"/>
    <s v="East"/>
    <s v="FUR-TA-10000617"/>
    <x v="0"/>
    <x v="3"/>
    <s v="Hon Practical Foundations 30 x 60 Training Table, Light Gray/Charcoal"/>
    <x v="1633"/>
    <n v="3"/>
    <n v="0.4"/>
    <n v="-122.87700000000004"/>
  </r>
  <r>
    <n v="1891"/>
    <x v="924"/>
    <n v="2011"/>
    <x v="619"/>
    <d v="2011-03-18T00:00:00"/>
    <s v="Standard Class"/>
    <s v="DK-13225"/>
    <s v="Dean Katz"/>
    <s v="Corporate"/>
    <s v="United States"/>
    <s v="Huntington Beach"/>
    <x v="1"/>
    <n v="92646"/>
    <s v="West"/>
    <s v="OFF-PA-10001204"/>
    <x v="1"/>
    <x v="10"/>
    <s v="Xerox 1972"/>
    <x v="232"/>
    <n v="2"/>
    <n v="0"/>
    <n v="4.7519999999999998"/>
  </r>
  <r>
    <n v="1892"/>
    <x v="924"/>
    <n v="2011"/>
    <x v="619"/>
    <d v="2011-03-18T00:00:00"/>
    <s v="Standard Class"/>
    <s v="DK-13225"/>
    <s v="Dean Katz"/>
    <s v="Corporate"/>
    <s v="United States"/>
    <s v="Huntington Beach"/>
    <x v="1"/>
    <n v="92646"/>
    <s v="West"/>
    <s v="OFF-AR-10003723"/>
    <x v="1"/>
    <x v="6"/>
    <s v="Avery Hi-Liter Fluorescent Desk Style Markers"/>
    <x v="1634"/>
    <n v="1"/>
    <n v="0"/>
    <n v="1.2505999999999999"/>
  </r>
  <r>
    <n v="1893"/>
    <x v="925"/>
    <n v="2014"/>
    <x v="66"/>
    <d v="2014-12-25T00:00:00"/>
    <s v="Second Class"/>
    <s v="JP-15520"/>
    <s v="Jeremy Pistek"/>
    <s v="Consumer"/>
    <s v="United States"/>
    <s v="Port Orange"/>
    <x v="2"/>
    <n v="32127"/>
    <s v="South"/>
    <s v="OFF-EN-10002621"/>
    <x v="1"/>
    <x v="12"/>
    <s v="Staples"/>
    <x v="1635"/>
    <n v="1"/>
    <n v="0.2"/>
    <n v="2.9339999999999997"/>
  </r>
  <r>
    <n v="1894"/>
    <x v="926"/>
    <n v="2013"/>
    <x v="390"/>
    <d v="2013-11-30T00:00:00"/>
    <s v="Standard Class"/>
    <s v="CD-11980"/>
    <s v="Carol Darley"/>
    <s v="Consumer"/>
    <s v="United States"/>
    <s v="Medford"/>
    <x v="21"/>
    <n v="97504"/>
    <s v="West"/>
    <s v="OFF-PA-10000241"/>
    <x v="1"/>
    <x v="10"/>
    <s v="IBM Multi-Purpose Copy Paper, 8 1/2 x 11&quot;, Case"/>
    <x v="1636"/>
    <n v="1"/>
    <n v="0.2"/>
    <n v="7.7449999999999983"/>
  </r>
  <r>
    <n v="1895"/>
    <x v="927"/>
    <n v="2014"/>
    <x v="574"/>
    <d v="2014-12-06T00:00:00"/>
    <s v="First Class"/>
    <s v="AS-10090"/>
    <s v="Adam Shillingsburg"/>
    <s v="Consumer"/>
    <s v="United States"/>
    <s v="Charlottesville"/>
    <x v="17"/>
    <n v="22901"/>
    <s v="South"/>
    <s v="OFF-AR-10001446"/>
    <x v="1"/>
    <x v="6"/>
    <s v="Newell 309"/>
    <x v="1637"/>
    <n v="3"/>
    <n v="0"/>
    <n v="10.395"/>
  </r>
  <r>
    <n v="1896"/>
    <x v="928"/>
    <n v="2012"/>
    <x v="620"/>
    <d v="2013-01-04T00:00:00"/>
    <s v="Standard Class"/>
    <s v="JO-15280"/>
    <s v="Jas O'Carroll"/>
    <s v="Consumer"/>
    <s v="United States"/>
    <s v="Missoula"/>
    <x v="37"/>
    <n v="59801"/>
    <s v="West"/>
    <s v="OFF-BI-10004632"/>
    <x v="1"/>
    <x v="8"/>
    <s v="Ibico Hi-Tech Manual Binding System"/>
    <x v="1638"/>
    <n v="2"/>
    <n v="0.2"/>
    <n v="152.49499999999998"/>
  </r>
  <r>
    <n v="1897"/>
    <x v="929"/>
    <n v="2014"/>
    <x v="621"/>
    <d v="2014-10-07T00:00:00"/>
    <s v="First Class"/>
    <s v="AC-10450"/>
    <s v="Amy Cox"/>
    <s v="Consumer"/>
    <s v="United States"/>
    <s v="Minneapolis"/>
    <x v="11"/>
    <n v="55407"/>
    <s v="Central"/>
    <s v="OFF-BI-10001359"/>
    <x v="1"/>
    <x v="8"/>
    <s v="GBC DocuBind TL300 Electric Binding System"/>
    <x v="1639"/>
    <n v="2"/>
    <n v="0"/>
    <n v="843.17059999999992"/>
  </r>
  <r>
    <n v="1898"/>
    <x v="930"/>
    <n v="2011"/>
    <x v="550"/>
    <d v="2011-09-02T00:00:00"/>
    <s v="Second Class"/>
    <s v="RA-19945"/>
    <s v="Ryan Akin"/>
    <s v="Consumer"/>
    <s v="United States"/>
    <s v="Miami"/>
    <x v="2"/>
    <n v="33178"/>
    <s v="South"/>
    <s v="OFF-EN-10001749"/>
    <x v="1"/>
    <x v="12"/>
    <s v="Jiffy Padded Mailers with Self-Seal Closure"/>
    <x v="1640"/>
    <n v="2"/>
    <n v="0.2"/>
    <n v="10.805399999999997"/>
  </r>
  <r>
    <n v="1899"/>
    <x v="930"/>
    <n v="2011"/>
    <x v="550"/>
    <d v="2011-09-02T00:00:00"/>
    <s v="Second Class"/>
    <s v="RA-19945"/>
    <s v="Ryan Akin"/>
    <s v="Consumer"/>
    <s v="United States"/>
    <s v="Miami"/>
    <x v="2"/>
    <n v="33178"/>
    <s v="South"/>
    <s v="OFF-BI-10004390"/>
    <x v="1"/>
    <x v="8"/>
    <s v="GBC DocuBind 200 Manual Binding Machine"/>
    <x v="1641"/>
    <n v="4"/>
    <n v="0.7"/>
    <n v="-336.78399999999988"/>
  </r>
  <r>
    <n v="1900"/>
    <x v="930"/>
    <n v="2011"/>
    <x v="550"/>
    <d v="2011-09-02T00:00:00"/>
    <s v="Second Class"/>
    <s v="RA-19945"/>
    <s v="Ryan Akin"/>
    <s v="Consumer"/>
    <s v="United States"/>
    <s v="Miami"/>
    <x v="2"/>
    <n v="33178"/>
    <s v="South"/>
    <s v="FUR-TA-10001857"/>
    <x v="0"/>
    <x v="3"/>
    <s v="Balt Solid Wood Rectangular Table"/>
    <x v="1642"/>
    <n v="3"/>
    <n v="0.45"/>
    <n v="-110.76450000000001"/>
  </r>
  <r>
    <n v="1901"/>
    <x v="931"/>
    <n v="2013"/>
    <x v="622"/>
    <d v="2013-07-04T00:00:00"/>
    <s v="Second Class"/>
    <s v="Co-12640"/>
    <s v="Corey-Lock"/>
    <s v="Consumer"/>
    <s v="United States"/>
    <s v="Florence"/>
    <x v="20"/>
    <n v="29501"/>
    <s v="South"/>
    <s v="OFF-ST-10000563"/>
    <x v="1"/>
    <x v="4"/>
    <s v="Fellowes Bankers Box Stor/Drawer Steel Plus"/>
    <x v="1643"/>
    <n v="6"/>
    <n v="0"/>
    <n v="19.188000000000002"/>
  </r>
  <r>
    <n v="1902"/>
    <x v="932"/>
    <n v="2013"/>
    <x v="623"/>
    <d v="2013-08-24T00:00:00"/>
    <s v="First Class"/>
    <s v="DW-13480"/>
    <s v="Dianna Wilson"/>
    <s v="Home Office"/>
    <s v="United States"/>
    <s v="Detroit"/>
    <x v="12"/>
    <n v="48205"/>
    <s v="Central"/>
    <s v="TEC-PH-10004924"/>
    <x v="2"/>
    <x v="7"/>
    <s v="SKILCRAFT Telephone Shoulder Rest, 2&quot; x 6.5&quot; x 2.5&quot;, Black"/>
    <x v="1644"/>
    <n v="2"/>
    <n v="0"/>
    <n v="3.9906000000000006"/>
  </r>
  <r>
    <n v="1903"/>
    <x v="933"/>
    <n v="2014"/>
    <x v="208"/>
    <d v="2014-10-23T00:00:00"/>
    <s v="First Class"/>
    <s v="DK-12835"/>
    <s v="Damala Kotsonis"/>
    <s v="Corporate"/>
    <s v="United States"/>
    <s v="Springfield"/>
    <x v="21"/>
    <n v="97477"/>
    <s v="West"/>
    <s v="OFF-PA-10003953"/>
    <x v="1"/>
    <x v="10"/>
    <s v="Xerox 218"/>
    <x v="1182"/>
    <n v="1"/>
    <n v="0.2"/>
    <n v="1.8144"/>
  </r>
  <r>
    <n v="1904"/>
    <x v="933"/>
    <n v="2014"/>
    <x v="208"/>
    <d v="2014-10-23T00:00:00"/>
    <s v="First Class"/>
    <s v="DK-12835"/>
    <s v="Damala Kotsonis"/>
    <s v="Corporate"/>
    <s v="United States"/>
    <s v="Springfield"/>
    <x v="21"/>
    <n v="97477"/>
    <s v="West"/>
    <s v="FUR-CH-10000155"/>
    <x v="0"/>
    <x v="1"/>
    <s v="Global Comet Stacking Armless Chair"/>
    <x v="1645"/>
    <n v="2"/>
    <n v="0.2"/>
    <n v="47.848000000000013"/>
  </r>
  <r>
    <n v="1905"/>
    <x v="933"/>
    <n v="2014"/>
    <x v="208"/>
    <d v="2014-10-23T00:00:00"/>
    <s v="First Class"/>
    <s v="DK-12835"/>
    <s v="Damala Kotsonis"/>
    <s v="Corporate"/>
    <s v="United States"/>
    <s v="Springfield"/>
    <x v="21"/>
    <n v="97477"/>
    <s v="West"/>
    <s v="TEC-AC-10003116"/>
    <x v="2"/>
    <x v="11"/>
    <s v="Memorex Froggy Flash Drive 8 GB"/>
    <x v="1646"/>
    <n v="2"/>
    <n v="0.2"/>
    <n v="6.7449999999999983"/>
  </r>
  <r>
    <n v="1906"/>
    <x v="934"/>
    <n v="2014"/>
    <x v="208"/>
    <d v="2014-10-25T00:00:00"/>
    <s v="First Class"/>
    <s v="MD-17860"/>
    <s v="Michael Dominguez"/>
    <s v="Corporate"/>
    <s v="United States"/>
    <s v="Indianapolis"/>
    <x v="14"/>
    <n v="46203"/>
    <s v="Central"/>
    <s v="OFF-ST-10002743"/>
    <x v="1"/>
    <x v="4"/>
    <s v="SAFCO Boltless Steel Shelving"/>
    <x v="1647"/>
    <n v="8"/>
    <n v="0"/>
    <n v="9.091199999999958"/>
  </r>
  <r>
    <n v="1907"/>
    <x v="935"/>
    <n v="2013"/>
    <x v="624"/>
    <d v="2013-05-22T00:00:00"/>
    <s v="Standard Class"/>
    <s v="RP-19855"/>
    <s v="Roy Phan"/>
    <s v="Corporate"/>
    <s v="United States"/>
    <s v="Apopka"/>
    <x v="2"/>
    <n v="32712"/>
    <s v="South"/>
    <s v="OFF-BI-10001757"/>
    <x v="1"/>
    <x v="8"/>
    <s v="Pressboard Hanging Data Binders for Unburst Sheets"/>
    <x v="1648"/>
    <n v="2"/>
    <n v="0.7"/>
    <n v="-2.1648000000000005"/>
  </r>
  <r>
    <n v="1908"/>
    <x v="935"/>
    <n v="2013"/>
    <x v="624"/>
    <d v="2013-05-22T00:00:00"/>
    <s v="Standard Class"/>
    <s v="RP-19855"/>
    <s v="Roy Phan"/>
    <s v="Corporate"/>
    <s v="United States"/>
    <s v="Apopka"/>
    <x v="2"/>
    <n v="32712"/>
    <s v="South"/>
    <s v="OFF-BI-10000069"/>
    <x v="1"/>
    <x v="8"/>
    <s v="GBC Prepunched Paper, 19-Hole, for Binding Systems, 24-lb"/>
    <x v="1649"/>
    <n v="6"/>
    <n v="0.7"/>
    <n v="-21.61440000000001"/>
  </r>
  <r>
    <n v="1909"/>
    <x v="936"/>
    <n v="2012"/>
    <x v="302"/>
    <d v="2012-02-04T00:00:00"/>
    <s v="First Class"/>
    <s v="RW-19540"/>
    <s v="Rick Wilson"/>
    <s v="Corporate"/>
    <s v="United States"/>
    <s v="Los Angeles"/>
    <x v="1"/>
    <n v="90008"/>
    <s v="West"/>
    <s v="FUR-FU-10004093"/>
    <x v="0"/>
    <x v="5"/>
    <s v="Hand-Finished Solid Wood Document Frame"/>
    <x v="1650"/>
    <n v="4"/>
    <n v="0"/>
    <n v="41.075999999999993"/>
  </r>
  <r>
    <n v="1910"/>
    <x v="937"/>
    <n v="2014"/>
    <x v="404"/>
    <d v="2014-12-24T00:00:00"/>
    <s v="Standard Class"/>
    <s v="DB-13660"/>
    <s v="Duane Benoit"/>
    <s v="Consumer"/>
    <s v="United States"/>
    <s v="Oceanside"/>
    <x v="15"/>
    <n v="11572"/>
    <s v="East"/>
    <s v="FUR-FU-10001037"/>
    <x v="0"/>
    <x v="5"/>
    <s v="DAX Charcoal/Nickel-Tone Document Frame, 5 x 7"/>
    <x v="1651"/>
    <n v="2"/>
    <n v="0"/>
    <n v="8.532"/>
  </r>
  <r>
    <n v="1911"/>
    <x v="938"/>
    <n v="2013"/>
    <x v="625"/>
    <d v="2013-11-23T00:00:00"/>
    <s v="Standard Class"/>
    <s v="SC-20770"/>
    <s v="Stewart Carmichael"/>
    <s v="Corporate"/>
    <s v="United States"/>
    <s v="Los Angeles"/>
    <x v="1"/>
    <n v="90008"/>
    <s v="West"/>
    <s v="TEC-AC-10003832"/>
    <x v="2"/>
    <x v="11"/>
    <s v="Imation 16GB Mini TravelDrive USB 2.0 Flash Drive"/>
    <x v="641"/>
    <n v="3"/>
    <n v="0"/>
    <n v="40.749900000000004"/>
  </r>
  <r>
    <n v="1912"/>
    <x v="939"/>
    <n v="2014"/>
    <x v="445"/>
    <d v="2014-07-07T00:00:00"/>
    <s v="Second Class"/>
    <s v="FH-14275"/>
    <s v="Frank Hawley"/>
    <s v="Corporate"/>
    <s v="United States"/>
    <s v="Houston"/>
    <x v="5"/>
    <n v="77041"/>
    <s v="Central"/>
    <s v="OFF-PA-10001878"/>
    <x v="1"/>
    <x v="10"/>
    <s v="Xerox 1891"/>
    <x v="1652"/>
    <n v="7"/>
    <n v="0.2"/>
    <n v="92.43989999999998"/>
  </r>
  <r>
    <n v="1913"/>
    <x v="939"/>
    <n v="2014"/>
    <x v="445"/>
    <d v="2014-07-07T00:00:00"/>
    <s v="Second Class"/>
    <s v="FH-14275"/>
    <s v="Frank Hawley"/>
    <s v="Corporate"/>
    <s v="United States"/>
    <s v="Houston"/>
    <x v="5"/>
    <n v="77041"/>
    <s v="Central"/>
    <s v="TEC-MA-10003674"/>
    <x v="2"/>
    <x v="15"/>
    <s v="Hewlett-Packard Deskjet 5550 Printer"/>
    <x v="1653"/>
    <n v="3"/>
    <n v="0.4"/>
    <n v="49.760999999999967"/>
  </r>
  <r>
    <n v="1914"/>
    <x v="940"/>
    <n v="2011"/>
    <x v="626"/>
    <d v="2011-01-18T00:00:00"/>
    <s v="First Class"/>
    <s v="EH-13990"/>
    <s v="Erica Hackney"/>
    <s v="Consumer"/>
    <s v="United States"/>
    <s v="Roswell"/>
    <x v="32"/>
    <n v="30076"/>
    <s v="South"/>
    <s v="TEC-AC-10003628"/>
    <x v="2"/>
    <x v="11"/>
    <s v="Logitech 910-002974 M325 Wireless Mouse for Web Scrolling"/>
    <x v="179"/>
    <n v="5"/>
    <n v="0"/>
    <n v="65.978000000000009"/>
  </r>
  <r>
    <n v="1915"/>
    <x v="941"/>
    <n v="2014"/>
    <x v="504"/>
    <d v="2014-05-06T00:00:00"/>
    <s v="Standard Class"/>
    <s v="AS-10630"/>
    <s v="Ann Steele"/>
    <s v="Home Office"/>
    <s v="United States"/>
    <s v="Boynton Beach"/>
    <x v="2"/>
    <n v="33437"/>
    <s v="South"/>
    <s v="OFF-LA-10003190"/>
    <x v="1"/>
    <x v="2"/>
    <s v="Avery 474"/>
    <x v="877"/>
    <n v="2"/>
    <n v="0.2"/>
    <n v="1.6704000000000001"/>
  </r>
  <r>
    <n v="1916"/>
    <x v="941"/>
    <n v="2014"/>
    <x v="504"/>
    <d v="2014-05-06T00:00:00"/>
    <s v="Standard Class"/>
    <s v="AS-10630"/>
    <s v="Ann Steele"/>
    <s v="Home Office"/>
    <s v="United States"/>
    <s v="Boynton Beach"/>
    <x v="2"/>
    <n v="33437"/>
    <s v="South"/>
    <s v="OFF-AR-10002280"/>
    <x v="1"/>
    <x v="6"/>
    <s v="Staples"/>
    <x v="1654"/>
    <n v="3"/>
    <n v="0.2"/>
    <n v="4.8524999999999991"/>
  </r>
  <r>
    <n v="1917"/>
    <x v="941"/>
    <n v="2014"/>
    <x v="504"/>
    <d v="2014-05-06T00:00:00"/>
    <s v="Standard Class"/>
    <s v="AS-10630"/>
    <s v="Ann Steele"/>
    <s v="Home Office"/>
    <s v="United States"/>
    <s v="Boynton Beach"/>
    <x v="2"/>
    <n v="33437"/>
    <s v="South"/>
    <s v="OFF-LA-10001569"/>
    <x v="1"/>
    <x v="2"/>
    <s v="Avery 499"/>
    <x v="1655"/>
    <n v="3"/>
    <n v="0.2"/>
    <n v="3.8843999999999994"/>
  </r>
  <r>
    <n v="1918"/>
    <x v="942"/>
    <n v="2012"/>
    <x v="627"/>
    <d v="2012-11-14T00:00:00"/>
    <s v="Standard Class"/>
    <s v="HA-14905"/>
    <s v="Helen Abelman"/>
    <s v="Consumer"/>
    <s v="United States"/>
    <s v="Franklin"/>
    <x v="31"/>
    <n v="2038"/>
    <s v="East"/>
    <s v="OFF-AR-10001573"/>
    <x v="1"/>
    <x v="6"/>
    <s v="American Pencil"/>
    <x v="1656"/>
    <n v="5"/>
    <n v="0"/>
    <n v="3.3784999999999989"/>
  </r>
  <r>
    <n v="1919"/>
    <x v="943"/>
    <n v="2012"/>
    <x v="628"/>
    <d v="2012-11-01T00:00:00"/>
    <s v="Second Class"/>
    <s v="CH-12070"/>
    <s v="Cathy Hwang"/>
    <s v="Home Office"/>
    <s v="United States"/>
    <s v="Detroit"/>
    <x v="12"/>
    <n v="48227"/>
    <s v="Central"/>
    <s v="TEC-PH-10001809"/>
    <x v="2"/>
    <x v="7"/>
    <s v="Panasonic KX T7736-B Digital phone"/>
    <x v="1657"/>
    <n v="2"/>
    <n v="0"/>
    <n v="74.974999999999994"/>
  </r>
  <r>
    <n v="1920"/>
    <x v="944"/>
    <n v="2014"/>
    <x v="629"/>
    <d v="2014-08-20T00:00:00"/>
    <s v="First Class"/>
    <s v="EH-13765"/>
    <s v="Edward Hooks"/>
    <s v="Corporate"/>
    <s v="United States"/>
    <s v="Watertown"/>
    <x v="15"/>
    <n v="13601"/>
    <s v="East"/>
    <s v="OFF-BI-10003091"/>
    <x v="1"/>
    <x v="8"/>
    <s v="GBC DocuBind TL200 Manual Binding Machine"/>
    <x v="1658"/>
    <n v="5"/>
    <n v="0.2"/>
    <n v="302.37299999999993"/>
  </r>
  <r>
    <n v="1921"/>
    <x v="944"/>
    <n v="2014"/>
    <x v="629"/>
    <d v="2014-08-20T00:00:00"/>
    <s v="First Class"/>
    <s v="EH-13765"/>
    <s v="Edward Hooks"/>
    <s v="Corporate"/>
    <s v="United States"/>
    <s v="Watertown"/>
    <x v="15"/>
    <n v="13601"/>
    <s v="East"/>
    <s v="FUR-CH-10003981"/>
    <x v="0"/>
    <x v="1"/>
    <s v="Global Commerce Series Low-Back Swivel/Tilt Chairs"/>
    <x v="1659"/>
    <n v="2"/>
    <n v="0.1"/>
    <n v="97.652399999999943"/>
  </r>
  <r>
    <n v="1922"/>
    <x v="945"/>
    <n v="2012"/>
    <x v="292"/>
    <d v="2012-10-09T00:00:00"/>
    <s v="Standard Class"/>
    <s v="MZ-17515"/>
    <s v="Mary Zewe"/>
    <s v="Corporate"/>
    <s v="United States"/>
    <s v="Reading"/>
    <x v="9"/>
    <n v="19601"/>
    <s v="East"/>
    <s v="OFF-ST-10002562"/>
    <x v="1"/>
    <x v="4"/>
    <s v="Staples"/>
    <x v="1660"/>
    <n v="2"/>
    <n v="0.2"/>
    <n v="1.5007999999999999"/>
  </r>
  <r>
    <n v="1923"/>
    <x v="946"/>
    <n v="2013"/>
    <x v="630"/>
    <d v="2013-07-11T00:00:00"/>
    <s v="Second Class"/>
    <s v="SC-20230"/>
    <s v="Scot Coram"/>
    <s v="Corporate"/>
    <s v="United States"/>
    <s v="Arlington"/>
    <x v="5"/>
    <n v="76017"/>
    <s v="Central"/>
    <s v="TEC-PH-10004345"/>
    <x v="2"/>
    <x v="7"/>
    <s v="Cisco SPA 502G IP Phone"/>
    <x v="1661"/>
    <n v="9"/>
    <n v="0.2"/>
    <n v="107.95499999999998"/>
  </r>
  <r>
    <n v="1924"/>
    <x v="946"/>
    <n v="2013"/>
    <x v="630"/>
    <d v="2013-07-11T00:00:00"/>
    <s v="Second Class"/>
    <s v="SC-20230"/>
    <s v="Scot Coram"/>
    <s v="Corporate"/>
    <s v="United States"/>
    <s v="Arlington"/>
    <x v="5"/>
    <n v="76017"/>
    <s v="Central"/>
    <s v="OFF-AR-10000588"/>
    <x v="1"/>
    <x v="6"/>
    <s v="Newell 345"/>
    <x v="1662"/>
    <n v="3"/>
    <n v="0.2"/>
    <n v="3.571200000000001"/>
  </r>
  <r>
    <n v="1925"/>
    <x v="947"/>
    <n v="2014"/>
    <x v="256"/>
    <d v="2014-12-08T00:00:00"/>
    <s v="Second Class"/>
    <s v="NP-18325"/>
    <s v="Naresj Patel"/>
    <s v="Consumer"/>
    <s v="United States"/>
    <s v="San Diego"/>
    <x v="1"/>
    <n v="92024"/>
    <s v="West"/>
    <s v="OFF-PA-10003039"/>
    <x v="1"/>
    <x v="10"/>
    <s v="Xerox 1960"/>
    <x v="1663"/>
    <n v="3"/>
    <n v="0"/>
    <n v="41.822999999999993"/>
  </r>
  <r>
    <n v="1926"/>
    <x v="948"/>
    <n v="2014"/>
    <x v="631"/>
    <d v="2014-03-14T00:00:00"/>
    <s v="Standard Class"/>
    <s v="LW-16990"/>
    <s v="Lindsay Williams"/>
    <s v="Corporate"/>
    <s v="United States"/>
    <s v="San Francisco"/>
    <x v="1"/>
    <n v="94110"/>
    <s v="West"/>
    <s v="TEC-AC-10001908"/>
    <x v="2"/>
    <x v="11"/>
    <s v="Logitech Wireless Headset h800"/>
    <x v="1664"/>
    <n v="2"/>
    <n v="0"/>
    <n v="69.992999999999995"/>
  </r>
  <r>
    <n v="1927"/>
    <x v="949"/>
    <n v="2013"/>
    <x v="632"/>
    <d v="2013-06-16T00:00:00"/>
    <s v="Standard Class"/>
    <s v="GM-14680"/>
    <s v="Greg Matthias"/>
    <s v="Consumer"/>
    <s v="United States"/>
    <s v="Los Angeles"/>
    <x v="1"/>
    <n v="90045"/>
    <s v="West"/>
    <s v="TEC-PH-10001198"/>
    <x v="2"/>
    <x v="7"/>
    <s v="Avaya 4621SW VoIP phone"/>
    <x v="1665"/>
    <n v="3"/>
    <n v="0.2"/>
    <n v="19.966499999999982"/>
  </r>
  <r>
    <n v="1928"/>
    <x v="950"/>
    <n v="2014"/>
    <x v="354"/>
    <d v="2014-12-02T00:00:00"/>
    <s v="First Class"/>
    <s v="RH-19495"/>
    <s v="Rick Hansen"/>
    <s v="Consumer"/>
    <s v="United States"/>
    <s v="Denver"/>
    <x v="22"/>
    <n v="80219"/>
    <s v="West"/>
    <s v="OFF-PA-10004071"/>
    <x v="1"/>
    <x v="10"/>
    <s v="Eaton Premium Continuous-Feed Paper, 25% Cotton, Letter Size, White, 1000 Shts/Box"/>
    <x v="1666"/>
    <n v="2"/>
    <n v="0.2"/>
    <n v="31.068799999999996"/>
  </r>
  <r>
    <n v="1929"/>
    <x v="951"/>
    <n v="2014"/>
    <x v="633"/>
    <d v="2014-03-19T00:00:00"/>
    <s v="Second Class"/>
    <s v="VM-21685"/>
    <s v="Valerie Mitchum"/>
    <s v="Home Office"/>
    <s v="United States"/>
    <s v="Seattle"/>
    <x v="4"/>
    <n v="98105"/>
    <s v="West"/>
    <s v="OFF-PA-10001972"/>
    <x v="1"/>
    <x v="10"/>
    <s v="Xerox 214"/>
    <x v="90"/>
    <n v="1"/>
    <n v="0"/>
    <n v="3.1104000000000003"/>
  </r>
  <r>
    <n v="1930"/>
    <x v="951"/>
    <n v="2014"/>
    <x v="633"/>
    <d v="2014-03-19T00:00:00"/>
    <s v="Second Class"/>
    <s v="VM-21685"/>
    <s v="Valerie Mitchum"/>
    <s v="Home Office"/>
    <s v="United States"/>
    <s v="Seattle"/>
    <x v="4"/>
    <n v="98105"/>
    <s v="West"/>
    <s v="OFF-ST-10004180"/>
    <x v="1"/>
    <x v="4"/>
    <s v="Safco Commercial Shelving"/>
    <x v="1667"/>
    <n v="1"/>
    <n v="0"/>
    <n v="1.8603999999999985"/>
  </r>
  <r>
    <n v="1931"/>
    <x v="951"/>
    <n v="2014"/>
    <x v="633"/>
    <d v="2014-03-19T00:00:00"/>
    <s v="Second Class"/>
    <s v="VM-21685"/>
    <s v="Valerie Mitchum"/>
    <s v="Home Office"/>
    <s v="United States"/>
    <s v="Seattle"/>
    <x v="4"/>
    <n v="98105"/>
    <s v="West"/>
    <s v="TEC-PH-10004165"/>
    <x v="2"/>
    <x v="7"/>
    <s v="Mitel MiVoice 5330e IP Phone"/>
    <x v="1668"/>
    <n v="3"/>
    <n v="0.2"/>
    <n v="49.498199999999969"/>
  </r>
  <r>
    <n v="1932"/>
    <x v="952"/>
    <n v="2013"/>
    <x v="581"/>
    <d v="2013-11-30T00:00:00"/>
    <s v="Second Class"/>
    <s v="CC-12670"/>
    <s v="Craig Carreira"/>
    <s v="Consumer"/>
    <s v="United States"/>
    <s v="Scottsdale"/>
    <x v="16"/>
    <n v="85254"/>
    <s v="West"/>
    <s v="TEC-PH-10002483"/>
    <x v="2"/>
    <x v="7"/>
    <s v="Motorola Moto X"/>
    <x v="1669"/>
    <n v="1"/>
    <n v="0.2"/>
    <n v="23.799300000000002"/>
  </r>
  <r>
    <n v="1933"/>
    <x v="953"/>
    <n v="2014"/>
    <x v="634"/>
    <d v="2014-08-11T00:00:00"/>
    <s v="Second Class"/>
    <s v="SV-20365"/>
    <s v="Seth Vernon"/>
    <s v="Consumer"/>
    <s v="United States"/>
    <s v="Lafayette"/>
    <x v="28"/>
    <n v="70506"/>
    <s v="South"/>
    <s v="FUR-BO-10000468"/>
    <x v="0"/>
    <x v="0"/>
    <s v="O'Sullivan 2-Shelf Heavy-Duty Bookcases"/>
    <x v="1670"/>
    <n v="3"/>
    <n v="0"/>
    <n v="23.318400000000011"/>
  </r>
  <r>
    <n v="1934"/>
    <x v="953"/>
    <n v="2014"/>
    <x v="634"/>
    <d v="2014-08-11T00:00:00"/>
    <s v="Second Class"/>
    <s v="SV-20365"/>
    <s v="Seth Vernon"/>
    <s v="Consumer"/>
    <s v="United States"/>
    <s v="Lafayette"/>
    <x v="28"/>
    <n v="70506"/>
    <s v="South"/>
    <s v="FUR-FU-10001706"/>
    <x v="0"/>
    <x v="5"/>
    <s v="Longer-Life Soft White Bulbs"/>
    <x v="1671"/>
    <n v="5"/>
    <n v="0"/>
    <n v="7.3919999999999995"/>
  </r>
  <r>
    <n v="1935"/>
    <x v="954"/>
    <n v="2014"/>
    <x v="344"/>
    <d v="2014-12-04T00:00:00"/>
    <s v="Standard Class"/>
    <s v="LW-16990"/>
    <s v="Lindsay Williams"/>
    <s v="Corporate"/>
    <s v="United States"/>
    <s v="San Francisco"/>
    <x v="1"/>
    <n v="94109"/>
    <s v="West"/>
    <s v="OFF-PA-10003129"/>
    <x v="1"/>
    <x v="10"/>
    <s v="Tops White Computer Printout Paper"/>
    <x v="1672"/>
    <n v="5"/>
    <n v="0"/>
    <n v="114.93849999999998"/>
  </r>
  <r>
    <n v="1936"/>
    <x v="954"/>
    <n v="2014"/>
    <x v="344"/>
    <d v="2014-12-04T00:00:00"/>
    <s v="Standard Class"/>
    <s v="LW-16990"/>
    <s v="Lindsay Williams"/>
    <s v="Corporate"/>
    <s v="United States"/>
    <s v="San Francisco"/>
    <x v="1"/>
    <n v="94109"/>
    <s v="West"/>
    <s v="TEC-AC-10001284"/>
    <x v="2"/>
    <x v="11"/>
    <s v="Enermax Briskie RF Wireless Keyboard and Mouse Combo"/>
    <x v="1673"/>
    <n v="8"/>
    <n v="0"/>
    <n v="59.817599999999999"/>
  </r>
  <r>
    <n v="1937"/>
    <x v="955"/>
    <n v="2012"/>
    <x v="442"/>
    <d v="2012-05-27T00:00:00"/>
    <s v="Second Class"/>
    <s v="NP-18685"/>
    <s v="Nora Pelletier"/>
    <s v="Home Office"/>
    <s v="United States"/>
    <s v="San Francisco"/>
    <x v="1"/>
    <n v="94109"/>
    <s v="West"/>
    <s v="FUR-FU-10002268"/>
    <x v="0"/>
    <x v="5"/>
    <s v="Ultra Door Push Plate"/>
    <x v="1674"/>
    <n v="3"/>
    <n v="0"/>
    <n v="4.8608999999999991"/>
  </r>
  <r>
    <n v="1938"/>
    <x v="956"/>
    <n v="2013"/>
    <x v="630"/>
    <d v="2013-07-13T00:00:00"/>
    <s v="Standard Class"/>
    <s v="JE-15715"/>
    <s v="Joe Elijah"/>
    <s v="Consumer"/>
    <s v="United States"/>
    <s v="Broomfield"/>
    <x v="22"/>
    <n v="80020"/>
    <s v="West"/>
    <s v="OFF-BI-10002082"/>
    <x v="1"/>
    <x v="8"/>
    <s v="GBC Twin Loop Wire Binding Elements"/>
    <x v="1675"/>
    <n v="2"/>
    <n v="0.7"/>
    <n v="-13.311999999999998"/>
  </r>
  <r>
    <n v="1939"/>
    <x v="956"/>
    <n v="2013"/>
    <x v="630"/>
    <d v="2013-07-13T00:00:00"/>
    <s v="Standard Class"/>
    <s v="JE-15715"/>
    <s v="Joe Elijah"/>
    <s v="Consumer"/>
    <s v="United States"/>
    <s v="Broomfield"/>
    <x v="22"/>
    <n v="80020"/>
    <s v="West"/>
    <s v="OFF-ST-10001505"/>
    <x v="1"/>
    <x v="4"/>
    <s v="Perma STOR-ALL Hanging File Box, 13 1/8&quot;W x 12 1/4&quot;D x 10 1/2&quot;H"/>
    <x v="1399"/>
    <n v="7"/>
    <n v="0.2"/>
    <n v="-1.2558000000000051"/>
  </r>
  <r>
    <n v="1940"/>
    <x v="956"/>
    <n v="2013"/>
    <x v="630"/>
    <d v="2013-07-13T00:00:00"/>
    <s v="Standard Class"/>
    <s v="JE-15715"/>
    <s v="Joe Elijah"/>
    <s v="Consumer"/>
    <s v="United States"/>
    <s v="Broomfield"/>
    <x v="22"/>
    <n v="80020"/>
    <s v="West"/>
    <s v="OFF-BI-10001634"/>
    <x v="1"/>
    <x v="8"/>
    <s v="Wilson Jones Active Use Binders"/>
    <x v="1676"/>
    <n v="4"/>
    <n v="0.7"/>
    <n v="-6.1151999999999997"/>
  </r>
  <r>
    <n v="1941"/>
    <x v="956"/>
    <n v="2013"/>
    <x v="630"/>
    <d v="2013-07-13T00:00:00"/>
    <s v="Standard Class"/>
    <s v="JE-15715"/>
    <s v="Joe Elijah"/>
    <s v="Consumer"/>
    <s v="United States"/>
    <s v="Broomfield"/>
    <x v="22"/>
    <n v="80020"/>
    <s v="West"/>
    <s v="FUR-CH-10004287"/>
    <x v="0"/>
    <x v="1"/>
    <s v="SAFCO Arco Folding Chair"/>
    <x v="1677"/>
    <n v="3"/>
    <n v="0.2"/>
    <n v="74.573999999999955"/>
  </r>
  <r>
    <n v="1942"/>
    <x v="957"/>
    <n v="2014"/>
    <x v="635"/>
    <d v="2014-09-02T00:00:00"/>
    <s v="First Class"/>
    <s v="CP-12085"/>
    <s v="Cathy Prescott"/>
    <s v="Corporate"/>
    <s v="United States"/>
    <s v="Quincy"/>
    <x v="10"/>
    <n v="62301"/>
    <s v="Central"/>
    <s v="OFF-LA-10004544"/>
    <x v="1"/>
    <x v="2"/>
    <s v="Avery 505"/>
    <x v="659"/>
    <n v="4"/>
    <n v="0.2"/>
    <n v="17.759999999999998"/>
  </r>
  <r>
    <n v="1943"/>
    <x v="957"/>
    <n v="2014"/>
    <x v="635"/>
    <d v="2014-09-02T00:00:00"/>
    <s v="First Class"/>
    <s v="CP-12085"/>
    <s v="Cathy Prescott"/>
    <s v="Corporate"/>
    <s v="United States"/>
    <s v="Quincy"/>
    <x v="10"/>
    <n v="62301"/>
    <s v="Central"/>
    <s v="OFF-ST-10004507"/>
    <x v="1"/>
    <x v="4"/>
    <s v="Advantus Rolling Storage Box"/>
    <x v="1193"/>
    <n v="2"/>
    <n v="0.2"/>
    <n v="2.4009999999999998"/>
  </r>
  <r>
    <n v="1944"/>
    <x v="957"/>
    <n v="2014"/>
    <x v="635"/>
    <d v="2014-09-02T00:00:00"/>
    <s v="First Class"/>
    <s v="CP-12085"/>
    <s v="Cathy Prescott"/>
    <s v="Corporate"/>
    <s v="United States"/>
    <s v="Quincy"/>
    <x v="10"/>
    <n v="62301"/>
    <s v="Central"/>
    <s v="OFF-BI-10002012"/>
    <x v="1"/>
    <x v="8"/>
    <s v="Wilson Jones Easy Flow II Sheet Lifters"/>
    <x v="1678"/>
    <n v="9"/>
    <n v="0.8"/>
    <n v="-5.1840000000000011"/>
  </r>
  <r>
    <n v="1945"/>
    <x v="958"/>
    <n v="2013"/>
    <x v="23"/>
    <d v="2013-06-27T00:00:00"/>
    <s v="Standard Class"/>
    <s v="EA-14035"/>
    <s v="Erin Ashbrook"/>
    <s v="Corporate"/>
    <s v="United States"/>
    <s v="Carrollton"/>
    <x v="5"/>
    <n v="75007"/>
    <s v="Central"/>
    <s v="TEC-AC-10001109"/>
    <x v="2"/>
    <x v="11"/>
    <s v="Logitech Trackman Marble Mouse"/>
    <x v="1679"/>
    <n v="4"/>
    <n v="0.2"/>
    <n v="26.391200000000001"/>
  </r>
  <r>
    <n v="1946"/>
    <x v="958"/>
    <n v="2013"/>
    <x v="23"/>
    <d v="2013-06-27T00:00:00"/>
    <s v="Standard Class"/>
    <s v="EA-14035"/>
    <s v="Erin Ashbrook"/>
    <s v="Corporate"/>
    <s v="United States"/>
    <s v="Carrollton"/>
    <x v="5"/>
    <n v="75007"/>
    <s v="Central"/>
    <s v="OFF-PA-10000809"/>
    <x v="1"/>
    <x v="10"/>
    <s v="Xerox 206"/>
    <x v="563"/>
    <n v="2"/>
    <n v="0.2"/>
    <n v="3.6288"/>
  </r>
  <r>
    <n v="1947"/>
    <x v="959"/>
    <n v="2014"/>
    <x v="264"/>
    <d v="2014-09-07T00:00:00"/>
    <s v="Standard Class"/>
    <s v="AC-10615"/>
    <s v="Ann Chong"/>
    <s v="Corporate"/>
    <s v="United States"/>
    <s v="New York City"/>
    <x v="15"/>
    <n v="10009"/>
    <s v="East"/>
    <s v="OFF-AR-10000658"/>
    <x v="1"/>
    <x v="6"/>
    <s v="Newell 324"/>
    <x v="795"/>
    <n v="2"/>
    <n v="0"/>
    <n v="6.468"/>
  </r>
  <r>
    <n v="1948"/>
    <x v="959"/>
    <n v="2014"/>
    <x v="264"/>
    <d v="2014-09-07T00:00:00"/>
    <s v="Standard Class"/>
    <s v="AC-10615"/>
    <s v="Ann Chong"/>
    <s v="Corporate"/>
    <s v="United States"/>
    <s v="New York City"/>
    <x v="15"/>
    <n v="10009"/>
    <s v="East"/>
    <s v="FUR-FU-10001196"/>
    <x v="0"/>
    <x v="5"/>
    <s v="DAX Cubicle Frames - 8x10"/>
    <x v="1042"/>
    <n v="2"/>
    <n v="0"/>
    <n v="3.4619999999999997"/>
  </r>
  <r>
    <n v="1949"/>
    <x v="959"/>
    <n v="2014"/>
    <x v="264"/>
    <d v="2014-09-07T00:00:00"/>
    <s v="Standard Class"/>
    <s v="AC-10615"/>
    <s v="Ann Chong"/>
    <s v="Corporate"/>
    <s v="United States"/>
    <s v="New York City"/>
    <x v="15"/>
    <n v="10009"/>
    <s v="East"/>
    <s v="FUR-TA-10001889"/>
    <x v="0"/>
    <x v="3"/>
    <s v="Bush Advantage Collection Racetrack Conference Table"/>
    <x v="1680"/>
    <n v="1"/>
    <n v="0.4"/>
    <n v="-93.3262"/>
  </r>
  <r>
    <n v="1950"/>
    <x v="959"/>
    <n v="2014"/>
    <x v="264"/>
    <d v="2014-09-07T00:00:00"/>
    <s v="Standard Class"/>
    <s v="AC-10615"/>
    <s v="Ann Chong"/>
    <s v="Corporate"/>
    <s v="United States"/>
    <s v="New York City"/>
    <x v="15"/>
    <n v="10009"/>
    <s v="East"/>
    <s v="OFF-AP-10000358"/>
    <x v="1"/>
    <x v="9"/>
    <s v="Fellowes Basic Home/Office Series Surge Protectors"/>
    <x v="1681"/>
    <n v="1"/>
    <n v="0"/>
    <n v="3.7641999999999989"/>
  </r>
  <r>
    <n v="1951"/>
    <x v="959"/>
    <n v="2014"/>
    <x v="264"/>
    <d v="2014-09-07T00:00:00"/>
    <s v="Standard Class"/>
    <s v="AC-10615"/>
    <s v="Ann Chong"/>
    <s v="Corporate"/>
    <s v="United States"/>
    <s v="New York City"/>
    <x v="15"/>
    <n v="10009"/>
    <s v="East"/>
    <s v="OFF-BI-10004970"/>
    <x v="1"/>
    <x v="8"/>
    <s v="ACCOHIDE 3-Ring Binder, Blue, 1&quot;"/>
    <x v="1682"/>
    <n v="8"/>
    <n v="0.2"/>
    <n v="8.9207999999999998"/>
  </r>
  <r>
    <n v="1952"/>
    <x v="959"/>
    <n v="2014"/>
    <x v="264"/>
    <d v="2014-09-07T00:00:00"/>
    <s v="Standard Class"/>
    <s v="AC-10615"/>
    <s v="Ann Chong"/>
    <s v="Corporate"/>
    <s v="United States"/>
    <s v="New York City"/>
    <x v="15"/>
    <n v="10009"/>
    <s v="East"/>
    <s v="TEC-PH-10003885"/>
    <x v="2"/>
    <x v="7"/>
    <s v="Cisco SPA508G"/>
    <x v="933"/>
    <n v="3"/>
    <n v="0"/>
    <n v="57.41129999999999"/>
  </r>
  <r>
    <n v="1953"/>
    <x v="959"/>
    <n v="2014"/>
    <x v="264"/>
    <d v="2014-09-07T00:00:00"/>
    <s v="Standard Class"/>
    <s v="AC-10615"/>
    <s v="Ann Chong"/>
    <s v="Corporate"/>
    <s v="United States"/>
    <s v="New York City"/>
    <x v="15"/>
    <n v="10009"/>
    <s v="East"/>
    <s v="OFF-LA-10001641"/>
    <x v="1"/>
    <x v="2"/>
    <s v="Avery 518"/>
    <x v="1381"/>
    <n v="6"/>
    <n v="0"/>
    <n v="9.0719999999999992"/>
  </r>
  <r>
    <n v="1954"/>
    <x v="959"/>
    <n v="2014"/>
    <x v="264"/>
    <d v="2014-09-07T00:00:00"/>
    <s v="Standard Class"/>
    <s v="AC-10615"/>
    <s v="Ann Chong"/>
    <s v="Corporate"/>
    <s v="United States"/>
    <s v="New York City"/>
    <x v="15"/>
    <n v="10009"/>
    <s v="East"/>
    <s v="FUR-CH-10003379"/>
    <x v="0"/>
    <x v="1"/>
    <s v="Global Commerce Series High-Back Swivel/Tilt Chairs"/>
    <x v="1683"/>
    <n v="5"/>
    <n v="0.1"/>
    <n v="213.73500000000001"/>
  </r>
  <r>
    <n v="1955"/>
    <x v="959"/>
    <n v="2014"/>
    <x v="264"/>
    <d v="2014-09-07T00:00:00"/>
    <s v="Standard Class"/>
    <s v="AC-10615"/>
    <s v="Ann Chong"/>
    <s v="Corporate"/>
    <s v="United States"/>
    <s v="New York City"/>
    <x v="15"/>
    <n v="10009"/>
    <s v="East"/>
    <s v="OFF-AR-10004582"/>
    <x v="1"/>
    <x v="6"/>
    <s v="BIC Brite Liner Grip Highlighters"/>
    <x v="1684"/>
    <n v="3"/>
    <n v="0"/>
    <n v="2.2139999999999995"/>
  </r>
  <r>
    <n v="1956"/>
    <x v="959"/>
    <n v="2014"/>
    <x v="264"/>
    <d v="2014-09-07T00:00:00"/>
    <s v="Standard Class"/>
    <s v="AC-10615"/>
    <s v="Ann Chong"/>
    <s v="Corporate"/>
    <s v="United States"/>
    <s v="New York City"/>
    <x v="15"/>
    <n v="10009"/>
    <s v="East"/>
    <s v="TEC-AC-10002842"/>
    <x v="2"/>
    <x v="11"/>
    <s v="WD My Passport Ultra 2TB Portable External Hard Drive"/>
    <x v="1685"/>
    <n v="2"/>
    <n v="0"/>
    <n v="38.080000000000013"/>
  </r>
  <r>
    <n v="1957"/>
    <x v="959"/>
    <n v="2014"/>
    <x v="264"/>
    <d v="2014-09-07T00:00:00"/>
    <s v="Standard Class"/>
    <s v="AC-10615"/>
    <s v="Ann Chong"/>
    <s v="Corporate"/>
    <s v="United States"/>
    <s v="New York City"/>
    <x v="15"/>
    <n v="10009"/>
    <s v="East"/>
    <s v="TEC-AC-10000109"/>
    <x v="2"/>
    <x v="11"/>
    <s v="Sony Micro Vault Click 16 GB USB 2.0 Flash Drive"/>
    <x v="767"/>
    <n v="3"/>
    <n v="0"/>
    <n v="40.31280000000001"/>
  </r>
  <r>
    <n v="1958"/>
    <x v="959"/>
    <n v="2014"/>
    <x v="264"/>
    <d v="2014-09-07T00:00:00"/>
    <s v="Standard Class"/>
    <s v="AC-10615"/>
    <s v="Ann Chong"/>
    <s v="Corporate"/>
    <s v="United States"/>
    <s v="New York City"/>
    <x v="15"/>
    <n v="10009"/>
    <s v="East"/>
    <s v="OFF-PA-10003893"/>
    <x v="1"/>
    <x v="10"/>
    <s v="Xerox 1962"/>
    <x v="860"/>
    <n v="4"/>
    <n v="0"/>
    <n v="7.7039999999999988"/>
  </r>
  <r>
    <n v="1959"/>
    <x v="960"/>
    <n v="2014"/>
    <x v="18"/>
    <d v="2014-09-16T00:00:00"/>
    <s v="Second Class"/>
    <s v="RW-19690"/>
    <s v="Robert Waldorf"/>
    <s v="Consumer"/>
    <s v="United States"/>
    <s v="Springfield"/>
    <x v="25"/>
    <n v="65807"/>
    <s v="Central"/>
    <s v="OFF-BI-10003669"/>
    <x v="1"/>
    <x v="8"/>
    <s v="3M Organizer Strips"/>
    <x v="1686"/>
    <n v="3"/>
    <n v="0"/>
    <n v="7.7759999999999998"/>
  </r>
  <r>
    <n v="1960"/>
    <x v="960"/>
    <n v="2014"/>
    <x v="18"/>
    <d v="2014-09-16T00:00:00"/>
    <s v="Second Class"/>
    <s v="RW-19690"/>
    <s v="Robert Waldorf"/>
    <s v="Consumer"/>
    <s v="United States"/>
    <s v="Springfield"/>
    <x v="25"/>
    <n v="65807"/>
    <s v="Central"/>
    <s v="OFF-AP-10004785"/>
    <x v="1"/>
    <x v="9"/>
    <s v="Holmes Replacement Filter for HEPA Air Cleaner, Medium Room"/>
    <x v="1687"/>
    <n v="3"/>
    <n v="0"/>
    <n v="14.615700000000004"/>
  </r>
  <r>
    <n v="1961"/>
    <x v="960"/>
    <n v="2014"/>
    <x v="18"/>
    <d v="2014-09-16T00:00:00"/>
    <s v="Second Class"/>
    <s v="RW-19690"/>
    <s v="Robert Waldorf"/>
    <s v="Consumer"/>
    <s v="United States"/>
    <s v="Springfield"/>
    <x v="25"/>
    <n v="65807"/>
    <s v="Central"/>
    <s v="TEC-AC-10003023"/>
    <x v="2"/>
    <x v="11"/>
    <s v="Logitech G105 Gaming Keyboard"/>
    <x v="1688"/>
    <n v="5"/>
    <n v="0"/>
    <n v="53.432999999999993"/>
  </r>
  <r>
    <n v="1962"/>
    <x v="960"/>
    <n v="2014"/>
    <x v="18"/>
    <d v="2014-09-16T00:00:00"/>
    <s v="Second Class"/>
    <s v="RW-19690"/>
    <s v="Robert Waldorf"/>
    <s v="Consumer"/>
    <s v="United States"/>
    <s v="Springfield"/>
    <x v="25"/>
    <n v="65807"/>
    <s v="Central"/>
    <s v="TEC-AC-10002217"/>
    <x v="2"/>
    <x v="11"/>
    <s v="Imation Clip USB flash drive - 8 GB"/>
    <x v="1689"/>
    <n v="6"/>
    <n v="0"/>
    <n v="6.7680000000000007"/>
  </r>
  <r>
    <n v="1963"/>
    <x v="960"/>
    <n v="2014"/>
    <x v="18"/>
    <d v="2014-09-16T00:00:00"/>
    <s v="Second Class"/>
    <s v="RW-19690"/>
    <s v="Robert Waldorf"/>
    <s v="Consumer"/>
    <s v="United States"/>
    <s v="Springfield"/>
    <x v="25"/>
    <n v="65807"/>
    <s v="Central"/>
    <s v="OFF-BI-10002954"/>
    <x v="1"/>
    <x v="8"/>
    <s v="Newell 3-Hole Punched Plastic Slotted Magazine Holders for Binders"/>
    <x v="1690"/>
    <n v="3"/>
    <n v="0"/>
    <n v="6.5808"/>
  </r>
  <r>
    <n v="1964"/>
    <x v="960"/>
    <n v="2014"/>
    <x v="18"/>
    <d v="2014-09-16T00:00:00"/>
    <s v="Second Class"/>
    <s v="RW-19690"/>
    <s v="Robert Waldorf"/>
    <s v="Consumer"/>
    <s v="United States"/>
    <s v="Springfield"/>
    <x v="25"/>
    <n v="65807"/>
    <s v="Central"/>
    <s v="OFF-PA-10002586"/>
    <x v="1"/>
    <x v="10"/>
    <s v="Xerox 1970"/>
    <x v="1691"/>
    <n v="5"/>
    <n v="0"/>
    <n v="11.703000000000001"/>
  </r>
  <r>
    <n v="1965"/>
    <x v="960"/>
    <n v="2014"/>
    <x v="18"/>
    <d v="2014-09-16T00:00:00"/>
    <s v="Second Class"/>
    <s v="RW-19690"/>
    <s v="Robert Waldorf"/>
    <s v="Consumer"/>
    <s v="United States"/>
    <s v="Springfield"/>
    <x v="25"/>
    <n v="65807"/>
    <s v="Central"/>
    <s v="OFF-ST-10000025"/>
    <x v="1"/>
    <x v="4"/>
    <s v="Fellowes Stor/Drawer Steel Plus Storage Drawers"/>
    <x v="1692"/>
    <n v="3"/>
    <n v="0"/>
    <n v="17.177399999999977"/>
  </r>
  <r>
    <n v="1966"/>
    <x v="960"/>
    <n v="2014"/>
    <x v="18"/>
    <d v="2014-09-16T00:00:00"/>
    <s v="Second Class"/>
    <s v="RW-19690"/>
    <s v="Robert Waldorf"/>
    <s v="Consumer"/>
    <s v="United States"/>
    <s v="Springfield"/>
    <x v="25"/>
    <n v="65807"/>
    <s v="Central"/>
    <s v="OFF-AP-10003281"/>
    <x v="1"/>
    <x v="9"/>
    <s v="Acco 6 Outlet Guardian Standard Surge Suppressor"/>
    <x v="1693"/>
    <n v="2"/>
    <n v="0"/>
    <n v="7.2539999999999978"/>
  </r>
  <r>
    <n v="1967"/>
    <x v="961"/>
    <n v="2014"/>
    <x v="202"/>
    <d v="2014-12-29T00:00:00"/>
    <s v="Standard Class"/>
    <s v="DB-13210"/>
    <s v="Dean Braden"/>
    <s v="Consumer"/>
    <s v="United States"/>
    <s v="Paterson"/>
    <x v="30"/>
    <n v="7501"/>
    <s v="East"/>
    <s v="TEC-PH-10002103"/>
    <x v="2"/>
    <x v="7"/>
    <s v="Jabra SPEAK 410"/>
    <x v="1694"/>
    <n v="3"/>
    <n v="0"/>
    <n v="78.951599999999999"/>
  </r>
  <r>
    <n v="1968"/>
    <x v="961"/>
    <n v="2014"/>
    <x v="202"/>
    <d v="2014-12-29T00:00:00"/>
    <s v="Standard Class"/>
    <s v="DB-13210"/>
    <s v="Dean Braden"/>
    <s v="Consumer"/>
    <s v="United States"/>
    <s v="Paterson"/>
    <x v="30"/>
    <n v="7501"/>
    <s v="East"/>
    <s v="OFF-SU-10000898"/>
    <x v="1"/>
    <x v="14"/>
    <s v="Acme Hot Forged Carbon Steel Scissors with Nickel-Plated Handles, 3 7/8&quot; Cut, 8&quot;L"/>
    <x v="1695"/>
    <n v="5"/>
    <n v="0"/>
    <n v="20.154999999999994"/>
  </r>
  <r>
    <n v="1969"/>
    <x v="961"/>
    <n v="2014"/>
    <x v="202"/>
    <d v="2014-12-29T00:00:00"/>
    <s v="Standard Class"/>
    <s v="DB-13210"/>
    <s v="Dean Braden"/>
    <s v="Consumer"/>
    <s v="United States"/>
    <s v="Paterson"/>
    <x v="30"/>
    <n v="7501"/>
    <s v="East"/>
    <s v="OFF-PA-10001144"/>
    <x v="1"/>
    <x v="10"/>
    <s v="Xerox 1913"/>
    <x v="1696"/>
    <n v="3"/>
    <n v="0"/>
    <n v="79.891199999999998"/>
  </r>
  <r>
    <n v="1970"/>
    <x v="962"/>
    <n v="2014"/>
    <x v="397"/>
    <d v="2014-09-30T00:00:00"/>
    <s v="Standard Class"/>
    <s v="BD-11320"/>
    <s v="Bill Donatelli"/>
    <s v="Consumer"/>
    <s v="United States"/>
    <s v="Tulsa"/>
    <x v="26"/>
    <n v="74133"/>
    <s v="Central"/>
    <s v="TEC-AC-10004659"/>
    <x v="2"/>
    <x v="11"/>
    <s v="Imation Secure+ Hardware Encrypted USB 2.0 Flash Drive; 16GB"/>
    <x v="410"/>
    <n v="4"/>
    <n v="0"/>
    <n v="102.18599999999998"/>
  </r>
  <r>
    <n v="1971"/>
    <x v="963"/>
    <n v="2014"/>
    <x v="636"/>
    <d v="2014-05-12T00:00:00"/>
    <s v="Standard Class"/>
    <s v="ML-17755"/>
    <s v="Max Ludwig"/>
    <s v="Home Office"/>
    <s v="United States"/>
    <s v="Chicago"/>
    <x v="10"/>
    <n v="60623"/>
    <s v="Central"/>
    <s v="OFF-AR-10004752"/>
    <x v="1"/>
    <x v="6"/>
    <s v="Blackstonian Pencils"/>
    <x v="1697"/>
    <n v="3"/>
    <n v="0.2"/>
    <n v="0.64079999999999981"/>
  </r>
  <r>
    <n v="1972"/>
    <x v="963"/>
    <n v="2014"/>
    <x v="636"/>
    <d v="2014-05-12T00:00:00"/>
    <s v="Standard Class"/>
    <s v="ML-17755"/>
    <s v="Max Ludwig"/>
    <s v="Home Office"/>
    <s v="United States"/>
    <s v="Chicago"/>
    <x v="10"/>
    <n v="60623"/>
    <s v="Central"/>
    <s v="TEC-AC-10004659"/>
    <x v="2"/>
    <x v="11"/>
    <s v="Imation Secure+ Hardware Encrypted USB 2.0 Flash Drive; 16GB"/>
    <x v="177"/>
    <n v="7"/>
    <n v="0.2"/>
    <n v="76.639499999999984"/>
  </r>
  <r>
    <n v="1973"/>
    <x v="964"/>
    <n v="2011"/>
    <x v="637"/>
    <d v="2011-12-19T00:00:00"/>
    <s v="Standard Class"/>
    <s v="JD-16015"/>
    <s v="Joy Daniels"/>
    <s v="Consumer"/>
    <s v="United States"/>
    <s v="Chicago"/>
    <x v="10"/>
    <n v="60610"/>
    <s v="Central"/>
    <s v="OFF-BI-10001249"/>
    <x v="1"/>
    <x v="8"/>
    <s v="Avery Heavy-Duty EZD View Binder with Locking Rings"/>
    <x v="1698"/>
    <n v="4"/>
    <n v="0.8"/>
    <n v="-8.6768000000000018"/>
  </r>
  <r>
    <n v="1974"/>
    <x v="964"/>
    <n v="2011"/>
    <x v="637"/>
    <d v="2011-12-19T00:00:00"/>
    <s v="Standard Class"/>
    <s v="JD-16015"/>
    <s v="Joy Daniels"/>
    <s v="Consumer"/>
    <s v="United States"/>
    <s v="Chicago"/>
    <x v="10"/>
    <n v="60610"/>
    <s v="Central"/>
    <s v="OFF-FA-10003059"/>
    <x v="1"/>
    <x v="13"/>
    <s v="Assorted Color Push Pins"/>
    <x v="1699"/>
    <n v="2"/>
    <n v="0.2"/>
    <n v="0.4705999999999998"/>
  </r>
  <r>
    <n v="1975"/>
    <x v="964"/>
    <n v="2011"/>
    <x v="637"/>
    <d v="2011-12-19T00:00:00"/>
    <s v="Standard Class"/>
    <s v="JD-16015"/>
    <s v="Joy Daniels"/>
    <s v="Consumer"/>
    <s v="United States"/>
    <s v="Chicago"/>
    <x v="10"/>
    <n v="60610"/>
    <s v="Central"/>
    <s v="TEC-AC-10002718"/>
    <x v="2"/>
    <x v="11"/>
    <s v="Belkin Standard 104 key USB Keyboard"/>
    <x v="1700"/>
    <n v="3"/>
    <n v="0.2"/>
    <n v="-2.188500000000003"/>
  </r>
  <r>
    <n v="1976"/>
    <x v="965"/>
    <n v="2011"/>
    <x v="638"/>
    <d v="2011-10-20T00:00:00"/>
    <s v="Second Class"/>
    <s v="AS-10225"/>
    <s v="Alan Schoenberger"/>
    <s v="Corporate"/>
    <s v="United States"/>
    <s v="Montgomery"/>
    <x v="19"/>
    <n v="36116"/>
    <s v="South"/>
    <s v="OFF-ST-10001522"/>
    <x v="1"/>
    <x v="4"/>
    <s v="Gould Plastics 18-Pocket Panel Bin, 34w x 5-1/4d x 20-1/2h"/>
    <x v="1701"/>
    <n v="3"/>
    <n v="0"/>
    <n v="11.038799999999981"/>
  </r>
  <r>
    <n v="1977"/>
    <x v="965"/>
    <n v="2011"/>
    <x v="638"/>
    <d v="2011-10-20T00:00:00"/>
    <s v="Second Class"/>
    <s v="AS-10225"/>
    <s v="Alan Schoenberger"/>
    <s v="Corporate"/>
    <s v="United States"/>
    <s v="Montgomery"/>
    <x v="19"/>
    <n v="36116"/>
    <s v="South"/>
    <s v="TEC-PH-10002352"/>
    <x v="2"/>
    <x v="7"/>
    <s v="Avaya IP Phone 1140E VoIP phone"/>
    <x v="1702"/>
    <n v="5"/>
    <n v="0"/>
    <n v="362.68699999999995"/>
  </r>
  <r>
    <n v="1978"/>
    <x v="965"/>
    <n v="2011"/>
    <x v="638"/>
    <d v="2011-10-20T00:00:00"/>
    <s v="Second Class"/>
    <s v="AS-10225"/>
    <s v="Alan Schoenberger"/>
    <s v="Corporate"/>
    <s v="United States"/>
    <s v="Montgomery"/>
    <x v="19"/>
    <n v="36116"/>
    <s v="South"/>
    <s v="FUR-CH-10003774"/>
    <x v="0"/>
    <x v="1"/>
    <s v="Global Wood Trimmed Manager's Task Chair, Khaki"/>
    <x v="1703"/>
    <n v="6"/>
    <n v="0"/>
    <n v="70.964399999999983"/>
  </r>
  <r>
    <n v="1979"/>
    <x v="966"/>
    <n v="2012"/>
    <x v="412"/>
    <d v="2012-05-12T00:00:00"/>
    <s v="Standard Class"/>
    <s v="AA-10375"/>
    <s v="Allen Armold"/>
    <s v="Consumer"/>
    <s v="United States"/>
    <s v="Salem"/>
    <x v="21"/>
    <n v="97301"/>
    <s v="West"/>
    <s v="OFF-AR-10000127"/>
    <x v="1"/>
    <x v="6"/>
    <s v="Newell 321"/>
    <x v="797"/>
    <n v="2"/>
    <n v="0.2"/>
    <n v="0.59039999999999915"/>
  </r>
  <r>
    <n v="1980"/>
    <x v="967"/>
    <n v="2013"/>
    <x v="167"/>
    <d v="2013-04-15T00:00:00"/>
    <s v="Same Day"/>
    <s v="KT-16465"/>
    <s v="Kean Takahito"/>
    <s v="Consumer"/>
    <s v="United States"/>
    <s v="Glendale"/>
    <x v="16"/>
    <n v="85301"/>
    <s v="West"/>
    <s v="FUR-CH-10004086"/>
    <x v="0"/>
    <x v="1"/>
    <s v="Hon 4070 Series Pagoda Armless Upholstered Stacking Chairs"/>
    <x v="1704"/>
    <n v="4"/>
    <n v="0.2"/>
    <n v="105.02279999999996"/>
  </r>
  <r>
    <n v="1981"/>
    <x v="967"/>
    <n v="2013"/>
    <x v="167"/>
    <d v="2013-04-15T00:00:00"/>
    <s v="Same Day"/>
    <s v="KT-16465"/>
    <s v="Kean Takahito"/>
    <s v="Consumer"/>
    <s v="United States"/>
    <s v="Glendale"/>
    <x v="16"/>
    <n v="85301"/>
    <s v="West"/>
    <s v="OFF-ST-10001228"/>
    <x v="1"/>
    <x v="4"/>
    <s v="Fellowes Personal Hanging Folder Files, Navy"/>
    <x v="1705"/>
    <n v="4"/>
    <n v="0.2"/>
    <n v="4.2976000000000028"/>
  </r>
  <r>
    <n v="1982"/>
    <x v="968"/>
    <n v="2012"/>
    <x v="639"/>
    <d v="2012-12-16T00:00:00"/>
    <s v="Second Class"/>
    <s v="MM-18280"/>
    <s v="Muhammed MacIntyre"/>
    <s v="Corporate"/>
    <s v="United States"/>
    <s v="Columbus"/>
    <x v="32"/>
    <n v="31907"/>
    <s v="South"/>
    <s v="OFF-BI-10004187"/>
    <x v="1"/>
    <x v="8"/>
    <s v="Staples"/>
    <x v="1061"/>
    <n v="2"/>
    <n v="0"/>
    <n v="1.8047999999999997"/>
  </r>
  <r>
    <n v="1983"/>
    <x v="969"/>
    <n v="2011"/>
    <x v="640"/>
    <d v="2011-12-09T00:00:00"/>
    <s v="Standard Class"/>
    <s v="NG-18430"/>
    <s v="Nathan Gelder"/>
    <s v="Consumer"/>
    <s v="United States"/>
    <s v="Oklahoma City"/>
    <x v="26"/>
    <n v="73120"/>
    <s v="Central"/>
    <s v="TEC-PH-10003811"/>
    <x v="2"/>
    <x v="7"/>
    <s v="Jabra Supreme Plus Driver Edition Headset"/>
    <x v="1706"/>
    <n v="4"/>
    <n v="0"/>
    <n v="134.3888"/>
  </r>
  <r>
    <n v="1984"/>
    <x v="970"/>
    <n v="2011"/>
    <x v="641"/>
    <d v="2011-11-27T00:00:00"/>
    <s v="Second Class"/>
    <s v="LW-16825"/>
    <s v="Laurel Workman"/>
    <s v="Corporate"/>
    <s v="United States"/>
    <s v="Brentwood"/>
    <x v="1"/>
    <n v="94513"/>
    <s v="West"/>
    <s v="OFF-AP-10000240"/>
    <x v="1"/>
    <x v="9"/>
    <s v="Belkin F9G930V10-GRY 9 Outlet Surge"/>
    <x v="1707"/>
    <n v="6"/>
    <n v="0"/>
    <n v="93.055199999999957"/>
  </r>
  <r>
    <n v="1985"/>
    <x v="970"/>
    <n v="2011"/>
    <x v="641"/>
    <d v="2011-11-27T00:00:00"/>
    <s v="Second Class"/>
    <s v="LW-16825"/>
    <s v="Laurel Workman"/>
    <s v="Corporate"/>
    <s v="United States"/>
    <s v="Brentwood"/>
    <x v="1"/>
    <n v="94513"/>
    <s v="West"/>
    <s v="FUR-FU-10001940"/>
    <x v="0"/>
    <x v="5"/>
    <s v="Staples"/>
    <x v="1708"/>
    <n v="3"/>
    <n v="0"/>
    <n v="10.507200000000001"/>
  </r>
  <r>
    <n v="1986"/>
    <x v="970"/>
    <n v="2011"/>
    <x v="641"/>
    <d v="2011-11-27T00:00:00"/>
    <s v="Second Class"/>
    <s v="LW-16825"/>
    <s v="Laurel Workman"/>
    <s v="Corporate"/>
    <s v="United States"/>
    <s v="Brentwood"/>
    <x v="1"/>
    <n v="94513"/>
    <s v="West"/>
    <s v="OFF-PA-10000575"/>
    <x v="1"/>
    <x v="10"/>
    <s v="Wirebound Message Books, Four 2 3/4 x 5 White Forms per Page"/>
    <x v="1709"/>
    <n v="4"/>
    <n v="0"/>
    <n v="12.3096"/>
  </r>
  <r>
    <n v="1987"/>
    <x v="971"/>
    <n v="2013"/>
    <x v="197"/>
    <d v="2013-07-28T00:00:00"/>
    <s v="First Class"/>
    <s v="CB-12415"/>
    <s v="Christy Brittain"/>
    <s v="Consumer"/>
    <s v="United States"/>
    <s v="Columbus"/>
    <x v="24"/>
    <n v="43229"/>
    <s v="East"/>
    <s v="TEC-CO-10001449"/>
    <x v="2"/>
    <x v="16"/>
    <s v="Hewlett Packard LaserJet 3310 Copier"/>
    <x v="1710"/>
    <n v="4"/>
    <n v="0.4"/>
    <n v="191.99680000000001"/>
  </r>
  <r>
    <n v="1988"/>
    <x v="972"/>
    <n v="2012"/>
    <x v="529"/>
    <d v="2012-11-13T00:00:00"/>
    <s v="Standard Class"/>
    <s v="AS-10090"/>
    <s v="Adam Shillingsburg"/>
    <s v="Consumer"/>
    <s v="United States"/>
    <s v="Springfield"/>
    <x v="25"/>
    <n v="65807"/>
    <s v="Central"/>
    <s v="OFF-BI-10002393"/>
    <x v="1"/>
    <x v="8"/>
    <s v="Binder Posts"/>
    <x v="1711"/>
    <n v="3"/>
    <n v="0"/>
    <n v="7.9212000000000007"/>
  </r>
  <r>
    <n v="1989"/>
    <x v="972"/>
    <n v="2012"/>
    <x v="529"/>
    <d v="2012-11-13T00:00:00"/>
    <s v="Standard Class"/>
    <s v="AS-10090"/>
    <s v="Adam Shillingsburg"/>
    <s v="Consumer"/>
    <s v="United States"/>
    <s v="Springfield"/>
    <x v="25"/>
    <n v="65807"/>
    <s v="Central"/>
    <s v="FUR-TA-10002855"/>
    <x v="0"/>
    <x v="3"/>
    <s v="Bevis Round Conference Table Top &amp; Single Column Base"/>
    <x v="1712"/>
    <n v="7"/>
    <n v="0"/>
    <n v="215.11979999999994"/>
  </r>
  <r>
    <n v="1990"/>
    <x v="972"/>
    <n v="2012"/>
    <x v="529"/>
    <d v="2012-11-13T00:00:00"/>
    <s v="Standard Class"/>
    <s v="AS-10090"/>
    <s v="Adam Shillingsburg"/>
    <s v="Consumer"/>
    <s v="United States"/>
    <s v="Springfield"/>
    <x v="25"/>
    <n v="65807"/>
    <s v="Central"/>
    <s v="OFF-EN-10000781"/>
    <x v="1"/>
    <x v="12"/>
    <s v="#10- 4 1/8&quot; x 9 1/2&quot; Recycled Envelopes"/>
    <x v="1713"/>
    <n v="3"/>
    <n v="0"/>
    <n v="12.323399999999999"/>
  </r>
  <r>
    <n v="1991"/>
    <x v="972"/>
    <n v="2012"/>
    <x v="529"/>
    <d v="2012-11-13T00:00:00"/>
    <s v="Standard Class"/>
    <s v="AS-10090"/>
    <s v="Adam Shillingsburg"/>
    <s v="Consumer"/>
    <s v="United States"/>
    <s v="Springfield"/>
    <x v="25"/>
    <n v="65807"/>
    <s v="Central"/>
    <s v="OFF-PA-10002160"/>
    <x v="1"/>
    <x v="10"/>
    <s v="Xerox 1978"/>
    <x v="1714"/>
    <n v="3"/>
    <n v="0"/>
    <n v="8.4966000000000008"/>
  </r>
  <r>
    <n v="1992"/>
    <x v="973"/>
    <n v="2014"/>
    <x v="642"/>
    <d v="2014-03-01T00:00:00"/>
    <s v="Standard Class"/>
    <s v="CB-12415"/>
    <s v="Christy Brittain"/>
    <s v="Consumer"/>
    <s v="United States"/>
    <s v="Philadelphia"/>
    <x v="9"/>
    <n v="19134"/>
    <s v="East"/>
    <s v="OFF-BI-10004970"/>
    <x v="1"/>
    <x v="8"/>
    <s v="ACCOHIDE 3-Ring Binder, Blue, 1&quot;"/>
    <x v="1715"/>
    <n v="4"/>
    <n v="0.7"/>
    <n v="-3.7995999999999981"/>
  </r>
  <r>
    <n v="1993"/>
    <x v="974"/>
    <n v="2014"/>
    <x v="643"/>
    <d v="2014-07-03T00:00:00"/>
    <s v="Standard Class"/>
    <s v="ML-17755"/>
    <s v="Max Ludwig"/>
    <s v="Home Office"/>
    <s v="United States"/>
    <s v="Springfield"/>
    <x v="21"/>
    <n v="97477"/>
    <s v="West"/>
    <s v="OFF-LA-10003923"/>
    <x v="1"/>
    <x v="2"/>
    <s v="Alphabetical Labels for Top Tab Filing"/>
    <x v="1716"/>
    <n v="6"/>
    <n v="0.2"/>
    <n v="26.640000000000004"/>
  </r>
  <r>
    <n v="1994"/>
    <x v="974"/>
    <n v="2014"/>
    <x v="643"/>
    <d v="2014-07-03T00:00:00"/>
    <s v="Standard Class"/>
    <s v="ML-17755"/>
    <s v="Max Ludwig"/>
    <s v="Home Office"/>
    <s v="United States"/>
    <s v="Springfield"/>
    <x v="21"/>
    <n v="97477"/>
    <s v="West"/>
    <s v="OFF-AR-10002257"/>
    <x v="1"/>
    <x v="6"/>
    <s v="Eldon Spacemaker Box, Quick-Snap Lid, Clear"/>
    <x v="758"/>
    <n v="2"/>
    <n v="0.2"/>
    <n v="0.73479999999999923"/>
  </r>
  <r>
    <n v="1995"/>
    <x v="974"/>
    <n v="2014"/>
    <x v="643"/>
    <d v="2014-07-03T00:00:00"/>
    <s v="Standard Class"/>
    <s v="ML-17755"/>
    <s v="Max Ludwig"/>
    <s v="Home Office"/>
    <s v="United States"/>
    <s v="Springfield"/>
    <x v="21"/>
    <n v="97477"/>
    <s v="West"/>
    <s v="OFF-FA-10004395"/>
    <x v="1"/>
    <x v="13"/>
    <s v="Plymouth Boxed Rubber Bands by Plymouth"/>
    <x v="1717"/>
    <n v="3"/>
    <n v="0.2"/>
    <n v="-2.1194999999999999"/>
  </r>
  <r>
    <n v="1996"/>
    <x v="975"/>
    <n v="2014"/>
    <x v="574"/>
    <d v="2014-12-05T00:00:00"/>
    <s v="Second Class"/>
    <s v="JS-16030"/>
    <s v="Joy Smith"/>
    <s v="Consumer"/>
    <s v="United States"/>
    <s v="Houston"/>
    <x v="5"/>
    <n v="77036"/>
    <s v="Central"/>
    <s v="OFF-AP-10002534"/>
    <x v="1"/>
    <x v="9"/>
    <s v="3.6 Cubic Foot Counter Height Office Refrigerator"/>
    <x v="1718"/>
    <n v="5"/>
    <n v="0.8"/>
    <n v="-766.01199999999994"/>
  </r>
  <r>
    <n v="1997"/>
    <x v="975"/>
    <n v="2014"/>
    <x v="574"/>
    <d v="2014-12-05T00:00:00"/>
    <s v="Second Class"/>
    <s v="JS-16030"/>
    <s v="Joy Smith"/>
    <s v="Consumer"/>
    <s v="United States"/>
    <s v="Houston"/>
    <x v="5"/>
    <n v="77036"/>
    <s v="Central"/>
    <s v="FUR-FU-10004020"/>
    <x v="0"/>
    <x v="5"/>
    <s v="Advantus Panel Wall Acrylic Frame"/>
    <x v="1719"/>
    <n v="4"/>
    <n v="0.6"/>
    <n v="-3.719599999999998"/>
  </r>
  <r>
    <n v="1998"/>
    <x v="976"/>
    <n v="2011"/>
    <x v="644"/>
    <d v="2011-02-10T00:00:00"/>
    <s v="First Class"/>
    <s v="ND-18460"/>
    <s v="Neil Ducich"/>
    <s v="Corporate"/>
    <s v="United States"/>
    <s v="Chesapeake"/>
    <x v="17"/>
    <n v="23320"/>
    <s v="South"/>
    <s v="OFF-LA-10002787"/>
    <x v="1"/>
    <x v="2"/>
    <s v="Avery 480"/>
    <x v="1720"/>
    <n v="4"/>
    <n v="0"/>
    <n v="7.1999999999999993"/>
  </r>
  <r>
    <n v="1999"/>
    <x v="976"/>
    <n v="2011"/>
    <x v="644"/>
    <d v="2011-02-10T00:00:00"/>
    <s v="First Class"/>
    <s v="ND-18460"/>
    <s v="Neil Ducich"/>
    <s v="Corporate"/>
    <s v="United States"/>
    <s v="Chesapeake"/>
    <x v="17"/>
    <n v="23320"/>
    <s v="South"/>
    <s v="TEC-PH-10003645"/>
    <x v="2"/>
    <x v="7"/>
    <s v="Aastra 57i VoIP phone"/>
    <x v="1721"/>
    <n v="1"/>
    <n v="0"/>
    <n v="42.018600000000006"/>
  </r>
  <r>
    <n v="2000"/>
    <x v="976"/>
    <n v="2011"/>
    <x v="644"/>
    <d v="2011-02-10T00:00:00"/>
    <s v="First Class"/>
    <s v="ND-18460"/>
    <s v="Neil Ducich"/>
    <s v="Corporate"/>
    <s v="United States"/>
    <s v="Chesapeake"/>
    <x v="17"/>
    <n v="23320"/>
    <s v="South"/>
    <s v="TEC-PH-10001615"/>
    <x v="2"/>
    <x v="7"/>
    <s v="AT&amp;T CL82213"/>
    <x v="1722"/>
    <n v="5"/>
    <n v="0"/>
    <n v="42.035499999999985"/>
  </r>
  <r>
    <n v="2001"/>
    <x v="977"/>
    <n v="2014"/>
    <x v="645"/>
    <d v="2014-04-19T00:00:00"/>
    <s v="Standard Class"/>
    <s v="LW-17215"/>
    <s v="Luke Weiss"/>
    <s v="Consumer"/>
    <s v="United States"/>
    <s v="Pasadena"/>
    <x v="1"/>
    <n v="91104"/>
    <s v="West"/>
    <s v="TEC-AC-10001767"/>
    <x v="2"/>
    <x v="11"/>
    <s v="SanDisk Ultra 64 GB MicroSDHC Class 10 Memory Card"/>
    <x v="1723"/>
    <n v="5"/>
    <n v="0"/>
    <n v="21.994499999999988"/>
  </r>
  <r>
    <n v="2002"/>
    <x v="977"/>
    <n v="2014"/>
    <x v="645"/>
    <d v="2014-04-19T00:00:00"/>
    <s v="Standard Class"/>
    <s v="LW-17215"/>
    <s v="Luke Weiss"/>
    <s v="Consumer"/>
    <s v="United States"/>
    <s v="Pasadena"/>
    <x v="1"/>
    <n v="91104"/>
    <s v="West"/>
    <s v="OFF-AR-10001221"/>
    <x v="1"/>
    <x v="6"/>
    <s v="Dixon Ticonderoga Erasable Colored Pencil Set, 12-Color"/>
    <x v="1085"/>
    <n v="7"/>
    <n v="0"/>
    <n v="14.232399999999998"/>
  </r>
  <r>
    <n v="2003"/>
    <x v="978"/>
    <n v="2014"/>
    <x v="53"/>
    <d v="2014-12-29T00:00:00"/>
    <s v="Second Class"/>
    <s v="JW-15955"/>
    <s v="Joni Wasserman"/>
    <s v="Consumer"/>
    <s v="United States"/>
    <s v="Louisville"/>
    <x v="0"/>
    <n v="40214"/>
    <s v="South"/>
    <s v="OFF-ST-10000563"/>
    <x v="1"/>
    <x v="4"/>
    <s v="Fellowes Bankers Box Stor/Drawer Steel Plus"/>
    <x v="1449"/>
    <n v="3"/>
    <n v="0"/>
    <n v="9.5940000000000012"/>
  </r>
  <r>
    <n v="2004"/>
    <x v="978"/>
    <n v="2014"/>
    <x v="53"/>
    <d v="2014-12-29T00:00:00"/>
    <s v="Second Class"/>
    <s v="JW-15955"/>
    <s v="Joni Wasserman"/>
    <s v="Consumer"/>
    <s v="United States"/>
    <s v="Louisville"/>
    <x v="0"/>
    <n v="40214"/>
    <s v="South"/>
    <s v="FUR-CH-10001146"/>
    <x v="0"/>
    <x v="1"/>
    <s v="Global Value Mid-Back Manager's Chair, Gray"/>
    <x v="1724"/>
    <n v="5"/>
    <n v="0"/>
    <n v="76.112499999999983"/>
  </r>
  <r>
    <n v="2005"/>
    <x v="979"/>
    <n v="2014"/>
    <x v="645"/>
    <d v="2014-04-19T00:00:00"/>
    <s v="Standard Class"/>
    <s v="SC-20050"/>
    <s v="Sample Company A"/>
    <s v="Home Office"/>
    <s v="United States"/>
    <s v="Lubbock"/>
    <x v="5"/>
    <n v="79424"/>
    <s v="Central"/>
    <s v="OFF-BI-10004738"/>
    <x v="1"/>
    <x v="8"/>
    <s v="Flexible Leather- Look Classic Collection Ring Binder"/>
    <x v="524"/>
    <n v="3"/>
    <n v="0.8"/>
    <n v="-17.045999999999999"/>
  </r>
  <r>
    <n v="2006"/>
    <x v="980"/>
    <n v="2011"/>
    <x v="520"/>
    <d v="2012-01-04T00:00:00"/>
    <s v="Standard Class"/>
    <s v="RW-19630"/>
    <s v="Rob Williams"/>
    <s v="Corporate"/>
    <s v="United States"/>
    <s v="Columbia"/>
    <x v="25"/>
    <n v="65203"/>
    <s v="Central"/>
    <s v="OFF-AR-10000034"/>
    <x v="1"/>
    <x v="6"/>
    <s v="BIC Brite Liner Grip Highlighters, Assorted, 5/Pack"/>
    <x v="1725"/>
    <n v="7"/>
    <n v="0"/>
    <n v="11.575199999999999"/>
  </r>
  <r>
    <n v="2007"/>
    <x v="980"/>
    <n v="2011"/>
    <x v="520"/>
    <d v="2012-01-04T00:00:00"/>
    <s v="Standard Class"/>
    <s v="RW-19630"/>
    <s v="Rob Williams"/>
    <s v="Corporate"/>
    <s v="United States"/>
    <s v="Columbia"/>
    <x v="25"/>
    <n v="65203"/>
    <s v="Central"/>
    <s v="TEC-AC-10000290"/>
    <x v="2"/>
    <x v="11"/>
    <s v="Sabrent 4-Port USB 2.0 Hub"/>
    <x v="1726"/>
    <n v="7"/>
    <n v="0"/>
    <n v="16.160200000000003"/>
  </r>
  <r>
    <n v="2008"/>
    <x v="981"/>
    <n v="2014"/>
    <x v="646"/>
    <d v="2014-08-05T00:00:00"/>
    <s v="First Class"/>
    <s v="CM-12190"/>
    <s v="Charlotte Melton"/>
    <s v="Consumer"/>
    <s v="United States"/>
    <s v="Chicago"/>
    <x v="10"/>
    <n v="60623"/>
    <s v="Central"/>
    <s v="FUR-BO-10003034"/>
    <x v="0"/>
    <x v="0"/>
    <s v="O'Sullivan Elevations Bookcase, Cherry Finish"/>
    <x v="1727"/>
    <n v="2"/>
    <n v="0.3"/>
    <n v="-36.674399999999991"/>
  </r>
  <r>
    <n v="2009"/>
    <x v="982"/>
    <n v="2011"/>
    <x v="647"/>
    <d v="2011-11-21T00:00:00"/>
    <s v="Standard Class"/>
    <s v="JF-15190"/>
    <s v="Jamie Frazer"/>
    <s v="Consumer"/>
    <s v="United States"/>
    <s v="Johnson City"/>
    <x v="18"/>
    <n v="37604"/>
    <s v="South"/>
    <s v="OFF-AR-10001315"/>
    <x v="1"/>
    <x v="6"/>
    <s v="Newell 310"/>
    <x v="1728"/>
    <n v="3"/>
    <n v="0.2"/>
    <n v="0.47519999999999984"/>
  </r>
  <r>
    <n v="2010"/>
    <x v="982"/>
    <n v="2011"/>
    <x v="647"/>
    <d v="2011-11-21T00:00:00"/>
    <s v="Standard Class"/>
    <s v="JF-15190"/>
    <s v="Jamie Frazer"/>
    <s v="Consumer"/>
    <s v="United States"/>
    <s v="Johnson City"/>
    <x v="18"/>
    <n v="37604"/>
    <s v="South"/>
    <s v="OFF-AP-10002118"/>
    <x v="1"/>
    <x v="9"/>
    <s v="1.7 Cubic Foot Compact &quot;Cube&quot; Office Refrigerators"/>
    <x v="1729"/>
    <n v="2"/>
    <n v="0.2"/>
    <n v="29.142400000000009"/>
  </r>
  <r>
    <n v="2011"/>
    <x v="982"/>
    <n v="2011"/>
    <x v="647"/>
    <d v="2011-11-21T00:00:00"/>
    <s v="Standard Class"/>
    <s v="JF-15190"/>
    <s v="Jamie Frazer"/>
    <s v="Consumer"/>
    <s v="United States"/>
    <s v="Johnson City"/>
    <x v="18"/>
    <n v="37604"/>
    <s v="South"/>
    <s v="OFF-PA-10002137"/>
    <x v="1"/>
    <x v="10"/>
    <s v="Southworth 100% Résumé Paper, 24lb."/>
    <x v="1730"/>
    <n v="4"/>
    <n v="0.2"/>
    <n v="7.7799999999999976"/>
  </r>
  <r>
    <n v="2012"/>
    <x v="983"/>
    <n v="2012"/>
    <x v="555"/>
    <d v="2012-12-11T00:00:00"/>
    <s v="Same Day"/>
    <s v="SC-20800"/>
    <s v="Stuart Calhoun"/>
    <s v="Consumer"/>
    <s v="United States"/>
    <s v="Houston"/>
    <x v="5"/>
    <n v="77041"/>
    <s v="Central"/>
    <s v="TEC-AC-10001606"/>
    <x v="2"/>
    <x v="11"/>
    <s v="Logitech Wireless Performance Mouse MX for PC and Mac"/>
    <x v="1305"/>
    <n v="2"/>
    <n v="0.2"/>
    <n v="35.996400000000001"/>
  </r>
  <r>
    <n v="2013"/>
    <x v="983"/>
    <n v="2012"/>
    <x v="555"/>
    <d v="2012-12-11T00:00:00"/>
    <s v="Same Day"/>
    <s v="SC-20800"/>
    <s v="Stuart Calhoun"/>
    <s v="Consumer"/>
    <s v="United States"/>
    <s v="Houston"/>
    <x v="5"/>
    <n v="77041"/>
    <s v="Central"/>
    <s v="OFF-ST-10000943"/>
    <x v="1"/>
    <x v="4"/>
    <s v="Eldon ProFile File 'N Store Portable File Tub Letter/Legal Size Black"/>
    <x v="1731"/>
    <n v="3"/>
    <n v="0.2"/>
    <n v="4.6344000000000012"/>
  </r>
  <r>
    <n v="2014"/>
    <x v="984"/>
    <n v="2013"/>
    <x v="31"/>
    <d v="2013-09-24T00:00:00"/>
    <s v="Standard Class"/>
    <s v="AM-10705"/>
    <s v="Anne McFarland"/>
    <s v="Consumer"/>
    <s v="United States"/>
    <s v="Auburn"/>
    <x v="19"/>
    <n v="36830"/>
    <s v="South"/>
    <s v="FUR-CH-10001854"/>
    <x v="0"/>
    <x v="1"/>
    <s v="Office Star - Professional Matrix Back Chair with 2-to-1 Synchro Tilt and Mesh Fabric Seat"/>
    <x v="1732"/>
    <n v="1"/>
    <n v="0"/>
    <n v="84.23520000000002"/>
  </r>
  <r>
    <n v="2015"/>
    <x v="984"/>
    <n v="2013"/>
    <x v="31"/>
    <d v="2013-09-24T00:00:00"/>
    <s v="Standard Class"/>
    <s v="AM-10705"/>
    <s v="Anne McFarland"/>
    <s v="Consumer"/>
    <s v="United States"/>
    <s v="Auburn"/>
    <x v="19"/>
    <n v="36830"/>
    <s v="South"/>
    <s v="OFF-PA-10000533"/>
    <x v="1"/>
    <x v="10"/>
    <s v="Southworth Parchment Paper &amp; Envelopes"/>
    <x v="1733"/>
    <n v="2"/>
    <n v="0"/>
    <n v="6.0167999999999999"/>
  </r>
  <r>
    <n v="2016"/>
    <x v="984"/>
    <n v="2013"/>
    <x v="31"/>
    <d v="2013-09-24T00:00:00"/>
    <s v="Standard Class"/>
    <s v="AM-10705"/>
    <s v="Anne McFarland"/>
    <s v="Consumer"/>
    <s v="United States"/>
    <s v="Auburn"/>
    <x v="19"/>
    <n v="36830"/>
    <s v="South"/>
    <s v="OFF-ST-10003716"/>
    <x v="1"/>
    <x v="4"/>
    <s v="Tennsco Double-Tier Lockers"/>
    <x v="1734"/>
    <n v="4"/>
    <n v="0"/>
    <n v="117.0104"/>
  </r>
  <r>
    <n v="2017"/>
    <x v="985"/>
    <n v="2012"/>
    <x v="531"/>
    <d v="2012-03-23T00:00:00"/>
    <s v="Standard Class"/>
    <s v="BK-11260"/>
    <s v="Berenike Kampe"/>
    <s v="Consumer"/>
    <s v="United States"/>
    <s v="San Bernardino"/>
    <x v="1"/>
    <n v="92404"/>
    <s v="West"/>
    <s v="OFF-BI-10000088"/>
    <x v="1"/>
    <x v="8"/>
    <s v="GBC Imprintable Covers"/>
    <x v="683"/>
    <n v="2"/>
    <n v="0.2"/>
    <n v="6.3684000000000003"/>
  </r>
  <r>
    <n v="2018"/>
    <x v="985"/>
    <n v="2012"/>
    <x v="531"/>
    <d v="2012-03-23T00:00:00"/>
    <s v="Standard Class"/>
    <s v="BK-11260"/>
    <s v="Berenike Kampe"/>
    <s v="Consumer"/>
    <s v="United States"/>
    <s v="San Bernardino"/>
    <x v="1"/>
    <n v="92404"/>
    <s v="West"/>
    <s v="OFF-LA-10000240"/>
    <x v="1"/>
    <x v="2"/>
    <s v="Self-Adhesive Address Labels for Typewriters by Universal"/>
    <x v="2"/>
    <n v="2"/>
    <n v="0"/>
    <n v="6.8713999999999995"/>
  </r>
  <r>
    <n v="2019"/>
    <x v="985"/>
    <n v="2012"/>
    <x v="531"/>
    <d v="2012-03-23T00:00:00"/>
    <s v="Standard Class"/>
    <s v="BK-11260"/>
    <s v="Berenike Kampe"/>
    <s v="Consumer"/>
    <s v="United States"/>
    <s v="San Bernardino"/>
    <x v="1"/>
    <n v="92404"/>
    <s v="West"/>
    <s v="OFF-SU-10001165"/>
    <x v="1"/>
    <x v="14"/>
    <s v="Acme Elite Stainless Steel Scissors"/>
    <x v="1735"/>
    <n v="4"/>
    <n v="0"/>
    <n v="8.6736000000000004"/>
  </r>
  <r>
    <n v="2020"/>
    <x v="985"/>
    <n v="2012"/>
    <x v="531"/>
    <d v="2012-03-23T00:00:00"/>
    <s v="Standard Class"/>
    <s v="BK-11260"/>
    <s v="Berenike Kampe"/>
    <s v="Consumer"/>
    <s v="United States"/>
    <s v="San Bernardino"/>
    <x v="1"/>
    <n v="92404"/>
    <s v="West"/>
    <s v="OFF-PA-10002749"/>
    <x v="1"/>
    <x v="10"/>
    <s v="Wirebound Message Books, 5-1/2 x 4 Forms, 2 or 4 Forms per Page"/>
    <x v="1736"/>
    <n v="6"/>
    <n v="0"/>
    <n v="19.668600000000001"/>
  </r>
  <r>
    <n v="2021"/>
    <x v="986"/>
    <n v="2013"/>
    <x v="251"/>
    <d v="2013-09-22T00:00:00"/>
    <s v="First Class"/>
    <s v="RH-19510"/>
    <s v="Rick Huthwaite"/>
    <s v="Home Office"/>
    <s v="United States"/>
    <s v="Providence"/>
    <x v="34"/>
    <n v="2908"/>
    <s v="East"/>
    <s v="OFF-ST-10001490"/>
    <x v="1"/>
    <x v="4"/>
    <s v="Hot File 7-Pocket, Floor Stand"/>
    <x v="1737"/>
    <n v="9"/>
    <n v="0"/>
    <n v="481.86899999999986"/>
  </r>
  <r>
    <n v="2022"/>
    <x v="986"/>
    <n v="2013"/>
    <x v="251"/>
    <d v="2013-09-22T00:00:00"/>
    <s v="First Class"/>
    <s v="RH-19510"/>
    <s v="Rick Huthwaite"/>
    <s v="Home Office"/>
    <s v="United States"/>
    <s v="Providence"/>
    <x v="34"/>
    <n v="2908"/>
    <s v="East"/>
    <s v="OFF-PA-10002377"/>
    <x v="1"/>
    <x v="10"/>
    <s v="Adams Telephone Message Book W/Dividers/Space For Phone Numbers, 5 1/4&quot;X8 1/2&quot;, 200/Messages"/>
    <x v="342"/>
    <n v="3"/>
    <n v="0"/>
    <n v="7.6679999999999993"/>
  </r>
  <r>
    <n v="2023"/>
    <x v="986"/>
    <n v="2013"/>
    <x v="251"/>
    <d v="2013-09-22T00:00:00"/>
    <s v="First Class"/>
    <s v="RH-19510"/>
    <s v="Rick Huthwaite"/>
    <s v="Home Office"/>
    <s v="United States"/>
    <s v="Providence"/>
    <x v="34"/>
    <n v="2908"/>
    <s v="East"/>
    <s v="OFF-BI-10004826"/>
    <x v="1"/>
    <x v="8"/>
    <s v="JM Magazine Binder"/>
    <x v="1738"/>
    <n v="3"/>
    <n v="0"/>
    <n v="23.774400000000004"/>
  </r>
  <r>
    <n v="2024"/>
    <x v="986"/>
    <n v="2013"/>
    <x v="251"/>
    <d v="2013-09-22T00:00:00"/>
    <s v="First Class"/>
    <s v="RH-19510"/>
    <s v="Rick Huthwaite"/>
    <s v="Home Office"/>
    <s v="United States"/>
    <s v="Providence"/>
    <x v="34"/>
    <n v="2908"/>
    <s v="East"/>
    <s v="FUR-CH-10004675"/>
    <x v="0"/>
    <x v="1"/>
    <s v="Lifetime Advantage Folding Chairs, 4/Carton"/>
    <x v="1739"/>
    <n v="4"/>
    <n v="0"/>
    <n v="244.24959999999999"/>
  </r>
  <r>
    <n v="2025"/>
    <x v="987"/>
    <n v="2014"/>
    <x v="648"/>
    <d v="2014-08-23T00:00:00"/>
    <s v="Second Class"/>
    <s v="GM-14500"/>
    <s v="Gene McClure"/>
    <s v="Consumer"/>
    <s v="United States"/>
    <s v="Fresno"/>
    <x v="1"/>
    <n v="93727"/>
    <s v="West"/>
    <s v="OFF-BI-10002867"/>
    <x v="1"/>
    <x v="8"/>
    <s v="GBC Recycled Regency Composition Covers"/>
    <x v="1740"/>
    <n v="5"/>
    <n v="0.2"/>
    <n v="77.71399999999997"/>
  </r>
  <r>
    <n v="2026"/>
    <x v="988"/>
    <n v="2012"/>
    <x v="649"/>
    <d v="2012-03-15T00:00:00"/>
    <s v="First Class"/>
    <s v="MC-17275"/>
    <s v="Marc Crier"/>
    <s v="Consumer"/>
    <s v="United States"/>
    <s v="Seattle"/>
    <x v="4"/>
    <n v="98103"/>
    <s v="West"/>
    <s v="FUR-BO-10004409"/>
    <x v="0"/>
    <x v="0"/>
    <s v="Safco Value Mate Series Steel Bookcases, Baked Enamel Finish on Steel, Gray"/>
    <x v="1741"/>
    <n v="2"/>
    <n v="0"/>
    <n v="39.748800000000003"/>
  </r>
  <r>
    <n v="2027"/>
    <x v="989"/>
    <n v="2013"/>
    <x v="162"/>
    <d v="2013-09-11T00:00:00"/>
    <s v="Second Class"/>
    <s v="VM-21685"/>
    <s v="Valerie Mitchum"/>
    <s v="Home Office"/>
    <s v="United States"/>
    <s v="Lancaster"/>
    <x v="1"/>
    <n v="93534"/>
    <s v="West"/>
    <s v="OFF-BI-10002225"/>
    <x v="1"/>
    <x v="8"/>
    <s v="Square Ring Data Binders, Rigid 75 Pt. Covers, 11&quot; x 14-7/8&quot;"/>
    <x v="1742"/>
    <n v="2"/>
    <n v="0.2"/>
    <n v="11.558399999999999"/>
  </r>
  <r>
    <n v="2028"/>
    <x v="989"/>
    <n v="2013"/>
    <x v="162"/>
    <d v="2013-09-11T00:00:00"/>
    <s v="Second Class"/>
    <s v="VM-21685"/>
    <s v="Valerie Mitchum"/>
    <s v="Home Office"/>
    <s v="United States"/>
    <s v="Lancaster"/>
    <x v="1"/>
    <n v="93534"/>
    <s v="West"/>
    <s v="OFF-BI-10001989"/>
    <x v="1"/>
    <x v="8"/>
    <s v="Premium Transparent Presentation Covers by GBC"/>
    <x v="1743"/>
    <n v="4"/>
    <n v="0.2"/>
    <n v="23.497599999999995"/>
  </r>
  <r>
    <n v="2029"/>
    <x v="990"/>
    <n v="2012"/>
    <x v="650"/>
    <d v="2012-11-30T00:00:00"/>
    <s v="Standard Class"/>
    <s v="GP-14740"/>
    <s v="Guy Phonely"/>
    <s v="Corporate"/>
    <s v="United States"/>
    <s v="Leominster"/>
    <x v="31"/>
    <n v="1453"/>
    <s v="East"/>
    <s v="OFF-BI-10000343"/>
    <x v="1"/>
    <x v="8"/>
    <s v="Pressboard Covers with Storage Hooks, 9 1/2&quot; x 11&quot;, Light Blue"/>
    <x v="1674"/>
    <n v="3"/>
    <n v="0"/>
    <n v="6.9230999999999998"/>
  </r>
  <r>
    <n v="2030"/>
    <x v="990"/>
    <n v="2012"/>
    <x v="650"/>
    <d v="2012-11-30T00:00:00"/>
    <s v="Standard Class"/>
    <s v="GP-14740"/>
    <s v="Guy Phonely"/>
    <s v="Corporate"/>
    <s v="United States"/>
    <s v="Leominster"/>
    <x v="31"/>
    <n v="1453"/>
    <s v="East"/>
    <s v="OFF-ST-10001172"/>
    <x v="1"/>
    <x v="4"/>
    <s v="Tennsco Lockers, Sand"/>
    <x v="1744"/>
    <n v="5"/>
    <n v="0"/>
    <n v="25.175999999999998"/>
  </r>
  <r>
    <n v="2031"/>
    <x v="990"/>
    <n v="2012"/>
    <x v="650"/>
    <d v="2012-11-30T00:00:00"/>
    <s v="Standard Class"/>
    <s v="GP-14740"/>
    <s v="Guy Phonely"/>
    <s v="Corporate"/>
    <s v="United States"/>
    <s v="Leominster"/>
    <x v="31"/>
    <n v="1453"/>
    <s v="East"/>
    <s v="OFF-BI-10003707"/>
    <x v="1"/>
    <x v="8"/>
    <s v="Aluminum Screw Posts"/>
    <x v="1745"/>
    <n v="4"/>
    <n v="0"/>
    <n v="30.52"/>
  </r>
  <r>
    <n v="2032"/>
    <x v="990"/>
    <n v="2012"/>
    <x v="650"/>
    <d v="2012-11-30T00:00:00"/>
    <s v="Standard Class"/>
    <s v="GP-14740"/>
    <s v="Guy Phonely"/>
    <s v="Corporate"/>
    <s v="United States"/>
    <s v="Leominster"/>
    <x v="31"/>
    <n v="1453"/>
    <s v="East"/>
    <s v="OFF-PA-10001274"/>
    <x v="1"/>
    <x v="10"/>
    <s v="Loose Memo Sheets"/>
    <x v="1031"/>
    <n v="3"/>
    <n v="0"/>
    <n v="5.1464999999999996"/>
  </r>
  <r>
    <n v="2033"/>
    <x v="991"/>
    <n v="2013"/>
    <x v="10"/>
    <d v="2013-12-14T00:00:00"/>
    <s v="Standard Class"/>
    <s v="GB-14530"/>
    <s v="George Bell"/>
    <s v="Corporate"/>
    <s v="United States"/>
    <s v="Fort Worth"/>
    <x v="5"/>
    <n v="76106"/>
    <s v="Central"/>
    <s v="OFF-PA-10002250"/>
    <x v="1"/>
    <x v="10"/>
    <s v="Things To Do Today Pad"/>
    <x v="1746"/>
    <n v="2"/>
    <n v="0.2"/>
    <n v="3.2871999999999999"/>
  </r>
  <r>
    <n v="2034"/>
    <x v="991"/>
    <n v="2013"/>
    <x v="10"/>
    <d v="2013-12-14T00:00:00"/>
    <s v="Standard Class"/>
    <s v="GB-14530"/>
    <s v="George Bell"/>
    <s v="Corporate"/>
    <s v="United States"/>
    <s v="Fort Worth"/>
    <x v="5"/>
    <n v="76106"/>
    <s v="Central"/>
    <s v="OFF-AR-10000475"/>
    <x v="1"/>
    <x v="6"/>
    <s v="Hunt BOSTON Vista Battery-Operated Pencil Sharpener, Black"/>
    <x v="1747"/>
    <n v="1"/>
    <n v="0.2"/>
    <n v="0.8162000000000007"/>
  </r>
  <r>
    <n v="2035"/>
    <x v="992"/>
    <n v="2014"/>
    <x v="145"/>
    <d v="2014-09-30T00:00:00"/>
    <s v="Standard Class"/>
    <s v="CT-11995"/>
    <s v="Carol Triggs"/>
    <s v="Consumer"/>
    <s v="United States"/>
    <s v="Rochester"/>
    <x v="11"/>
    <n v="55901"/>
    <s v="Central"/>
    <s v="OFF-BI-10002976"/>
    <x v="1"/>
    <x v="8"/>
    <s v="ACCOHIDE Binder by Acco"/>
    <x v="341"/>
    <n v="2"/>
    <n v="0"/>
    <n v="3.8822000000000001"/>
  </r>
  <r>
    <n v="2036"/>
    <x v="992"/>
    <n v="2014"/>
    <x v="145"/>
    <d v="2014-09-30T00:00:00"/>
    <s v="Standard Class"/>
    <s v="CT-11995"/>
    <s v="Carol Triggs"/>
    <s v="Consumer"/>
    <s v="United States"/>
    <s v="Rochester"/>
    <x v="11"/>
    <n v="55901"/>
    <s v="Central"/>
    <s v="FUR-CH-10003061"/>
    <x v="0"/>
    <x v="1"/>
    <s v="Global Leather Task Chair, Black"/>
    <x v="1748"/>
    <n v="3"/>
    <n v="0"/>
    <n v="51.294299999999964"/>
  </r>
  <r>
    <n v="2037"/>
    <x v="993"/>
    <n v="2012"/>
    <x v="651"/>
    <d v="2012-01-27T00:00:00"/>
    <s v="Standard Class"/>
    <s v="CW-11905"/>
    <s v="Carl Weiss"/>
    <s v="Home Office"/>
    <s v="United States"/>
    <s v="Bozeman"/>
    <x v="37"/>
    <n v="59715"/>
    <s v="West"/>
    <s v="OFF-PA-10002893"/>
    <x v="1"/>
    <x v="10"/>
    <s v="Wirebound Service Call Books, 5 1/2&quot; x 4&quot;"/>
    <x v="1749"/>
    <n v="3"/>
    <n v="0"/>
    <n v="13.9392"/>
  </r>
  <r>
    <n v="2038"/>
    <x v="993"/>
    <n v="2012"/>
    <x v="651"/>
    <d v="2012-01-27T00:00:00"/>
    <s v="Standard Class"/>
    <s v="CW-11905"/>
    <s v="Carl Weiss"/>
    <s v="Home Office"/>
    <s v="United States"/>
    <s v="Bozeman"/>
    <x v="37"/>
    <n v="59715"/>
    <s v="West"/>
    <s v="OFF-LA-10003077"/>
    <x v="1"/>
    <x v="2"/>
    <s v="Avery 500"/>
    <x v="2"/>
    <n v="2"/>
    <n v="0"/>
    <n v="6.8713999999999995"/>
  </r>
  <r>
    <n v="2039"/>
    <x v="994"/>
    <n v="2012"/>
    <x v="652"/>
    <d v="2012-06-23T00:00:00"/>
    <s v="Standard Class"/>
    <s v="SN-20560"/>
    <s v="Skye Norling"/>
    <s v="Home Office"/>
    <s v="United States"/>
    <s v="Peoria"/>
    <x v="16"/>
    <n v="85345"/>
    <s v="West"/>
    <s v="OFF-PA-10001661"/>
    <x v="1"/>
    <x v="10"/>
    <s v="Xerox 1922"/>
    <x v="1655"/>
    <n v="3"/>
    <n v="0.2"/>
    <n v="4.3326000000000002"/>
  </r>
  <r>
    <n v="2040"/>
    <x v="994"/>
    <n v="2012"/>
    <x v="652"/>
    <d v="2012-06-23T00:00:00"/>
    <s v="Standard Class"/>
    <s v="SN-20560"/>
    <s v="Skye Norling"/>
    <s v="Home Office"/>
    <s v="United States"/>
    <s v="Peoria"/>
    <x v="16"/>
    <n v="85345"/>
    <s v="West"/>
    <s v="OFF-BI-10004656"/>
    <x v="1"/>
    <x v="8"/>
    <s v="Peel &amp; Stick Add-On Corner Pockets"/>
    <x v="1750"/>
    <n v="7"/>
    <n v="0.7"/>
    <n v="-3.3263999999999996"/>
  </r>
  <r>
    <n v="2041"/>
    <x v="994"/>
    <n v="2012"/>
    <x v="652"/>
    <d v="2012-06-23T00:00:00"/>
    <s v="Standard Class"/>
    <s v="SN-20560"/>
    <s v="Skye Norling"/>
    <s v="Home Office"/>
    <s v="United States"/>
    <s v="Peoria"/>
    <x v="16"/>
    <n v="85345"/>
    <s v="West"/>
    <s v="OFF-BI-10003707"/>
    <x v="1"/>
    <x v="8"/>
    <s v="Aluminum Screw Posts"/>
    <x v="1751"/>
    <n v="2"/>
    <n v="0.7"/>
    <n v="-6.1039999999999974"/>
  </r>
  <r>
    <n v="2042"/>
    <x v="994"/>
    <n v="2012"/>
    <x v="652"/>
    <d v="2012-06-23T00:00:00"/>
    <s v="Standard Class"/>
    <s v="SN-20560"/>
    <s v="Skye Norling"/>
    <s v="Home Office"/>
    <s v="United States"/>
    <s v="Peoria"/>
    <x v="16"/>
    <n v="85345"/>
    <s v="West"/>
    <s v="FUR-FU-10004973"/>
    <x v="0"/>
    <x v="5"/>
    <s v="Flat Face Poster Frame"/>
    <x v="1752"/>
    <n v="5"/>
    <n v="0.2"/>
    <n v="20.724000000000007"/>
  </r>
  <r>
    <n v="2043"/>
    <x v="995"/>
    <n v="2012"/>
    <x v="653"/>
    <d v="2012-10-08T00:00:00"/>
    <s v="Standard Class"/>
    <s v="EB-13705"/>
    <s v="Ed Braxton"/>
    <s v="Corporate"/>
    <s v="United States"/>
    <s v="San Diego"/>
    <x v="1"/>
    <n v="92105"/>
    <s v="West"/>
    <s v="OFF-BI-10004817"/>
    <x v="1"/>
    <x v="8"/>
    <s v="GBC Personal VeloBind Strips"/>
    <x v="1753"/>
    <n v="6"/>
    <n v="0.2"/>
    <n v="20.1264"/>
  </r>
  <r>
    <n v="2044"/>
    <x v="996"/>
    <n v="2014"/>
    <x v="551"/>
    <d v="2014-11-24T00:00:00"/>
    <s v="Standard Class"/>
    <s v="JW-15220"/>
    <s v="Jane Waco"/>
    <s v="Corporate"/>
    <s v="United States"/>
    <s v="Lakewood"/>
    <x v="24"/>
    <n v="44107"/>
    <s v="East"/>
    <s v="OFF-AR-10001860"/>
    <x v="1"/>
    <x v="6"/>
    <s v="BIC Liqua Brite Liner"/>
    <x v="1754"/>
    <n v="7"/>
    <n v="0.2"/>
    <n v="7.7728000000000002"/>
  </r>
  <r>
    <n v="2045"/>
    <x v="997"/>
    <n v="2011"/>
    <x v="654"/>
    <d v="2011-08-23T00:00:00"/>
    <s v="Standard Class"/>
    <s v="KB-16585"/>
    <s v="Ken Black"/>
    <s v="Corporate"/>
    <s v="United States"/>
    <s v="Houston"/>
    <x v="5"/>
    <n v="77095"/>
    <s v="Central"/>
    <s v="OFF-PA-10001639"/>
    <x v="1"/>
    <x v="10"/>
    <s v="Xerox 203"/>
    <x v="12"/>
    <n v="3"/>
    <n v="0.2"/>
    <n v="5.4432"/>
  </r>
  <r>
    <n v="2046"/>
    <x v="998"/>
    <n v="2013"/>
    <x v="19"/>
    <d v="2013-07-22T00:00:00"/>
    <s v="Standard Class"/>
    <s v="MC-17590"/>
    <s v="Matt Collister"/>
    <s v="Corporate"/>
    <s v="United States"/>
    <s v="Perth Amboy"/>
    <x v="30"/>
    <n v="8861"/>
    <s v="East"/>
    <s v="OFF-AP-10004487"/>
    <x v="1"/>
    <x v="9"/>
    <s v="Kensington 4 Outlet MasterPiece Compact Power Control Center"/>
    <x v="1755"/>
    <n v="2"/>
    <n v="0"/>
    <n v="45.539199999999994"/>
  </r>
  <r>
    <n v="2047"/>
    <x v="998"/>
    <n v="2013"/>
    <x v="19"/>
    <d v="2013-07-22T00:00:00"/>
    <s v="Standard Class"/>
    <s v="MC-17590"/>
    <s v="Matt Collister"/>
    <s v="Corporate"/>
    <s v="United States"/>
    <s v="Perth Amboy"/>
    <x v="30"/>
    <n v="8861"/>
    <s v="East"/>
    <s v="TEC-PH-10001760"/>
    <x v="2"/>
    <x v="7"/>
    <s v="Bose SoundLink Bluetooth Speaker"/>
    <x v="1756"/>
    <n v="3"/>
    <n v="0"/>
    <n v="280.59000000000003"/>
  </r>
  <r>
    <n v="2048"/>
    <x v="998"/>
    <n v="2013"/>
    <x v="19"/>
    <d v="2013-07-22T00:00:00"/>
    <s v="Standard Class"/>
    <s v="MC-17590"/>
    <s v="Matt Collister"/>
    <s v="Corporate"/>
    <s v="United States"/>
    <s v="Perth Amboy"/>
    <x v="30"/>
    <n v="8861"/>
    <s v="East"/>
    <s v="OFF-PA-10004071"/>
    <x v="1"/>
    <x v="10"/>
    <s v="Eaton Premium Continuous-Feed Paper, 25% Cotton, Letter Size, White, 1000 Shts/Box"/>
    <x v="447"/>
    <n v="1"/>
    <n v="0"/>
    <n v="26.630399999999998"/>
  </r>
  <r>
    <n v="2049"/>
    <x v="999"/>
    <n v="2012"/>
    <x v="655"/>
    <d v="2012-07-13T00:00:00"/>
    <s v="First Class"/>
    <s v="CK-12595"/>
    <s v="Clytie Kelty"/>
    <s v="Consumer"/>
    <s v="United States"/>
    <s v="Philadelphia"/>
    <x v="9"/>
    <n v="19134"/>
    <s v="East"/>
    <s v="FUR-FU-10004848"/>
    <x v="0"/>
    <x v="5"/>
    <s v="Howard Miller 13-3/4&quot; Diameter Brushed Chrome Round Wall Clock"/>
    <x v="1757"/>
    <n v="7"/>
    <n v="0.2"/>
    <n v="36.224999999999966"/>
  </r>
  <r>
    <n v="2050"/>
    <x v="999"/>
    <n v="2012"/>
    <x v="655"/>
    <d v="2012-07-13T00:00:00"/>
    <s v="First Class"/>
    <s v="CK-12595"/>
    <s v="Clytie Kelty"/>
    <s v="Consumer"/>
    <s v="United States"/>
    <s v="Philadelphia"/>
    <x v="9"/>
    <n v="19134"/>
    <s v="East"/>
    <s v="OFF-BI-10004022"/>
    <x v="1"/>
    <x v="8"/>
    <s v="Acco Suede Grain Vinyl Round Ring Binder"/>
    <x v="1293"/>
    <n v="3"/>
    <n v="0.7"/>
    <n v="-2.0015999999999998"/>
  </r>
  <r>
    <n v="2051"/>
    <x v="999"/>
    <n v="2012"/>
    <x v="655"/>
    <d v="2012-07-13T00:00:00"/>
    <s v="First Class"/>
    <s v="CK-12595"/>
    <s v="Clytie Kelty"/>
    <s v="Consumer"/>
    <s v="United States"/>
    <s v="Philadelphia"/>
    <x v="9"/>
    <n v="19134"/>
    <s v="East"/>
    <s v="OFF-BI-10003669"/>
    <x v="1"/>
    <x v="8"/>
    <s v="3M Organizer Strips"/>
    <x v="1758"/>
    <n v="4"/>
    <n v="0.7"/>
    <n v="-4.7519999999999989"/>
  </r>
  <r>
    <n v="2052"/>
    <x v="999"/>
    <n v="2012"/>
    <x v="655"/>
    <d v="2012-07-13T00:00:00"/>
    <s v="First Class"/>
    <s v="CK-12595"/>
    <s v="Clytie Kelty"/>
    <s v="Consumer"/>
    <s v="United States"/>
    <s v="Philadelphia"/>
    <x v="9"/>
    <n v="19134"/>
    <s v="East"/>
    <s v="FUR-CH-10003833"/>
    <x v="0"/>
    <x v="1"/>
    <s v="Novimex Fabric Task Chair"/>
    <x v="1759"/>
    <n v="8"/>
    <n v="0.3"/>
    <n v="-73.175999999999988"/>
  </r>
  <r>
    <n v="2053"/>
    <x v="999"/>
    <n v="2012"/>
    <x v="655"/>
    <d v="2012-07-13T00:00:00"/>
    <s v="First Class"/>
    <s v="CK-12595"/>
    <s v="Clytie Kelty"/>
    <s v="Consumer"/>
    <s v="United States"/>
    <s v="Philadelphia"/>
    <x v="9"/>
    <n v="19134"/>
    <s v="East"/>
    <s v="OFF-AR-10003732"/>
    <x v="1"/>
    <x v="6"/>
    <s v="Newell 333"/>
    <x v="1760"/>
    <n v="5"/>
    <n v="0.2"/>
    <n v="0.83399999999999963"/>
  </r>
  <r>
    <n v="2054"/>
    <x v="999"/>
    <n v="2012"/>
    <x v="655"/>
    <d v="2012-07-13T00:00:00"/>
    <s v="First Class"/>
    <s v="CK-12595"/>
    <s v="Clytie Kelty"/>
    <s v="Consumer"/>
    <s v="United States"/>
    <s v="Philadelphia"/>
    <x v="9"/>
    <n v="19134"/>
    <s v="East"/>
    <s v="FUR-FU-10003142"/>
    <x v="0"/>
    <x v="5"/>
    <s v="Master Big Foot Doorstop, Beige"/>
    <x v="869"/>
    <n v="6"/>
    <n v="0.2"/>
    <n v="3.4847999999999981"/>
  </r>
  <r>
    <n v="2055"/>
    <x v="1000"/>
    <n v="2013"/>
    <x v="49"/>
    <d v="2013-12-08T00:00:00"/>
    <s v="Standard Class"/>
    <s v="RD-19480"/>
    <s v="Rick Duston"/>
    <s v="Consumer"/>
    <s v="United States"/>
    <s v="Richmond"/>
    <x v="14"/>
    <n v="47374"/>
    <s v="Central"/>
    <s v="FUR-FU-10001196"/>
    <x v="0"/>
    <x v="5"/>
    <s v="DAX Cubicle Frames - 8x10"/>
    <x v="1761"/>
    <n v="3"/>
    <n v="0"/>
    <n v="5.1929999999999996"/>
  </r>
  <r>
    <n v="2056"/>
    <x v="1001"/>
    <n v="2014"/>
    <x v="66"/>
    <d v="2014-12-26T00:00:00"/>
    <s v="First Class"/>
    <s v="TP-21130"/>
    <s v="Theone Pippenger"/>
    <s v="Consumer"/>
    <s v="United States"/>
    <s v="Detroit"/>
    <x v="12"/>
    <n v="48227"/>
    <s v="Central"/>
    <s v="TEC-AC-10001114"/>
    <x v="2"/>
    <x v="11"/>
    <s v="Microsoft Wireless Mobile Mouse 4000"/>
    <x v="1723"/>
    <n v="5"/>
    <n v="0"/>
    <n v="63.983999999999988"/>
  </r>
  <r>
    <n v="2057"/>
    <x v="1001"/>
    <n v="2014"/>
    <x v="66"/>
    <d v="2014-12-26T00:00:00"/>
    <s v="First Class"/>
    <s v="TP-21130"/>
    <s v="Theone Pippenger"/>
    <s v="Consumer"/>
    <s v="United States"/>
    <s v="Detroit"/>
    <x v="12"/>
    <n v="48227"/>
    <s v="Central"/>
    <s v="FUR-CH-10002335"/>
    <x v="0"/>
    <x v="1"/>
    <s v="Hon GuestStacker Chair"/>
    <x v="1762"/>
    <n v="7"/>
    <n v="0"/>
    <n v="412.5394"/>
  </r>
  <r>
    <n v="2058"/>
    <x v="1001"/>
    <n v="2014"/>
    <x v="66"/>
    <d v="2014-12-26T00:00:00"/>
    <s v="First Class"/>
    <s v="TP-21130"/>
    <s v="Theone Pippenger"/>
    <s v="Consumer"/>
    <s v="United States"/>
    <s v="Detroit"/>
    <x v="12"/>
    <n v="48227"/>
    <s v="Central"/>
    <s v="TEC-AC-10000844"/>
    <x v="2"/>
    <x v="11"/>
    <s v="Logitech Gaming G510s - Keyboard"/>
    <x v="1763"/>
    <n v="1"/>
    <n v="0"/>
    <n v="30.596399999999996"/>
  </r>
  <r>
    <n v="2059"/>
    <x v="1001"/>
    <n v="2014"/>
    <x v="66"/>
    <d v="2014-12-26T00:00:00"/>
    <s v="First Class"/>
    <s v="TP-21130"/>
    <s v="Theone Pippenger"/>
    <s v="Consumer"/>
    <s v="United States"/>
    <s v="Detroit"/>
    <x v="12"/>
    <n v="48227"/>
    <s v="Central"/>
    <s v="FUR-TA-10004534"/>
    <x v="0"/>
    <x v="3"/>
    <s v="Bevis 44 x 96 Conference Tables"/>
    <x v="1764"/>
    <n v="2"/>
    <n v="0"/>
    <n v="70.005999999999972"/>
  </r>
  <r>
    <n v="2060"/>
    <x v="1002"/>
    <n v="2011"/>
    <x v="656"/>
    <d v="2011-11-04T00:00:00"/>
    <s v="Standard Class"/>
    <s v="GG-14650"/>
    <s v="Greg Guthrie"/>
    <s v="Corporate"/>
    <s v="United States"/>
    <s v="Los Angeles"/>
    <x v="1"/>
    <n v="90049"/>
    <s v="West"/>
    <s v="OFF-FA-10002975"/>
    <x v="1"/>
    <x v="13"/>
    <s v="Staples"/>
    <x v="1189"/>
    <n v="3"/>
    <n v="0"/>
    <n v="5.2164000000000001"/>
  </r>
  <r>
    <n v="2061"/>
    <x v="1002"/>
    <n v="2011"/>
    <x v="656"/>
    <d v="2011-11-04T00:00:00"/>
    <s v="Standard Class"/>
    <s v="GG-14650"/>
    <s v="Greg Guthrie"/>
    <s v="Corporate"/>
    <s v="United States"/>
    <s v="Los Angeles"/>
    <x v="1"/>
    <n v="90049"/>
    <s v="West"/>
    <s v="OFF-ST-10003996"/>
    <x v="1"/>
    <x v="4"/>
    <s v="Letter/Legal File Tote with Clear Snap-On Lid, Black Granite"/>
    <x v="1765"/>
    <n v="5"/>
    <n v="0"/>
    <n v="20.877999999999997"/>
  </r>
  <r>
    <n v="2062"/>
    <x v="1002"/>
    <n v="2011"/>
    <x v="656"/>
    <d v="2011-11-04T00:00:00"/>
    <s v="Standard Class"/>
    <s v="GG-14650"/>
    <s v="Greg Guthrie"/>
    <s v="Corporate"/>
    <s v="United States"/>
    <s v="Los Angeles"/>
    <x v="1"/>
    <n v="90049"/>
    <s v="West"/>
    <s v="OFF-BI-10002571"/>
    <x v="1"/>
    <x v="8"/>
    <s v="Avery Framed View Binder, EZD Ring (Locking), Navy, 1 1/2&quot;"/>
    <x v="1766"/>
    <n v="2"/>
    <n v="0.2"/>
    <n v="5.3891999999999989"/>
  </r>
  <r>
    <n v="2063"/>
    <x v="1002"/>
    <n v="2011"/>
    <x v="656"/>
    <d v="2011-11-04T00:00:00"/>
    <s v="Standard Class"/>
    <s v="GG-14650"/>
    <s v="Greg Guthrie"/>
    <s v="Corporate"/>
    <s v="United States"/>
    <s v="Los Angeles"/>
    <x v="1"/>
    <n v="90049"/>
    <s v="West"/>
    <s v="OFF-PA-10000477"/>
    <x v="1"/>
    <x v="10"/>
    <s v="Xerox 1952"/>
    <x v="1767"/>
    <n v="13"/>
    <n v="0"/>
    <n v="30.427800000000005"/>
  </r>
  <r>
    <n v="2064"/>
    <x v="1002"/>
    <n v="2011"/>
    <x v="656"/>
    <d v="2011-11-04T00:00:00"/>
    <s v="Standard Class"/>
    <s v="GG-14650"/>
    <s v="Greg Guthrie"/>
    <s v="Corporate"/>
    <s v="United States"/>
    <s v="Los Angeles"/>
    <x v="1"/>
    <n v="90049"/>
    <s v="West"/>
    <s v="OFF-BI-10004209"/>
    <x v="1"/>
    <x v="8"/>
    <s v="Fellowes Twister Kit, Gray/Clear, 3/pkg"/>
    <x v="1768"/>
    <n v="3"/>
    <n v="0.2"/>
    <n v="6.0299999999999994"/>
  </r>
  <r>
    <n v="2065"/>
    <x v="1002"/>
    <n v="2011"/>
    <x v="656"/>
    <d v="2011-11-04T00:00:00"/>
    <s v="Standard Class"/>
    <s v="GG-14650"/>
    <s v="Greg Guthrie"/>
    <s v="Corporate"/>
    <s v="United States"/>
    <s v="Los Angeles"/>
    <x v="1"/>
    <n v="90049"/>
    <s v="West"/>
    <s v="OFF-ST-10001963"/>
    <x v="1"/>
    <x v="4"/>
    <s v="Tennsco Regal Shelving Units"/>
    <x v="1769"/>
    <n v="4"/>
    <n v="0"/>
    <n v="12.169199999999989"/>
  </r>
  <r>
    <n v="2066"/>
    <x v="1002"/>
    <n v="2011"/>
    <x v="656"/>
    <d v="2011-11-04T00:00:00"/>
    <s v="Standard Class"/>
    <s v="GG-14650"/>
    <s v="Greg Guthrie"/>
    <s v="Corporate"/>
    <s v="United States"/>
    <s v="Los Angeles"/>
    <x v="1"/>
    <n v="90049"/>
    <s v="West"/>
    <s v="FUR-CH-10003833"/>
    <x v="0"/>
    <x v="1"/>
    <s v="Novimex Fabric Task Chair"/>
    <x v="1770"/>
    <n v="3"/>
    <n v="0.2"/>
    <n v="-9.1470000000000056"/>
  </r>
  <r>
    <n v="2067"/>
    <x v="1002"/>
    <n v="2011"/>
    <x v="656"/>
    <d v="2011-11-04T00:00:00"/>
    <s v="Standard Class"/>
    <s v="GG-14650"/>
    <s v="Greg Guthrie"/>
    <s v="Corporate"/>
    <s v="United States"/>
    <s v="Los Angeles"/>
    <x v="1"/>
    <n v="90049"/>
    <s v="West"/>
    <s v="TEC-AC-10004568"/>
    <x v="2"/>
    <x v="11"/>
    <s v="Maxell LTO Ultrium - 800 GB"/>
    <x v="1771"/>
    <n v="9"/>
    <n v="0"/>
    <n v="47.862899999999982"/>
  </r>
  <r>
    <n v="2068"/>
    <x v="1002"/>
    <n v="2011"/>
    <x v="656"/>
    <d v="2011-11-04T00:00:00"/>
    <s v="Standard Class"/>
    <s v="GG-14650"/>
    <s v="Greg Guthrie"/>
    <s v="Corporate"/>
    <s v="United States"/>
    <s v="Los Angeles"/>
    <x v="1"/>
    <n v="90049"/>
    <s v="West"/>
    <s v="OFF-AR-10001419"/>
    <x v="1"/>
    <x v="6"/>
    <s v="Newell 325"/>
    <x v="714"/>
    <n v="3"/>
    <n v="0"/>
    <n v="3.7169999999999996"/>
  </r>
  <r>
    <n v="2069"/>
    <x v="1003"/>
    <n v="2012"/>
    <x v="657"/>
    <d v="2012-04-19T00:00:00"/>
    <s v="Standard Class"/>
    <s v="ZC-21910"/>
    <s v="Zuschuss Carroll"/>
    <s v="Consumer"/>
    <s v="United States"/>
    <s v="Pomona"/>
    <x v="1"/>
    <n v="91767"/>
    <s v="West"/>
    <s v="TEC-AC-10002800"/>
    <x v="2"/>
    <x v="11"/>
    <s v="Plantronics Audio 478 Stereo USB Headset"/>
    <x v="1772"/>
    <n v="4"/>
    <n v="0"/>
    <n v="69.98599999999999"/>
  </r>
  <r>
    <n v="2070"/>
    <x v="1003"/>
    <n v="2012"/>
    <x v="657"/>
    <d v="2012-04-19T00:00:00"/>
    <s v="Standard Class"/>
    <s v="ZC-21910"/>
    <s v="Zuschuss Carroll"/>
    <s v="Consumer"/>
    <s v="United States"/>
    <s v="Pomona"/>
    <x v="1"/>
    <n v="91767"/>
    <s v="West"/>
    <s v="FUR-TA-10003954"/>
    <x v="0"/>
    <x v="3"/>
    <s v="Hon 94000 Series Round Tables"/>
    <x v="1773"/>
    <n v="3"/>
    <n v="0.2"/>
    <n v="-97.739399999999989"/>
  </r>
  <r>
    <n v="2071"/>
    <x v="1004"/>
    <n v="2013"/>
    <x v="658"/>
    <d v="2013-07-24T00:00:00"/>
    <s v="Second Class"/>
    <s v="CC-12610"/>
    <s v="Corey Catlett"/>
    <s v="Corporate"/>
    <s v="United States"/>
    <s v="Philadelphia"/>
    <x v="9"/>
    <n v="19134"/>
    <s v="East"/>
    <s v="OFF-BI-10000301"/>
    <x v="1"/>
    <x v="8"/>
    <s v="GBC Instant Report Kit"/>
    <x v="1774"/>
    <n v="1"/>
    <n v="0.7"/>
    <n v="-1.294"/>
  </r>
  <r>
    <n v="2072"/>
    <x v="1005"/>
    <n v="2014"/>
    <x v="225"/>
    <d v="2014-11-26T00:00:00"/>
    <s v="Standard Class"/>
    <s v="KA-16525"/>
    <s v="Kelly Andreada"/>
    <s v="Consumer"/>
    <s v="United States"/>
    <s v="Ontario"/>
    <x v="1"/>
    <n v="91761"/>
    <s v="West"/>
    <s v="FUR-CH-10003956"/>
    <x v="0"/>
    <x v="1"/>
    <s v="Novimex High-Tech Fabric Mesh Task Chair"/>
    <x v="514"/>
    <n v="5"/>
    <n v="0.2"/>
    <n v="-46.137000000000029"/>
  </r>
  <r>
    <n v="2073"/>
    <x v="1006"/>
    <n v="2013"/>
    <x v="491"/>
    <d v="2013-12-03T00:00:00"/>
    <s v="Standard Class"/>
    <s v="TC-20980"/>
    <s v="Tamara Chand"/>
    <s v="Corporate"/>
    <s v="United States"/>
    <s v="Seattle"/>
    <x v="4"/>
    <n v="98105"/>
    <s v="West"/>
    <s v="OFF-BI-10002954"/>
    <x v="1"/>
    <x v="8"/>
    <s v="Newell 3-Hole Punched Plastic Slotted Magazine Holders for Binders"/>
    <x v="1775"/>
    <n v="2"/>
    <n v="0.2"/>
    <n v="2.5591999999999997"/>
  </r>
  <r>
    <n v="2074"/>
    <x v="1007"/>
    <n v="2014"/>
    <x v="659"/>
    <d v="2014-11-13T00:00:00"/>
    <s v="Second Class"/>
    <s v="DB-13270"/>
    <s v="Deborah Brumfield"/>
    <s v="Home Office"/>
    <s v="United States"/>
    <s v="Brentwood"/>
    <x v="1"/>
    <n v="94513"/>
    <s v="West"/>
    <s v="TEC-AC-10003289"/>
    <x v="2"/>
    <x v="11"/>
    <s v="Anker Ultra-Slim Mini Bluetooth 3.0 Wireless Keyboard"/>
    <x v="1543"/>
    <n v="3"/>
    <n v="0"/>
    <n v="13.793099999999999"/>
  </r>
  <r>
    <n v="2075"/>
    <x v="1007"/>
    <n v="2014"/>
    <x v="659"/>
    <d v="2014-11-13T00:00:00"/>
    <s v="Second Class"/>
    <s v="DB-13270"/>
    <s v="Deborah Brumfield"/>
    <s v="Home Office"/>
    <s v="United States"/>
    <s v="Brentwood"/>
    <x v="1"/>
    <n v="94513"/>
    <s v="West"/>
    <s v="TEC-PH-10002468"/>
    <x v="2"/>
    <x v="7"/>
    <s v="Plantronics CS 50-USB - headset - Convertible, Monaural"/>
    <x v="1776"/>
    <n v="7"/>
    <n v="0.2"/>
    <n v="66.635100000000023"/>
  </r>
  <r>
    <n v="2076"/>
    <x v="1008"/>
    <n v="2011"/>
    <x v="588"/>
    <d v="2011-12-05T00:00:00"/>
    <s v="Standard Class"/>
    <s v="TR-21325"/>
    <s v="Toby Ritter"/>
    <s v="Consumer"/>
    <s v="United States"/>
    <s v="San Francisco"/>
    <x v="1"/>
    <n v="94122"/>
    <s v="West"/>
    <s v="FUR-FU-10001861"/>
    <x v="0"/>
    <x v="5"/>
    <s v="Floodlight Indoor Halogen Bulbs, 1 Bulb per Pack, 60 Watts"/>
    <x v="1777"/>
    <n v="3"/>
    <n v="0"/>
    <n v="28.517999999999994"/>
  </r>
  <r>
    <n v="2077"/>
    <x v="1009"/>
    <n v="2014"/>
    <x v="510"/>
    <d v="2014-09-16T00:00:00"/>
    <s v="First Class"/>
    <s v="BF-11080"/>
    <s v="Bart Folk"/>
    <s v="Consumer"/>
    <s v="United States"/>
    <s v="Baltimore"/>
    <x v="39"/>
    <n v="21215"/>
    <s v="East"/>
    <s v="OFF-PA-10004082"/>
    <x v="1"/>
    <x v="10"/>
    <s v="Adams Telephone Message Book w/Frequently-Called Numbers Space, 400 Messages per Book"/>
    <x v="1778"/>
    <n v="5"/>
    <n v="0"/>
    <n v="19.950000000000003"/>
  </r>
  <r>
    <n v="2078"/>
    <x v="1009"/>
    <n v="2014"/>
    <x v="510"/>
    <d v="2014-09-16T00:00:00"/>
    <s v="First Class"/>
    <s v="BF-11080"/>
    <s v="Bart Folk"/>
    <s v="Consumer"/>
    <s v="United States"/>
    <s v="Baltimore"/>
    <x v="39"/>
    <n v="21215"/>
    <s v="East"/>
    <s v="OFF-AP-10000358"/>
    <x v="1"/>
    <x v="9"/>
    <s v="Fellowes Basic Home/Office Series Surge Protectors"/>
    <x v="1779"/>
    <n v="7"/>
    <n v="0"/>
    <n v="26.349399999999992"/>
  </r>
  <r>
    <n v="2079"/>
    <x v="1009"/>
    <n v="2014"/>
    <x v="510"/>
    <d v="2014-09-16T00:00:00"/>
    <s v="First Class"/>
    <s v="BF-11080"/>
    <s v="Bart Folk"/>
    <s v="Consumer"/>
    <s v="United States"/>
    <s v="Baltimore"/>
    <x v="39"/>
    <n v="21215"/>
    <s v="East"/>
    <s v="OFF-PA-10004243"/>
    <x v="1"/>
    <x v="10"/>
    <s v="Xerox 1939"/>
    <x v="453"/>
    <n v="5"/>
    <n v="0"/>
    <n v="45.527999999999992"/>
  </r>
  <r>
    <n v="2080"/>
    <x v="1010"/>
    <n v="2012"/>
    <x v="100"/>
    <d v="2012-12-29T00:00:00"/>
    <s v="Standard Class"/>
    <s v="MS-17365"/>
    <s v="Maribeth Schnelling"/>
    <s v="Consumer"/>
    <s v="United States"/>
    <s v="Phoenix"/>
    <x v="16"/>
    <n v="85023"/>
    <s v="West"/>
    <s v="OFF-PA-10001295"/>
    <x v="1"/>
    <x v="10"/>
    <s v="Computer Printout Paper with Letter-Trim Perforations"/>
    <x v="1780"/>
    <n v="7"/>
    <n v="0.2"/>
    <n v="37.181199999999997"/>
  </r>
  <r>
    <n v="2081"/>
    <x v="1010"/>
    <n v="2012"/>
    <x v="100"/>
    <d v="2012-12-29T00:00:00"/>
    <s v="Standard Class"/>
    <s v="MS-17365"/>
    <s v="Maribeth Schnelling"/>
    <s v="Consumer"/>
    <s v="United States"/>
    <s v="Phoenix"/>
    <x v="16"/>
    <n v="85023"/>
    <s v="West"/>
    <s v="TEC-PH-10002170"/>
    <x v="2"/>
    <x v="7"/>
    <s v="ClearSounds CSC500 Amplified Spirit Phone Corded phone"/>
    <x v="1781"/>
    <n v="2"/>
    <n v="0.2"/>
    <n v="11.198400000000003"/>
  </r>
  <r>
    <n v="2082"/>
    <x v="1010"/>
    <n v="2012"/>
    <x v="100"/>
    <d v="2012-12-29T00:00:00"/>
    <s v="Standard Class"/>
    <s v="MS-17365"/>
    <s v="Maribeth Schnelling"/>
    <s v="Consumer"/>
    <s v="United States"/>
    <s v="Phoenix"/>
    <x v="16"/>
    <n v="85023"/>
    <s v="West"/>
    <s v="FUR-FU-10002885"/>
    <x v="0"/>
    <x v="5"/>
    <s v="Magna Visual Magnetic Picture Hangers"/>
    <x v="326"/>
    <n v="2"/>
    <n v="0.2"/>
    <n v="1.7352000000000005"/>
  </r>
  <r>
    <n v="2083"/>
    <x v="1011"/>
    <n v="2014"/>
    <x v="660"/>
    <d v="2014-03-02T00:00:00"/>
    <s v="Standard Class"/>
    <s v="CK-12595"/>
    <s v="Clytie Kelty"/>
    <s v="Consumer"/>
    <s v="United States"/>
    <s v="Los Angeles"/>
    <x v="1"/>
    <n v="90008"/>
    <s v="West"/>
    <s v="OFF-PA-10002870"/>
    <x v="1"/>
    <x v="10"/>
    <s v="Ampad Phone Message Book, Recycled, 400 Message Capacity, 5 ¾” x 11”"/>
    <x v="782"/>
    <n v="6"/>
    <n v="0"/>
    <n v="16.847999999999999"/>
  </r>
  <r>
    <n v="2084"/>
    <x v="1012"/>
    <n v="2011"/>
    <x v="533"/>
    <d v="2011-11-29T00:00:00"/>
    <s v="Standard Class"/>
    <s v="ED-13885"/>
    <s v="Emily Ducich"/>
    <s v="Home Office"/>
    <s v="United States"/>
    <s v="Houston"/>
    <x v="5"/>
    <n v="77036"/>
    <s v="Central"/>
    <s v="OFF-LA-10003923"/>
    <x v="1"/>
    <x v="2"/>
    <s v="Alphabetical Labels for Top Tab Filing"/>
    <x v="208"/>
    <n v="2"/>
    <n v="0.2"/>
    <n v="8.879999999999999"/>
  </r>
  <r>
    <n v="2085"/>
    <x v="1013"/>
    <n v="2013"/>
    <x v="661"/>
    <d v="2013-06-29T00:00:00"/>
    <s v="Standard Class"/>
    <s v="IM-15070"/>
    <s v="Irene Maddox"/>
    <s v="Consumer"/>
    <s v="United States"/>
    <s v="New York City"/>
    <x v="15"/>
    <n v="10009"/>
    <s v="East"/>
    <s v="OFF-LA-10003510"/>
    <x v="1"/>
    <x v="2"/>
    <s v="Avery 4027 File Folder Labels for Dot Matrix Printers, 5000 Labels per Box, White"/>
    <x v="1176"/>
    <n v="4"/>
    <n v="0"/>
    <n v="56.175200000000004"/>
  </r>
  <r>
    <n v="2086"/>
    <x v="1013"/>
    <n v="2013"/>
    <x v="661"/>
    <d v="2013-06-29T00:00:00"/>
    <s v="Standard Class"/>
    <s v="IM-15070"/>
    <s v="Irene Maddox"/>
    <s v="Consumer"/>
    <s v="United States"/>
    <s v="New York City"/>
    <x v="15"/>
    <n v="10009"/>
    <s v="East"/>
    <s v="OFF-LA-10000248"/>
    <x v="1"/>
    <x v="2"/>
    <s v="Avery 52"/>
    <x v="1782"/>
    <n v="5"/>
    <n v="0"/>
    <n v="8.6715"/>
  </r>
  <r>
    <n v="2087"/>
    <x v="1013"/>
    <n v="2013"/>
    <x v="661"/>
    <d v="2013-06-29T00:00:00"/>
    <s v="Standard Class"/>
    <s v="IM-15070"/>
    <s v="Irene Maddox"/>
    <s v="Consumer"/>
    <s v="United States"/>
    <s v="New York City"/>
    <x v="15"/>
    <n v="10009"/>
    <s v="East"/>
    <s v="OFF-ST-10000060"/>
    <x v="1"/>
    <x v="4"/>
    <s v="Fellowes Bankers Box Staxonsteel Drawer File/Stacking System"/>
    <x v="1783"/>
    <n v="5"/>
    <n v="0"/>
    <n v="38.988000000000014"/>
  </r>
  <r>
    <n v="2088"/>
    <x v="1013"/>
    <n v="2013"/>
    <x v="661"/>
    <d v="2013-06-29T00:00:00"/>
    <s v="Standard Class"/>
    <s v="IM-15070"/>
    <s v="Irene Maddox"/>
    <s v="Consumer"/>
    <s v="United States"/>
    <s v="New York City"/>
    <x v="15"/>
    <n v="10009"/>
    <s v="East"/>
    <s v="OFF-PA-10003129"/>
    <x v="1"/>
    <x v="10"/>
    <s v="Tops White Computer Printout Paper"/>
    <x v="64"/>
    <n v="3"/>
    <n v="0"/>
    <n v="68.963099999999997"/>
  </r>
  <r>
    <n v="2089"/>
    <x v="1013"/>
    <n v="2013"/>
    <x v="661"/>
    <d v="2013-06-29T00:00:00"/>
    <s v="Standard Class"/>
    <s v="IM-15070"/>
    <s v="Irene Maddox"/>
    <s v="Consumer"/>
    <s v="United States"/>
    <s v="New York City"/>
    <x v="15"/>
    <n v="10009"/>
    <s v="East"/>
    <s v="OFF-FA-10004076"/>
    <x v="1"/>
    <x v="13"/>
    <s v="Translucent Push Pins by OIC"/>
    <x v="536"/>
    <n v="2"/>
    <n v="0"/>
    <n v="1.4651999999999998"/>
  </r>
  <r>
    <n v="2090"/>
    <x v="1014"/>
    <n v="2012"/>
    <x v="662"/>
    <d v="2012-10-30T00:00:00"/>
    <s v="Standard Class"/>
    <s v="MY-17380"/>
    <s v="Maribeth Yedwab"/>
    <s v="Corporate"/>
    <s v="United States"/>
    <s v="Rancho Cucamonga"/>
    <x v="1"/>
    <n v="91730"/>
    <s v="West"/>
    <s v="OFF-LA-10004008"/>
    <x v="1"/>
    <x v="2"/>
    <s v="Avery 507"/>
    <x v="1784"/>
    <n v="2"/>
    <n v="0"/>
    <n v="2.6495999999999995"/>
  </r>
  <r>
    <n v="2091"/>
    <x v="1015"/>
    <n v="2014"/>
    <x v="663"/>
    <d v="2014-07-20T00:00:00"/>
    <s v="Standard Class"/>
    <s v="MM-17260"/>
    <s v="Magdelene Morse"/>
    <s v="Consumer"/>
    <s v="United States"/>
    <s v="Wilmington"/>
    <x v="13"/>
    <n v="19805"/>
    <s v="East"/>
    <s v="OFF-BI-10004094"/>
    <x v="1"/>
    <x v="8"/>
    <s v="GBC Standard Plastic Binding Systems Combs"/>
    <x v="1785"/>
    <n v="3"/>
    <n v="0"/>
    <n v="13.009499999999999"/>
  </r>
  <r>
    <n v="2092"/>
    <x v="1015"/>
    <n v="2014"/>
    <x v="663"/>
    <d v="2014-07-20T00:00:00"/>
    <s v="Standard Class"/>
    <s v="MM-17260"/>
    <s v="Magdelene Morse"/>
    <s v="Consumer"/>
    <s v="United States"/>
    <s v="Wilmington"/>
    <x v="13"/>
    <n v="19805"/>
    <s v="East"/>
    <s v="FUR-TA-10004607"/>
    <x v="0"/>
    <x v="3"/>
    <s v="Hon 2111 Invitation Series Straight Table"/>
    <x v="1786"/>
    <n v="3"/>
    <n v="0.3"/>
    <n v="-48.783900000000031"/>
  </r>
  <r>
    <n v="2093"/>
    <x v="1016"/>
    <n v="2011"/>
    <x v="664"/>
    <d v="2011-11-21T00:00:00"/>
    <s v="Standard Class"/>
    <s v="MP-17470"/>
    <s v="Mark Packer"/>
    <s v="Home Office"/>
    <s v="United States"/>
    <s v="Moorhead"/>
    <x v="11"/>
    <n v="56560"/>
    <s v="Central"/>
    <s v="FUR-CH-10004289"/>
    <x v="0"/>
    <x v="1"/>
    <s v="Global Super Steno Chair"/>
    <x v="1787"/>
    <n v="5"/>
    <n v="0"/>
    <n v="81.58299999999997"/>
  </r>
  <r>
    <n v="2094"/>
    <x v="1017"/>
    <n v="2012"/>
    <x v="657"/>
    <d v="2012-04-15T00:00:00"/>
    <s v="Second Class"/>
    <s v="AW-10840"/>
    <s v="Anthony Witt"/>
    <s v="Consumer"/>
    <s v="United States"/>
    <s v="Farmington"/>
    <x v="27"/>
    <n v="87401"/>
    <s v="West"/>
    <s v="OFF-SU-10004498"/>
    <x v="1"/>
    <x v="14"/>
    <s v="Martin-Yale Premier Letter Opener"/>
    <x v="1788"/>
    <n v="1"/>
    <n v="0"/>
    <n v="0.38640000000000008"/>
  </r>
  <r>
    <n v="2095"/>
    <x v="1018"/>
    <n v="2012"/>
    <x v="665"/>
    <d v="2012-11-29T00:00:00"/>
    <s v="Standard Class"/>
    <s v="SF-20065"/>
    <s v="Sandra Flanagan"/>
    <s v="Consumer"/>
    <s v="United States"/>
    <s v="Wilmington"/>
    <x v="3"/>
    <n v="28403"/>
    <s v="South"/>
    <s v="OFF-AR-10001177"/>
    <x v="1"/>
    <x v="6"/>
    <s v="Newell 349"/>
    <x v="1332"/>
    <n v="5"/>
    <n v="0.2"/>
    <n v="1.4759999999999982"/>
  </r>
  <r>
    <n v="2096"/>
    <x v="1019"/>
    <n v="2013"/>
    <x v="666"/>
    <d v="2013-05-21T00:00:00"/>
    <s v="Standard Class"/>
    <s v="SN-20710"/>
    <s v="Steve Nguyen"/>
    <s v="Home Office"/>
    <s v="United States"/>
    <s v="Jackson"/>
    <x v="35"/>
    <n v="39212"/>
    <s v="South"/>
    <s v="OFF-BI-10001718"/>
    <x v="1"/>
    <x v="8"/>
    <s v="GBC DocuBind P50 Personal Binding Machine"/>
    <x v="1789"/>
    <n v="8"/>
    <n v="0"/>
    <n v="240.56479999999999"/>
  </r>
  <r>
    <n v="2097"/>
    <x v="1019"/>
    <n v="2013"/>
    <x v="666"/>
    <d v="2013-05-21T00:00:00"/>
    <s v="Standard Class"/>
    <s v="SN-20710"/>
    <s v="Steve Nguyen"/>
    <s v="Home Office"/>
    <s v="United States"/>
    <s v="Jackson"/>
    <x v="35"/>
    <n v="39212"/>
    <s v="South"/>
    <s v="OFF-AR-10004602"/>
    <x v="1"/>
    <x v="6"/>
    <s v="Boston KS Multi-Size Manual Pencil Sharpener"/>
    <x v="1377"/>
    <n v="4"/>
    <n v="0"/>
    <n v="25.748800000000003"/>
  </r>
  <r>
    <n v="2098"/>
    <x v="1019"/>
    <n v="2013"/>
    <x v="666"/>
    <d v="2013-05-21T00:00:00"/>
    <s v="Standard Class"/>
    <s v="SN-20710"/>
    <s v="Steve Nguyen"/>
    <s v="Home Office"/>
    <s v="United States"/>
    <s v="Jackson"/>
    <x v="35"/>
    <n v="39212"/>
    <s v="South"/>
    <s v="OFF-AR-10003856"/>
    <x v="1"/>
    <x v="6"/>
    <s v="Newell 344"/>
    <x v="484"/>
    <n v="3"/>
    <n v="0"/>
    <n v="2.1683999999999997"/>
  </r>
  <r>
    <n v="2099"/>
    <x v="1020"/>
    <n v="2014"/>
    <x v="210"/>
    <d v="2014-09-13T00:00:00"/>
    <s v="Standard Class"/>
    <s v="RD-19900"/>
    <s v="Ruben Dartt"/>
    <s v="Consumer"/>
    <s v="United States"/>
    <s v="Portland"/>
    <x v="21"/>
    <n v="97206"/>
    <s v="West"/>
    <s v="OFF-ST-10000649"/>
    <x v="1"/>
    <x v="4"/>
    <s v="Hanging Personal Folder File"/>
    <x v="1023"/>
    <n v="3"/>
    <n v="0.2"/>
    <n v="2.3550000000000022"/>
  </r>
  <r>
    <n v="2100"/>
    <x v="1020"/>
    <n v="2014"/>
    <x v="210"/>
    <d v="2014-09-13T00:00:00"/>
    <s v="Standard Class"/>
    <s v="RD-19900"/>
    <s v="Ruben Dartt"/>
    <s v="Consumer"/>
    <s v="United States"/>
    <s v="Portland"/>
    <x v="21"/>
    <n v="97206"/>
    <s v="West"/>
    <s v="TEC-AC-10002926"/>
    <x v="2"/>
    <x v="11"/>
    <s v="Logitech Wireless Marathon Mouse M705"/>
    <x v="1790"/>
    <n v="7"/>
    <n v="0.2"/>
    <n v="80.48390000000002"/>
  </r>
  <r>
    <n v="2101"/>
    <x v="1021"/>
    <n v="2011"/>
    <x v="418"/>
    <d v="2011-03-17T00:00:00"/>
    <s v="Standard Class"/>
    <s v="KT-16480"/>
    <s v="Kean Thornton"/>
    <s v="Consumer"/>
    <s v="United States"/>
    <s v="Denver"/>
    <x v="22"/>
    <n v="80219"/>
    <s v="West"/>
    <s v="OFF-ST-10000078"/>
    <x v="1"/>
    <x v="4"/>
    <s v="Tennsco 6- and 18-Compartment Lockers"/>
    <x v="1791"/>
    <n v="3"/>
    <n v="0.2"/>
    <n v="-15.910200000000088"/>
  </r>
  <r>
    <n v="2102"/>
    <x v="1021"/>
    <n v="2011"/>
    <x v="418"/>
    <d v="2011-03-17T00:00:00"/>
    <s v="Standard Class"/>
    <s v="KT-16480"/>
    <s v="Kean Thornton"/>
    <s v="Consumer"/>
    <s v="United States"/>
    <s v="Denver"/>
    <x v="22"/>
    <n v="80219"/>
    <s v="West"/>
    <s v="OFF-AR-10001044"/>
    <x v="1"/>
    <x v="6"/>
    <s v="BOSTON Ranger #55 Pencil Sharpener, Black"/>
    <x v="1792"/>
    <n v="4"/>
    <n v="0.2"/>
    <n v="9.3563999999999936"/>
  </r>
  <r>
    <n v="2103"/>
    <x v="1022"/>
    <n v="2011"/>
    <x v="667"/>
    <d v="2011-07-18T00:00:00"/>
    <s v="Same Day"/>
    <s v="AH-10120"/>
    <s v="Adrian Hane"/>
    <s v="Home Office"/>
    <s v="United States"/>
    <s v="Tucson"/>
    <x v="16"/>
    <n v="85705"/>
    <s v="West"/>
    <s v="FUR-CH-10002372"/>
    <x v="0"/>
    <x v="1"/>
    <s v="Office Star - Ergonomically Designed Knee Chair"/>
    <x v="1793"/>
    <n v="4"/>
    <n v="0.2"/>
    <n v="-25.913599999999988"/>
  </r>
  <r>
    <n v="2104"/>
    <x v="1023"/>
    <n v="2014"/>
    <x v="668"/>
    <d v="2014-03-29T00:00:00"/>
    <s v="Second Class"/>
    <s v="BM-11650"/>
    <s v="Brian Moss"/>
    <s v="Corporate"/>
    <s v="United States"/>
    <s v="New York City"/>
    <x v="15"/>
    <n v="10009"/>
    <s v="East"/>
    <s v="OFF-PA-10000357"/>
    <x v="1"/>
    <x v="10"/>
    <s v="Xerox 1888"/>
    <x v="1794"/>
    <n v="4"/>
    <n v="0"/>
    <n v="106.52159999999999"/>
  </r>
  <r>
    <n v="2105"/>
    <x v="1023"/>
    <n v="2014"/>
    <x v="668"/>
    <d v="2014-03-29T00:00:00"/>
    <s v="Second Class"/>
    <s v="BM-11650"/>
    <s v="Brian Moss"/>
    <s v="Corporate"/>
    <s v="United States"/>
    <s v="New York City"/>
    <x v="15"/>
    <n v="10009"/>
    <s v="East"/>
    <s v="TEC-AC-10001266"/>
    <x v="2"/>
    <x v="11"/>
    <s v="Memorex Micro Travel Drive 8 GB"/>
    <x v="1795"/>
    <n v="2"/>
    <n v="0"/>
    <n v="11.7"/>
  </r>
  <r>
    <n v="2106"/>
    <x v="1024"/>
    <n v="2011"/>
    <x v="587"/>
    <d v="2011-10-05T00:00:00"/>
    <s v="Standard Class"/>
    <s v="BW-11200"/>
    <s v="Ben Wallace"/>
    <s v="Consumer"/>
    <s v="United States"/>
    <s v="Boynton Beach"/>
    <x v="2"/>
    <n v="33437"/>
    <s v="South"/>
    <s v="OFF-PA-10004888"/>
    <x v="1"/>
    <x v="10"/>
    <s v="Xerox 217"/>
    <x v="12"/>
    <n v="3"/>
    <n v="0.2"/>
    <n v="5.4432"/>
  </r>
  <r>
    <n v="2107"/>
    <x v="1025"/>
    <n v="2011"/>
    <x v="467"/>
    <d v="2011-09-26T00:00:00"/>
    <s v="Same Day"/>
    <s v="HG-14965"/>
    <s v="Henry Goldwyn"/>
    <s v="Corporate"/>
    <s v="United States"/>
    <s v="Mesquite"/>
    <x v="5"/>
    <n v="75150"/>
    <s v="Central"/>
    <s v="OFF-BI-10003460"/>
    <x v="1"/>
    <x v="8"/>
    <s v="Acco 3-Hole Punch"/>
    <x v="1796"/>
    <n v="1"/>
    <n v="0.8"/>
    <n v="-1.4016000000000002"/>
  </r>
  <r>
    <n v="2108"/>
    <x v="1026"/>
    <n v="2012"/>
    <x v="89"/>
    <d v="2012-10-31T00:00:00"/>
    <s v="Same Day"/>
    <s v="SG-20080"/>
    <s v="Sandra Glassco"/>
    <s v="Consumer"/>
    <s v="United States"/>
    <s v="Redlands"/>
    <x v="1"/>
    <n v="92374"/>
    <s v="West"/>
    <s v="OFF-PA-10000157"/>
    <x v="1"/>
    <x v="10"/>
    <s v="Xerox 191"/>
    <x v="1024"/>
    <n v="1"/>
    <n v="0"/>
    <n v="9.3905999999999992"/>
  </r>
  <r>
    <n v="2109"/>
    <x v="1026"/>
    <n v="2012"/>
    <x v="89"/>
    <d v="2012-10-31T00:00:00"/>
    <s v="Same Day"/>
    <s v="SG-20080"/>
    <s v="Sandra Glassco"/>
    <s v="Consumer"/>
    <s v="United States"/>
    <s v="Redlands"/>
    <x v="1"/>
    <n v="92374"/>
    <s v="West"/>
    <s v="OFF-BI-10004519"/>
    <x v="1"/>
    <x v="8"/>
    <s v="GBC DocuBind P100 Manual Binding Machine"/>
    <x v="1115"/>
    <n v="3"/>
    <n v="0.2"/>
    <n v="124.48499999999999"/>
  </r>
  <r>
    <n v="2110"/>
    <x v="1026"/>
    <n v="2012"/>
    <x v="89"/>
    <d v="2012-10-31T00:00:00"/>
    <s v="Same Day"/>
    <s v="SG-20080"/>
    <s v="Sandra Glassco"/>
    <s v="Consumer"/>
    <s v="United States"/>
    <s v="Redlands"/>
    <x v="1"/>
    <n v="92374"/>
    <s v="West"/>
    <s v="OFF-AR-10004272"/>
    <x v="1"/>
    <x v="6"/>
    <s v="Newell 308"/>
    <x v="1325"/>
    <n v="3"/>
    <n v="0"/>
    <n v="1.2599999999999998"/>
  </r>
  <r>
    <n v="2111"/>
    <x v="1026"/>
    <n v="2012"/>
    <x v="89"/>
    <d v="2012-10-31T00:00:00"/>
    <s v="Same Day"/>
    <s v="SG-20080"/>
    <s v="Sandra Glassco"/>
    <s v="Consumer"/>
    <s v="United States"/>
    <s v="Redlands"/>
    <x v="1"/>
    <n v="92374"/>
    <s v="West"/>
    <s v="OFF-FA-10000585"/>
    <x v="1"/>
    <x v="13"/>
    <s v="OIC Bulk Pack Metal Binder Clips"/>
    <x v="1797"/>
    <n v="5"/>
    <n v="0"/>
    <n v="8.0269999999999992"/>
  </r>
  <r>
    <n v="2112"/>
    <x v="1026"/>
    <n v="2012"/>
    <x v="89"/>
    <d v="2012-10-31T00:00:00"/>
    <s v="Same Day"/>
    <s v="SG-20080"/>
    <s v="Sandra Glassco"/>
    <s v="Consumer"/>
    <s v="United States"/>
    <s v="Redlands"/>
    <x v="1"/>
    <n v="92374"/>
    <s v="West"/>
    <s v="FUR-CH-10004218"/>
    <x v="0"/>
    <x v="1"/>
    <s v="Global Fabric Manager's Chair, Dark Gray"/>
    <x v="831"/>
    <n v="4"/>
    <n v="0.2"/>
    <n v="20.196000000000012"/>
  </r>
  <r>
    <n v="2113"/>
    <x v="1026"/>
    <n v="2012"/>
    <x v="89"/>
    <d v="2012-10-31T00:00:00"/>
    <s v="Same Day"/>
    <s v="SG-20080"/>
    <s v="Sandra Glassco"/>
    <s v="Consumer"/>
    <s v="United States"/>
    <s v="Redlands"/>
    <x v="1"/>
    <n v="92374"/>
    <s v="West"/>
    <s v="OFF-SU-10004231"/>
    <x v="1"/>
    <x v="14"/>
    <s v="Acme Tagit Stainless Steel Antibacterial Scissors"/>
    <x v="1286"/>
    <n v="3"/>
    <n v="0"/>
    <n v="8.0190000000000001"/>
  </r>
  <r>
    <n v="2114"/>
    <x v="1026"/>
    <n v="2012"/>
    <x v="89"/>
    <d v="2012-10-31T00:00:00"/>
    <s v="Same Day"/>
    <s v="SG-20080"/>
    <s v="Sandra Glassco"/>
    <s v="Consumer"/>
    <s v="United States"/>
    <s v="Redlands"/>
    <x v="1"/>
    <n v="92374"/>
    <s v="West"/>
    <s v="TEC-PH-10001578"/>
    <x v="2"/>
    <x v="7"/>
    <s v="Polycom SoundStation2 EX Conference phone"/>
    <x v="1798"/>
    <n v="4"/>
    <n v="0.2"/>
    <n v="145.78199999999993"/>
  </r>
  <r>
    <n v="2115"/>
    <x v="1026"/>
    <n v="2012"/>
    <x v="89"/>
    <d v="2012-10-31T00:00:00"/>
    <s v="Same Day"/>
    <s v="SG-20080"/>
    <s v="Sandra Glassco"/>
    <s v="Consumer"/>
    <s v="United States"/>
    <s v="Redlands"/>
    <x v="1"/>
    <n v="92374"/>
    <s v="West"/>
    <s v="OFF-ST-10003638"/>
    <x v="1"/>
    <x v="4"/>
    <s v="Mobile Personal File Cube"/>
    <x v="1799"/>
    <n v="2"/>
    <n v="0"/>
    <n v="12.646799999999999"/>
  </r>
  <r>
    <n v="2116"/>
    <x v="1026"/>
    <n v="2012"/>
    <x v="89"/>
    <d v="2012-10-31T00:00:00"/>
    <s v="Same Day"/>
    <s v="SG-20080"/>
    <s v="Sandra Glassco"/>
    <s v="Consumer"/>
    <s v="United States"/>
    <s v="Redlands"/>
    <x v="1"/>
    <n v="92374"/>
    <s v="West"/>
    <s v="FUR-BO-10002213"/>
    <x v="0"/>
    <x v="0"/>
    <s v="DMI Eclipse Executive Suite Bookcases"/>
    <x v="1800"/>
    <n v="1"/>
    <n v="0.15"/>
    <n v="20.03919999999998"/>
  </r>
  <r>
    <n v="2117"/>
    <x v="1027"/>
    <n v="2012"/>
    <x v="88"/>
    <d v="2012-10-17T00:00:00"/>
    <s v="Second Class"/>
    <s v="RK-19300"/>
    <s v="Ralph Kennedy"/>
    <s v="Consumer"/>
    <s v="United States"/>
    <s v="Rochester"/>
    <x v="15"/>
    <n v="14609"/>
    <s v="East"/>
    <s v="FUR-TA-10001307"/>
    <x v="0"/>
    <x v="3"/>
    <s v="SAFCO PlanMaster Heigh-Adjustable Drafting Table Base, 43w x 30d x 30-37h, Black"/>
    <x v="1801"/>
    <n v="1"/>
    <n v="0.4"/>
    <n v="-13.978000000000009"/>
  </r>
  <r>
    <n v="2118"/>
    <x v="1028"/>
    <n v="2013"/>
    <x v="251"/>
    <d v="2013-09-24T00:00:00"/>
    <s v="Standard Class"/>
    <s v="SW-20245"/>
    <s v="Scot Wooten"/>
    <s v="Consumer"/>
    <s v="United States"/>
    <s v="Stockton"/>
    <x v="1"/>
    <n v="95207"/>
    <s v="West"/>
    <s v="OFF-PA-10002222"/>
    <x v="1"/>
    <x v="10"/>
    <s v="Xerox Color Copier Paper, 11&quot; x 17&quot;, Ream"/>
    <x v="1802"/>
    <n v="7"/>
    <n v="0"/>
    <n v="73.544799999999995"/>
  </r>
  <r>
    <n v="2119"/>
    <x v="1029"/>
    <n v="2014"/>
    <x v="669"/>
    <d v="2014-04-16T00:00:00"/>
    <s v="First Class"/>
    <s v="RW-19630"/>
    <s v="Rob Williams"/>
    <s v="Corporate"/>
    <s v="United States"/>
    <s v="Seattle"/>
    <x v="4"/>
    <n v="98105"/>
    <s v="West"/>
    <s v="OFF-PA-10002479"/>
    <x v="1"/>
    <x v="10"/>
    <s v="Xerox 4200 Series MultiUse Premium Copy Paper (20Lb. and 84 Bright)"/>
    <x v="267"/>
    <n v="1"/>
    <n v="0"/>
    <n v="2.3759999999999999"/>
  </r>
  <r>
    <n v="2120"/>
    <x v="1029"/>
    <n v="2014"/>
    <x v="669"/>
    <d v="2014-04-16T00:00:00"/>
    <s v="First Class"/>
    <s v="RW-19630"/>
    <s v="Rob Williams"/>
    <s v="Corporate"/>
    <s v="United States"/>
    <s v="Seattle"/>
    <x v="4"/>
    <n v="98105"/>
    <s v="West"/>
    <s v="OFF-BI-10003091"/>
    <x v="1"/>
    <x v="8"/>
    <s v="GBC DocuBind TL200 Manual Binding Machine"/>
    <x v="1658"/>
    <n v="5"/>
    <n v="0.2"/>
    <n v="302.37299999999993"/>
  </r>
  <r>
    <n v="2121"/>
    <x v="1030"/>
    <n v="2014"/>
    <x v="363"/>
    <d v="2014-01-14T00:00:00"/>
    <s v="Standard Class"/>
    <s v="TS-21085"/>
    <s v="Thais Sissman"/>
    <s v="Consumer"/>
    <s v="United States"/>
    <s v="Ormond Beach"/>
    <x v="2"/>
    <n v="32174"/>
    <s v="South"/>
    <s v="OFF-BI-10000145"/>
    <x v="1"/>
    <x v="8"/>
    <s v="Zipper Ring Binder Pockets"/>
    <x v="1803"/>
    <n v="3"/>
    <n v="0.7"/>
    <n v="-1.9656000000000002"/>
  </r>
  <r>
    <n v="2122"/>
    <x v="1031"/>
    <n v="2014"/>
    <x v="45"/>
    <d v="2014-11-12T00:00:00"/>
    <s v="First Class"/>
    <s v="JB-15400"/>
    <s v="Jennifer Braxton"/>
    <s v="Corporate"/>
    <s v="United States"/>
    <s v="Sunnyvale"/>
    <x v="1"/>
    <n v="94086"/>
    <s v="West"/>
    <s v="FUR-CH-10003061"/>
    <x v="0"/>
    <x v="1"/>
    <s v="Global Leather Task Chair, Black"/>
    <x v="1804"/>
    <n v="3"/>
    <n v="0.2"/>
    <n v="-2.6997000000000355"/>
  </r>
  <r>
    <n v="2123"/>
    <x v="1032"/>
    <n v="2014"/>
    <x v="585"/>
    <d v="2014-09-25T00:00:00"/>
    <s v="Second Class"/>
    <s v="EH-14005"/>
    <s v="Erica Hernandez"/>
    <s v="Home Office"/>
    <s v="United States"/>
    <s v="Lansing"/>
    <x v="12"/>
    <n v="48911"/>
    <s v="Central"/>
    <s v="FUR-BO-10001972"/>
    <x v="0"/>
    <x v="0"/>
    <s v="O'Sullivan 4-Shelf Bookcase in Odessa Pine"/>
    <x v="1805"/>
    <n v="2"/>
    <n v="0"/>
    <n v="41.133199999999988"/>
  </r>
  <r>
    <n v="2124"/>
    <x v="1032"/>
    <n v="2014"/>
    <x v="585"/>
    <d v="2014-09-25T00:00:00"/>
    <s v="Second Class"/>
    <s v="EH-14005"/>
    <s v="Erica Hernandez"/>
    <s v="Home Office"/>
    <s v="United States"/>
    <s v="Lansing"/>
    <x v="12"/>
    <n v="48911"/>
    <s v="Central"/>
    <s v="OFF-LA-10000134"/>
    <x v="1"/>
    <x v="2"/>
    <s v="Avery 511"/>
    <x v="1806"/>
    <n v="9"/>
    <n v="0"/>
    <n v="13.3056"/>
  </r>
  <r>
    <n v="2125"/>
    <x v="1033"/>
    <n v="2014"/>
    <x v="96"/>
    <d v="2014-12-06T00:00:00"/>
    <s v="Standard Class"/>
    <s v="EH-14005"/>
    <s v="Erica Hernandez"/>
    <s v="Home Office"/>
    <s v="United States"/>
    <s v="Philadelphia"/>
    <x v="9"/>
    <n v="19143"/>
    <s v="East"/>
    <s v="OFF-EN-10003040"/>
    <x v="1"/>
    <x v="12"/>
    <s v="Quality Park Security Envelopes"/>
    <x v="1807"/>
    <n v="5"/>
    <n v="0.2"/>
    <n v="35.329499999999996"/>
  </r>
  <r>
    <n v="2126"/>
    <x v="1033"/>
    <n v="2014"/>
    <x v="96"/>
    <d v="2014-12-06T00:00:00"/>
    <s v="Standard Class"/>
    <s v="EH-14005"/>
    <s v="Erica Hernandez"/>
    <s v="Home Office"/>
    <s v="United States"/>
    <s v="Philadelphia"/>
    <x v="9"/>
    <n v="19143"/>
    <s v="East"/>
    <s v="TEC-PH-10000923"/>
    <x v="2"/>
    <x v="7"/>
    <s v="Belkin SportFit Armband For iPhone 5s/5c, Fuchsia"/>
    <x v="1581"/>
    <n v="7"/>
    <n v="0.4"/>
    <n v="9.4436999999999998"/>
  </r>
  <r>
    <n v="2127"/>
    <x v="1034"/>
    <n v="2011"/>
    <x v="670"/>
    <d v="2011-06-28T00:00:00"/>
    <s v="Standard Class"/>
    <s v="BS-11665"/>
    <s v="Brian Stugart"/>
    <s v="Consumer"/>
    <s v="United States"/>
    <s v="Philadelphia"/>
    <x v="9"/>
    <n v="19143"/>
    <s v="East"/>
    <s v="TEC-AC-10000158"/>
    <x v="2"/>
    <x v="11"/>
    <s v="Sony 64GB Class 10 Micro SDHC R40 Memory Card"/>
    <x v="1808"/>
    <n v="3"/>
    <n v="0.2"/>
    <n v="1.079699999999999"/>
  </r>
  <r>
    <n v="2128"/>
    <x v="1035"/>
    <n v="2012"/>
    <x v="242"/>
    <d v="2012-10-09T00:00:00"/>
    <s v="Standard Class"/>
    <s v="JK-16120"/>
    <s v="Julie Kriz"/>
    <s v="Home Office"/>
    <s v="United States"/>
    <s v="Philadelphia"/>
    <x v="9"/>
    <n v="19134"/>
    <s v="East"/>
    <s v="FUR-FU-10003623"/>
    <x v="0"/>
    <x v="5"/>
    <s v="DataProducts Ampli Magnifier Task Lamp, Black,"/>
    <x v="1809"/>
    <n v="3"/>
    <n v="0.2"/>
    <n v="6.4943999999999953"/>
  </r>
  <r>
    <n v="2129"/>
    <x v="1035"/>
    <n v="2012"/>
    <x v="242"/>
    <d v="2012-10-09T00:00:00"/>
    <s v="Standard Class"/>
    <s v="JK-16120"/>
    <s v="Julie Kriz"/>
    <s v="Home Office"/>
    <s v="United States"/>
    <s v="Philadelphia"/>
    <x v="9"/>
    <n v="19134"/>
    <s v="East"/>
    <s v="OFF-PA-10001293"/>
    <x v="1"/>
    <x v="10"/>
    <s v="Xerox 1946"/>
    <x v="561"/>
    <n v="4"/>
    <n v="0.2"/>
    <n v="7.2576000000000001"/>
  </r>
  <r>
    <n v="2130"/>
    <x v="1036"/>
    <n v="2011"/>
    <x v="671"/>
    <d v="2011-05-22T00:00:00"/>
    <s v="Second Class"/>
    <s v="RF-19345"/>
    <s v="Randy Ferguson"/>
    <s v="Corporate"/>
    <s v="United States"/>
    <s v="Dover"/>
    <x v="38"/>
    <n v="3820"/>
    <s v="East"/>
    <s v="OFF-AP-10000124"/>
    <x v="1"/>
    <x v="9"/>
    <s v="Acco 6 Outlet Guardian Basic Surge Suppressor"/>
    <x v="1810"/>
    <n v="4"/>
    <n v="0"/>
    <n v="9.3184000000000005"/>
  </r>
  <r>
    <n v="2131"/>
    <x v="1036"/>
    <n v="2011"/>
    <x v="671"/>
    <d v="2011-05-22T00:00:00"/>
    <s v="Second Class"/>
    <s v="RF-19345"/>
    <s v="Randy Ferguson"/>
    <s v="Corporate"/>
    <s v="United States"/>
    <s v="Dover"/>
    <x v="38"/>
    <n v="3820"/>
    <s v="East"/>
    <s v="OFF-AR-10004511"/>
    <x v="1"/>
    <x v="6"/>
    <s v="Sanford Colorific Scented Colored Pencils, 12/Pack"/>
    <x v="1811"/>
    <n v="9"/>
    <n v="0"/>
    <n v="11.9412"/>
  </r>
  <r>
    <n v="2132"/>
    <x v="1036"/>
    <n v="2011"/>
    <x v="671"/>
    <d v="2011-05-22T00:00:00"/>
    <s v="Second Class"/>
    <s v="RF-19345"/>
    <s v="Randy Ferguson"/>
    <s v="Corporate"/>
    <s v="United States"/>
    <s v="Dover"/>
    <x v="38"/>
    <n v="3820"/>
    <s v="East"/>
    <s v="FUR-FU-10000076"/>
    <x v="0"/>
    <x v="5"/>
    <s v="24-Hour Round Wall Clock"/>
    <x v="395"/>
    <n v="7"/>
    <n v="0"/>
    <n v="60.139800000000015"/>
  </r>
  <r>
    <n v="2133"/>
    <x v="1037"/>
    <n v="2012"/>
    <x v="312"/>
    <d v="2012-11-26T00:00:00"/>
    <s v="Standard Class"/>
    <s v="DL-12865"/>
    <s v="Dan Lawera"/>
    <s v="Consumer"/>
    <s v="United States"/>
    <s v="New York City"/>
    <x v="15"/>
    <n v="10011"/>
    <s v="East"/>
    <s v="OFF-PA-10003883"/>
    <x v="1"/>
    <x v="10"/>
    <s v="Message Book, Phone, Wirebound Standard Line Memo, 2 3/4&quot; X 5&quot;"/>
    <x v="1812"/>
    <n v="3"/>
    <n v="0"/>
    <n v="9.0389999999999997"/>
  </r>
  <r>
    <n v="2134"/>
    <x v="1038"/>
    <n v="2012"/>
    <x v="672"/>
    <d v="2012-12-04T00:00:00"/>
    <s v="Standard Class"/>
    <s v="WB-21850"/>
    <s v="William Brown"/>
    <s v="Consumer"/>
    <s v="United States"/>
    <s v="Philadelphia"/>
    <x v="9"/>
    <n v="19134"/>
    <s v="East"/>
    <s v="OFF-BI-10003656"/>
    <x v="1"/>
    <x v="8"/>
    <s v="Fellowes PB200 Plastic Comb Binding Machine"/>
    <x v="1813"/>
    <n v="3"/>
    <n v="0.7"/>
    <n v="-122.39280000000002"/>
  </r>
  <r>
    <n v="2135"/>
    <x v="1038"/>
    <n v="2012"/>
    <x v="672"/>
    <d v="2012-12-04T00:00:00"/>
    <s v="Standard Class"/>
    <s v="WB-21850"/>
    <s v="William Brown"/>
    <s v="Consumer"/>
    <s v="United States"/>
    <s v="Philadelphia"/>
    <x v="9"/>
    <n v="19134"/>
    <s v="East"/>
    <s v="OFF-FA-10000053"/>
    <x v="1"/>
    <x v="13"/>
    <s v="Revere Boxed Rubber Bands by Revere"/>
    <x v="1814"/>
    <n v="7"/>
    <n v="0.2"/>
    <n v="-2.3813999999999993"/>
  </r>
  <r>
    <n v="2136"/>
    <x v="1038"/>
    <n v="2012"/>
    <x v="672"/>
    <d v="2012-12-04T00:00:00"/>
    <s v="Standard Class"/>
    <s v="WB-21850"/>
    <s v="William Brown"/>
    <s v="Consumer"/>
    <s v="United States"/>
    <s v="Philadelphia"/>
    <x v="9"/>
    <n v="19134"/>
    <s v="East"/>
    <s v="TEC-PH-10002807"/>
    <x v="2"/>
    <x v="7"/>
    <s v="Motorla HX550 Universal Bluetooth Headset"/>
    <x v="1815"/>
    <n v="4"/>
    <n v="0.4"/>
    <n v="15.819999999999993"/>
  </r>
  <r>
    <n v="2137"/>
    <x v="1039"/>
    <n v="2012"/>
    <x v="620"/>
    <d v="2013-01-05T00:00:00"/>
    <s v="Standard Class"/>
    <s v="TB-21625"/>
    <s v="Trudy Brown"/>
    <s v="Consumer"/>
    <s v="United States"/>
    <s v="Grand Prairie"/>
    <x v="5"/>
    <n v="75051"/>
    <s v="Central"/>
    <s v="FUR-FU-10002364"/>
    <x v="0"/>
    <x v="5"/>
    <s v="Eldon Expressions Wood Desk Accessories, Oak"/>
    <x v="1816"/>
    <n v="5"/>
    <n v="0.6"/>
    <n v="-11.439000000000004"/>
  </r>
  <r>
    <n v="2138"/>
    <x v="1039"/>
    <n v="2012"/>
    <x v="620"/>
    <d v="2013-01-05T00:00:00"/>
    <s v="Standard Class"/>
    <s v="TB-21625"/>
    <s v="Trudy Brown"/>
    <s v="Consumer"/>
    <s v="United States"/>
    <s v="Grand Prairie"/>
    <x v="5"/>
    <n v="75051"/>
    <s v="Central"/>
    <s v="OFF-BI-10002954"/>
    <x v="1"/>
    <x v="8"/>
    <s v="Newell 3-Hole Punched Plastic Slotted Magazine Holders for Binders"/>
    <x v="1817"/>
    <n v="4"/>
    <n v="0.8"/>
    <n v="-5.8496000000000024"/>
  </r>
  <r>
    <n v="2139"/>
    <x v="1040"/>
    <n v="2014"/>
    <x v="673"/>
    <d v="2014-11-17T00:00:00"/>
    <s v="Same Day"/>
    <s v="CB-12415"/>
    <s v="Christy Brittain"/>
    <s v="Consumer"/>
    <s v="United States"/>
    <s v="New York City"/>
    <x v="15"/>
    <n v="10009"/>
    <s v="East"/>
    <s v="OFF-PA-10004092"/>
    <x v="1"/>
    <x v="10"/>
    <s v="Tops Green Bar Computer Printout Paper"/>
    <x v="678"/>
    <n v="3"/>
    <n v="0"/>
    <n v="73.41"/>
  </r>
  <r>
    <n v="2140"/>
    <x v="1041"/>
    <n v="2011"/>
    <x v="571"/>
    <d v="2011-06-11T00:00:00"/>
    <s v="Standard Class"/>
    <s v="GT-14635"/>
    <s v="Grant Thornton"/>
    <s v="Corporate"/>
    <s v="United States"/>
    <s v="Long Beach"/>
    <x v="15"/>
    <n v="11561"/>
    <s v="East"/>
    <s v="OFF-BI-10003982"/>
    <x v="1"/>
    <x v="8"/>
    <s v="Wilson Jones Century Plastic Molded Ring Binders"/>
    <x v="1818"/>
    <n v="9"/>
    <n v="0.2"/>
    <n v="50.471099999999993"/>
  </r>
  <r>
    <n v="2141"/>
    <x v="1041"/>
    <n v="2011"/>
    <x v="571"/>
    <d v="2011-06-11T00:00:00"/>
    <s v="Standard Class"/>
    <s v="GT-14635"/>
    <s v="Grant Thornton"/>
    <s v="Corporate"/>
    <s v="United States"/>
    <s v="Long Beach"/>
    <x v="15"/>
    <n v="11561"/>
    <s v="East"/>
    <s v="OFF-SU-10001664"/>
    <x v="1"/>
    <x v="14"/>
    <s v="Acme Office Executive Series Stainless Steel Trimmers"/>
    <x v="1819"/>
    <n v="2"/>
    <n v="0"/>
    <n v="4.4564000000000004"/>
  </r>
  <r>
    <n v="2142"/>
    <x v="1041"/>
    <n v="2011"/>
    <x v="571"/>
    <d v="2011-06-11T00:00:00"/>
    <s v="Standard Class"/>
    <s v="GT-14635"/>
    <s v="Grant Thornton"/>
    <s v="Corporate"/>
    <s v="United States"/>
    <s v="Long Beach"/>
    <x v="15"/>
    <n v="11561"/>
    <s v="East"/>
    <s v="FUR-TA-10003238"/>
    <x v="0"/>
    <x v="3"/>
    <s v="Chromcraft Bull-Nose Wood 48&quot; x 96&quot; Rectangular Conference Tables"/>
    <x v="1820"/>
    <n v="3"/>
    <n v="0.4"/>
    <n v="-347.11740000000009"/>
  </r>
  <r>
    <n v="2143"/>
    <x v="1042"/>
    <n v="2013"/>
    <x v="142"/>
    <d v="2013-09-06T00:00:00"/>
    <s v="Standard Class"/>
    <s v="DK-13225"/>
    <s v="Dean Katz"/>
    <s v="Corporate"/>
    <s v="United States"/>
    <s v="Philadelphia"/>
    <x v="9"/>
    <n v="19140"/>
    <s v="East"/>
    <s v="OFF-PA-10004675"/>
    <x v="1"/>
    <x v="10"/>
    <s v="Telephone Message Books with Fax/Mobile Section, 5 1/2&quot; x 3 3/16&quot;"/>
    <x v="429"/>
    <n v="6"/>
    <n v="0.2"/>
    <n v="9.9059999999999988"/>
  </r>
  <r>
    <n v="2144"/>
    <x v="1042"/>
    <n v="2013"/>
    <x v="142"/>
    <d v="2013-09-06T00:00:00"/>
    <s v="Standard Class"/>
    <s v="DK-13225"/>
    <s v="Dean Katz"/>
    <s v="Corporate"/>
    <s v="United States"/>
    <s v="Philadelphia"/>
    <x v="9"/>
    <n v="19140"/>
    <s v="East"/>
    <s v="TEC-PH-10002293"/>
    <x v="2"/>
    <x v="7"/>
    <s v="Anker 36W 4-Port USB Wall Charger Travel Power Adapter for iPhone 5s 5c 5"/>
    <x v="1821"/>
    <n v="2"/>
    <n v="0.4"/>
    <n v="-4.7975999999999974"/>
  </r>
  <r>
    <n v="2145"/>
    <x v="1042"/>
    <n v="2013"/>
    <x v="142"/>
    <d v="2013-09-06T00:00:00"/>
    <s v="Standard Class"/>
    <s v="DK-13225"/>
    <s v="Dean Katz"/>
    <s v="Corporate"/>
    <s v="United States"/>
    <s v="Philadelphia"/>
    <x v="9"/>
    <n v="19140"/>
    <s v="East"/>
    <s v="OFF-FA-10002780"/>
    <x v="1"/>
    <x v="13"/>
    <s v="Staples"/>
    <x v="1822"/>
    <n v="7"/>
    <n v="0.2"/>
    <n v="5.4235999999999995"/>
  </r>
  <r>
    <n v="2146"/>
    <x v="1043"/>
    <n v="2013"/>
    <x v="674"/>
    <d v="2013-06-30T00:00:00"/>
    <s v="Standard Class"/>
    <s v="TS-21160"/>
    <s v="Theresa Swint"/>
    <s v="Corporate"/>
    <s v="United States"/>
    <s v="York"/>
    <x v="9"/>
    <n v="17403"/>
    <s v="East"/>
    <s v="FUR-CH-10002965"/>
    <x v="0"/>
    <x v="1"/>
    <s v="Global Leather Highback Executive Chair with Pneumatic Height Adjustment, Black"/>
    <x v="1823"/>
    <n v="3"/>
    <n v="0.3"/>
    <n v="-18.088200000000001"/>
  </r>
  <r>
    <n v="2147"/>
    <x v="1043"/>
    <n v="2013"/>
    <x v="674"/>
    <d v="2013-06-30T00:00:00"/>
    <s v="Standard Class"/>
    <s v="TS-21160"/>
    <s v="Theresa Swint"/>
    <s v="Corporate"/>
    <s v="United States"/>
    <s v="York"/>
    <x v="9"/>
    <n v="17403"/>
    <s v="East"/>
    <s v="OFF-BI-10004781"/>
    <x v="1"/>
    <x v="8"/>
    <s v="GBC Wire Binding Strips"/>
    <x v="1824"/>
    <n v="4"/>
    <n v="0.7"/>
    <n v="-27.93119999999999"/>
  </r>
  <r>
    <n v="2148"/>
    <x v="1043"/>
    <n v="2013"/>
    <x v="674"/>
    <d v="2013-06-30T00:00:00"/>
    <s v="Standard Class"/>
    <s v="TS-21160"/>
    <s v="Theresa Swint"/>
    <s v="Corporate"/>
    <s v="United States"/>
    <s v="York"/>
    <x v="9"/>
    <n v="17403"/>
    <s v="East"/>
    <s v="OFF-ST-10001713"/>
    <x v="1"/>
    <x v="4"/>
    <s v="Gould Plastics 9-Pocket Panel Bin, 18-3/8w x 5-1/4d x 20-1/2h, Black"/>
    <x v="1825"/>
    <n v="6"/>
    <n v="0.2"/>
    <n v="-50.870400000000018"/>
  </r>
  <r>
    <n v="2149"/>
    <x v="1044"/>
    <n v="2011"/>
    <x v="432"/>
    <d v="2011-12-17T00:00:00"/>
    <s v="Standard Class"/>
    <s v="WB-21850"/>
    <s v="William Brown"/>
    <s v="Consumer"/>
    <s v="United States"/>
    <s v="Concord"/>
    <x v="1"/>
    <n v="94521"/>
    <s v="West"/>
    <s v="FUR-FU-10003975"/>
    <x v="0"/>
    <x v="5"/>
    <s v="Eldon Advantage Chair Mats for Low to Medium Pile Carpets"/>
    <x v="1826"/>
    <n v="1"/>
    <n v="0"/>
    <n v="4.330999999999996"/>
  </r>
  <r>
    <n v="2150"/>
    <x v="1045"/>
    <n v="2014"/>
    <x v="185"/>
    <d v="2014-04-06T00:00:00"/>
    <s v="Standard Class"/>
    <s v="DO-13435"/>
    <s v="Denny Ordway"/>
    <s v="Consumer"/>
    <s v="United States"/>
    <s v="New York City"/>
    <x v="15"/>
    <n v="10035"/>
    <s v="East"/>
    <s v="TEC-PH-10001536"/>
    <x v="2"/>
    <x v="7"/>
    <s v="Spigen Samsung Galaxy S5 Case Wallet"/>
    <x v="1827"/>
    <n v="5"/>
    <n v="0"/>
    <n v="22.086999999999996"/>
  </r>
  <r>
    <n v="2151"/>
    <x v="1046"/>
    <n v="2014"/>
    <x v="123"/>
    <d v="2014-11-27T00:00:00"/>
    <s v="Standard Class"/>
    <s v="AF-10870"/>
    <s v="Art Ferguson"/>
    <s v="Consumer"/>
    <s v="United States"/>
    <s v="College Station"/>
    <x v="5"/>
    <n v="77840"/>
    <s v="Central"/>
    <s v="FUR-CH-10001973"/>
    <x v="0"/>
    <x v="1"/>
    <s v="Office Star Flex Back Scooter Chair with White Frame"/>
    <x v="1828"/>
    <n v="3"/>
    <n v="0.3"/>
    <n v="-53.270399999999995"/>
  </r>
  <r>
    <n v="2152"/>
    <x v="1047"/>
    <n v="2011"/>
    <x v="156"/>
    <d v="2011-11-29T00:00:00"/>
    <s v="Second Class"/>
    <s v="RB-19435"/>
    <s v="Richard Bierner"/>
    <s v="Consumer"/>
    <s v="United States"/>
    <s v="Saint Louis"/>
    <x v="25"/>
    <n v="63116"/>
    <s v="Central"/>
    <s v="TEC-AC-10001772"/>
    <x v="2"/>
    <x v="11"/>
    <s v="Memorex Mini Travel Drive 16 GB USB 2.0 Flash Drive"/>
    <x v="1829"/>
    <n v="7"/>
    <n v="0"/>
    <n v="43.598100000000002"/>
  </r>
  <r>
    <n v="2153"/>
    <x v="1048"/>
    <n v="2012"/>
    <x v="6"/>
    <d v="2012-11-26T00:00:00"/>
    <s v="Standard Class"/>
    <s v="AR-10540"/>
    <s v="Andy Reiter"/>
    <s v="Consumer"/>
    <s v="United States"/>
    <s v="Quincy"/>
    <x v="31"/>
    <n v="2169"/>
    <s v="East"/>
    <s v="OFF-PA-10002586"/>
    <x v="1"/>
    <x v="10"/>
    <s v="Xerox 1970"/>
    <x v="1830"/>
    <n v="3"/>
    <n v="0"/>
    <n v="7.0218000000000007"/>
  </r>
  <r>
    <n v="2154"/>
    <x v="1049"/>
    <n v="2013"/>
    <x v="216"/>
    <d v="2013-07-19T00:00:00"/>
    <s v="Standard Class"/>
    <s v="DR-12880"/>
    <s v="Dan Reichenbach"/>
    <s v="Corporate"/>
    <s v="United States"/>
    <s v="New York City"/>
    <x v="15"/>
    <n v="10009"/>
    <s v="East"/>
    <s v="OFF-BI-10004094"/>
    <x v="1"/>
    <x v="8"/>
    <s v="GBC Standard Plastic Binding Systems Combs"/>
    <x v="1831"/>
    <n v="2"/>
    <n v="0.2"/>
    <n v="5.133"/>
  </r>
  <r>
    <n v="2155"/>
    <x v="1050"/>
    <n v="2013"/>
    <x v="567"/>
    <d v="2013-05-06T00:00:00"/>
    <s v="Standard Class"/>
    <s v="BF-11170"/>
    <s v="Ben Ferrer"/>
    <s v="Home Office"/>
    <s v="United States"/>
    <s v="Dallas"/>
    <x v="5"/>
    <n v="75081"/>
    <s v="Central"/>
    <s v="FUR-FU-10004973"/>
    <x v="0"/>
    <x v="5"/>
    <s v="Flat Face Poster Frame"/>
    <x v="1832"/>
    <n v="3"/>
    <n v="0.6"/>
    <n v="-10.173599999999997"/>
  </r>
  <r>
    <n v="2156"/>
    <x v="1051"/>
    <n v="2013"/>
    <x v="197"/>
    <d v="2013-07-28T00:00:00"/>
    <s v="Second Class"/>
    <s v="LB-16735"/>
    <s v="Larry Blacks"/>
    <s v="Consumer"/>
    <s v="United States"/>
    <s v="Los Angeles"/>
    <x v="1"/>
    <n v="90032"/>
    <s v="West"/>
    <s v="OFF-FA-10000624"/>
    <x v="1"/>
    <x v="13"/>
    <s v="OIC Binder Clips"/>
    <x v="1385"/>
    <n v="6"/>
    <n v="0"/>
    <n v="10.74"/>
  </r>
  <r>
    <n v="2157"/>
    <x v="1052"/>
    <n v="2011"/>
    <x v="169"/>
    <d v="2011-06-24T00:00:00"/>
    <s v="First Class"/>
    <s v="DV-13465"/>
    <s v="Dianna Vittorini"/>
    <s v="Consumer"/>
    <s v="United States"/>
    <s v="Minneapolis"/>
    <x v="11"/>
    <n v="55407"/>
    <s v="Central"/>
    <s v="OFF-ST-10001097"/>
    <x v="1"/>
    <x v="4"/>
    <s v="Office Impressions Heavy Duty Welded Shelving &amp; Multimedia Storage Drawers"/>
    <x v="881"/>
    <n v="3"/>
    <n v="0"/>
    <n v="0"/>
  </r>
  <r>
    <n v="2158"/>
    <x v="1052"/>
    <n v="2011"/>
    <x v="169"/>
    <d v="2011-06-24T00:00:00"/>
    <s v="First Class"/>
    <s v="DV-13465"/>
    <s v="Dianna Vittorini"/>
    <s v="Consumer"/>
    <s v="United States"/>
    <s v="Minneapolis"/>
    <x v="11"/>
    <n v="55407"/>
    <s v="Central"/>
    <s v="OFF-ST-10001469"/>
    <x v="1"/>
    <x v="4"/>
    <s v="Fellowes Bankers Box Recycled Super Stor/Drawer"/>
    <x v="427"/>
    <n v="3"/>
    <n v="0"/>
    <n v="9.716399999999993"/>
  </r>
  <r>
    <n v="2159"/>
    <x v="1053"/>
    <n v="2014"/>
    <x v="208"/>
    <d v="2014-10-27T00:00:00"/>
    <s v="Standard Class"/>
    <s v="NK-18490"/>
    <s v="Neil Knudson"/>
    <s v="Home Office"/>
    <s v="United States"/>
    <s v="Deltona"/>
    <x v="2"/>
    <n v="32725"/>
    <s v="South"/>
    <s v="OFF-AR-10004956"/>
    <x v="1"/>
    <x v="6"/>
    <s v="Newell 33"/>
    <x v="329"/>
    <n v="4"/>
    <n v="0.2"/>
    <n v="2.0087999999999973"/>
  </r>
  <r>
    <n v="2160"/>
    <x v="1054"/>
    <n v="2013"/>
    <x v="323"/>
    <d v="2013-09-10T00:00:00"/>
    <s v="Standard Class"/>
    <s v="CS-11950"/>
    <s v="Carlos Soltero"/>
    <s v="Consumer"/>
    <s v="United States"/>
    <s v="Chicago"/>
    <x v="10"/>
    <n v="60610"/>
    <s v="Central"/>
    <s v="OFF-BI-10004236"/>
    <x v="1"/>
    <x v="8"/>
    <s v="XtraLife ClearVue Slant-D Ring Binder, White, 3&quot;"/>
    <x v="1833"/>
    <n v="3"/>
    <n v="0.8"/>
    <n v="-14.973600000000001"/>
  </r>
  <r>
    <n v="2161"/>
    <x v="1055"/>
    <n v="2013"/>
    <x v="675"/>
    <d v="2013-05-15T00:00:00"/>
    <s v="Same Day"/>
    <s v="LH-17155"/>
    <s v="Logan Haushalter"/>
    <s v="Consumer"/>
    <s v="United States"/>
    <s v="Cincinnati"/>
    <x v="24"/>
    <n v="45231"/>
    <s v="East"/>
    <s v="FUR-FU-10002937"/>
    <x v="0"/>
    <x v="5"/>
    <s v="GE 48&quot; Fluorescent Tube, Cool White Energy Saver, 34 Watts, 30/Box"/>
    <x v="1834"/>
    <n v="1"/>
    <n v="0.2"/>
    <n v="29.768999999999998"/>
  </r>
  <r>
    <n v="2162"/>
    <x v="1056"/>
    <n v="2013"/>
    <x v="676"/>
    <d v="2013-01-12T00:00:00"/>
    <s v="Standard Class"/>
    <s v="DW-13480"/>
    <s v="Dianna Wilson"/>
    <s v="Home Office"/>
    <s v="United States"/>
    <s v="Oakland"/>
    <x v="1"/>
    <n v="94601"/>
    <s v="West"/>
    <s v="OFF-AR-10003696"/>
    <x v="1"/>
    <x v="6"/>
    <s v="Panasonic KP-350BK Electric Pencil Sharpener with Auto Stop"/>
    <x v="1835"/>
    <n v="1"/>
    <n v="0"/>
    <n v="10.028199999999998"/>
  </r>
  <r>
    <n v="2163"/>
    <x v="1057"/>
    <n v="2014"/>
    <x v="677"/>
    <d v="2014-03-20T00:00:00"/>
    <s v="Standard Class"/>
    <s v="KF-16285"/>
    <s v="Karen Ferguson"/>
    <s v="Home Office"/>
    <s v="United States"/>
    <s v="Manteca"/>
    <x v="1"/>
    <n v="95336"/>
    <s v="West"/>
    <s v="OFF-PA-10004359"/>
    <x v="1"/>
    <x v="10"/>
    <s v="Multicolor Computer Printout Paper"/>
    <x v="1836"/>
    <n v="3"/>
    <n v="0"/>
    <n v="150.98399999999998"/>
  </r>
  <r>
    <n v="2164"/>
    <x v="1058"/>
    <n v="2013"/>
    <x v="63"/>
    <d v="2013-10-20T00:00:00"/>
    <s v="Standard Class"/>
    <s v="HA-14920"/>
    <s v="Helen Andreada"/>
    <s v="Consumer"/>
    <s v="United States"/>
    <s v="Laredo"/>
    <x v="5"/>
    <n v="78041"/>
    <s v="Central"/>
    <s v="TEC-AC-10002402"/>
    <x v="2"/>
    <x v="11"/>
    <s v="Razer Kraken PRO Over Ear PC and Music Headset"/>
    <x v="1837"/>
    <n v="3"/>
    <n v="0.2"/>
    <n v="23.996999999999986"/>
  </r>
  <r>
    <n v="2165"/>
    <x v="1058"/>
    <n v="2013"/>
    <x v="63"/>
    <d v="2013-10-20T00:00:00"/>
    <s v="Standard Class"/>
    <s v="HA-14920"/>
    <s v="Helen Andreada"/>
    <s v="Consumer"/>
    <s v="United States"/>
    <s v="Laredo"/>
    <x v="5"/>
    <n v="78041"/>
    <s v="Central"/>
    <s v="OFF-PA-10000551"/>
    <x v="1"/>
    <x v="10"/>
    <s v="Array Memo Cubes"/>
    <x v="1838"/>
    <n v="2"/>
    <n v="0.2"/>
    <n v="3.0043999999999995"/>
  </r>
  <r>
    <n v="2166"/>
    <x v="1058"/>
    <n v="2013"/>
    <x v="63"/>
    <d v="2013-10-20T00:00:00"/>
    <s v="Standard Class"/>
    <s v="HA-14920"/>
    <s v="Helen Andreada"/>
    <s v="Consumer"/>
    <s v="United States"/>
    <s v="Laredo"/>
    <x v="5"/>
    <n v="78041"/>
    <s v="Central"/>
    <s v="FUR-FU-10003394"/>
    <x v="0"/>
    <x v="5"/>
    <s v="Tenex &quot;The Solids&quot; Textured Chair Mats"/>
    <x v="1839"/>
    <n v="5"/>
    <n v="0.6"/>
    <n v="-150.41399999999999"/>
  </r>
  <r>
    <n v="2167"/>
    <x v="1058"/>
    <n v="2013"/>
    <x v="63"/>
    <d v="2013-10-20T00:00:00"/>
    <s v="Standard Class"/>
    <s v="HA-14920"/>
    <s v="Helen Andreada"/>
    <s v="Consumer"/>
    <s v="United States"/>
    <s v="Laredo"/>
    <x v="5"/>
    <n v="78041"/>
    <s v="Central"/>
    <s v="OFF-AR-10002067"/>
    <x v="1"/>
    <x v="6"/>
    <s v="Newell 334"/>
    <x v="1840"/>
    <n v="1"/>
    <n v="0.2"/>
    <n v="1.1904000000000003"/>
  </r>
  <r>
    <n v="2168"/>
    <x v="1058"/>
    <n v="2013"/>
    <x v="63"/>
    <d v="2013-10-20T00:00:00"/>
    <s v="Standard Class"/>
    <s v="HA-14920"/>
    <s v="Helen Andreada"/>
    <s v="Consumer"/>
    <s v="United States"/>
    <s v="Laredo"/>
    <x v="5"/>
    <n v="78041"/>
    <s v="Central"/>
    <s v="OFF-BI-10004140"/>
    <x v="1"/>
    <x v="8"/>
    <s v="Avery Non-Stick Binders"/>
    <x v="1841"/>
    <n v="7"/>
    <n v="0.8"/>
    <n v="-11.000500000000008"/>
  </r>
  <r>
    <n v="2169"/>
    <x v="1059"/>
    <n v="2014"/>
    <x v="678"/>
    <d v="2014-01-31T00:00:00"/>
    <s v="Second Class"/>
    <s v="JH-15820"/>
    <s v="John Huston"/>
    <s v="Consumer"/>
    <s v="United States"/>
    <s v="Kent"/>
    <x v="24"/>
    <n v="44240"/>
    <s v="East"/>
    <s v="OFF-AR-10004078"/>
    <x v="1"/>
    <x v="6"/>
    <s v="Newell 312"/>
    <x v="261"/>
    <n v="3"/>
    <n v="0.2"/>
    <n v="1.7519999999999998"/>
  </r>
  <r>
    <n v="2170"/>
    <x v="1059"/>
    <n v="2014"/>
    <x v="678"/>
    <d v="2014-01-31T00:00:00"/>
    <s v="Second Class"/>
    <s v="JH-15820"/>
    <s v="John Huston"/>
    <s v="Consumer"/>
    <s v="United States"/>
    <s v="Kent"/>
    <x v="24"/>
    <n v="44240"/>
    <s v="East"/>
    <s v="TEC-AC-10000927"/>
    <x v="2"/>
    <x v="11"/>
    <s v="Anker Ultrathin Bluetooth Wireless Keyboard Aluminum Cover with Stand "/>
    <x v="981"/>
    <n v="3"/>
    <n v="0.2"/>
    <n v="-8.9970000000000034"/>
  </r>
  <r>
    <n v="2171"/>
    <x v="1059"/>
    <n v="2014"/>
    <x v="678"/>
    <d v="2014-01-31T00:00:00"/>
    <s v="Second Class"/>
    <s v="JH-15820"/>
    <s v="John Huston"/>
    <s v="Consumer"/>
    <s v="United States"/>
    <s v="Kent"/>
    <x v="24"/>
    <n v="44240"/>
    <s v="East"/>
    <s v="TEC-PH-10003931"/>
    <x v="2"/>
    <x v="7"/>
    <s v="JBL Micro Wireless Portable Bluetooth Speaker"/>
    <x v="715"/>
    <n v="3"/>
    <n v="0.4"/>
    <n v="-26.995499999999993"/>
  </r>
  <r>
    <n v="2172"/>
    <x v="1060"/>
    <n v="2014"/>
    <x v="123"/>
    <d v="2014-11-26T00:00:00"/>
    <s v="Standard Class"/>
    <s v="LC-16930"/>
    <s v="Linda Cazamias"/>
    <s v="Corporate"/>
    <s v="United States"/>
    <s v="San Angelo"/>
    <x v="5"/>
    <n v="76903"/>
    <s v="Central"/>
    <s v="FUR-CH-10004675"/>
    <x v="0"/>
    <x v="1"/>
    <s v="Lifetime Advantage Folding Chairs, 4/Carton"/>
    <x v="1842"/>
    <n v="2"/>
    <n v="0.3"/>
    <n v="-8.7232000000000198"/>
  </r>
  <r>
    <n v="2173"/>
    <x v="1061"/>
    <n v="2011"/>
    <x v="601"/>
    <d v="2011-08-03T00:00:00"/>
    <s v="First Class"/>
    <s v="IL-15100"/>
    <s v="Ivan Liston"/>
    <s v="Consumer"/>
    <s v="United States"/>
    <s v="San Francisco"/>
    <x v="1"/>
    <n v="94122"/>
    <s v="West"/>
    <s v="OFF-BI-10004506"/>
    <x v="1"/>
    <x v="8"/>
    <s v="Wilson Jones data.warehouse D-Ring Binders with DublLock"/>
    <x v="1843"/>
    <n v="3"/>
    <n v="0.2"/>
    <n v="6.9131999999999998"/>
  </r>
  <r>
    <n v="2174"/>
    <x v="1062"/>
    <n v="2013"/>
    <x v="679"/>
    <d v="2013-08-05T00:00:00"/>
    <s v="Standard Class"/>
    <s v="LS-16975"/>
    <s v="Lindsay Shagiari"/>
    <s v="Home Office"/>
    <s v="United States"/>
    <s v="Houston"/>
    <x v="5"/>
    <n v="77070"/>
    <s v="Central"/>
    <s v="OFF-BI-10002353"/>
    <x v="1"/>
    <x v="8"/>
    <s v="GBC VeloBind Cover Sets"/>
    <x v="1844"/>
    <n v="3"/>
    <n v="0.8"/>
    <n v="-13.895999999999997"/>
  </r>
  <r>
    <n v="2175"/>
    <x v="1063"/>
    <n v="2012"/>
    <x v="117"/>
    <d v="2012-08-03T00:00:00"/>
    <s v="Second Class"/>
    <s v="CC-12610"/>
    <s v="Corey Catlett"/>
    <s v="Corporate"/>
    <s v="United States"/>
    <s v="Houston"/>
    <x v="5"/>
    <n v="77041"/>
    <s v="Central"/>
    <s v="OFF-ST-10000943"/>
    <x v="1"/>
    <x v="4"/>
    <s v="Eldon ProFile File 'N Store Portable File Tub Letter/Legal Size Black"/>
    <x v="1845"/>
    <n v="4"/>
    <n v="0.2"/>
    <n v="6.1792000000000016"/>
  </r>
  <r>
    <n v="2176"/>
    <x v="1064"/>
    <n v="2013"/>
    <x v="680"/>
    <d v="2013-10-22T00:00:00"/>
    <s v="Standard Class"/>
    <s v="PB-18805"/>
    <s v="Patrick Bzostek"/>
    <s v="Home Office"/>
    <s v="United States"/>
    <s v="Salt Lake City"/>
    <x v="7"/>
    <n v="84106"/>
    <s v="West"/>
    <s v="OFF-PA-10000740"/>
    <x v="1"/>
    <x v="10"/>
    <s v="Xerox 1982"/>
    <x v="1846"/>
    <n v="2"/>
    <n v="0"/>
    <n v="21.012799999999999"/>
  </r>
  <r>
    <n v="2177"/>
    <x v="1064"/>
    <n v="2013"/>
    <x v="680"/>
    <d v="2013-10-22T00:00:00"/>
    <s v="Standard Class"/>
    <s v="PB-18805"/>
    <s v="Patrick Bzostek"/>
    <s v="Home Office"/>
    <s v="United States"/>
    <s v="Salt Lake City"/>
    <x v="7"/>
    <n v="84106"/>
    <s v="West"/>
    <s v="OFF-PA-10003001"/>
    <x v="1"/>
    <x v="10"/>
    <s v="Xerox 1986"/>
    <x v="1847"/>
    <n v="9"/>
    <n v="0"/>
    <n v="28.857599999999998"/>
  </r>
  <r>
    <n v="2178"/>
    <x v="1064"/>
    <n v="2013"/>
    <x v="680"/>
    <d v="2013-10-22T00:00:00"/>
    <s v="Standard Class"/>
    <s v="PB-18805"/>
    <s v="Patrick Bzostek"/>
    <s v="Home Office"/>
    <s v="United States"/>
    <s v="Salt Lake City"/>
    <x v="7"/>
    <n v="84106"/>
    <s v="West"/>
    <s v="OFF-BI-10001628"/>
    <x v="1"/>
    <x v="8"/>
    <s v="Acco Data Flex Cable Posts For Top &amp; Bottom Load Binders, 6&quot; Capacity"/>
    <x v="1848"/>
    <n v="5"/>
    <n v="0.2"/>
    <n v="13.037499999999998"/>
  </r>
  <r>
    <n v="2179"/>
    <x v="1064"/>
    <n v="2013"/>
    <x v="680"/>
    <d v="2013-10-22T00:00:00"/>
    <s v="Standard Class"/>
    <s v="PB-18805"/>
    <s v="Patrick Bzostek"/>
    <s v="Home Office"/>
    <s v="United States"/>
    <s v="Salt Lake City"/>
    <x v="7"/>
    <n v="84106"/>
    <s v="West"/>
    <s v="OFF-PA-10001509"/>
    <x v="1"/>
    <x v="10"/>
    <s v="Recycled Desk Saver Line &quot;While You Were Out&quot; Book, 5 1/2&quot; X 4&quot;"/>
    <x v="1849"/>
    <n v="8"/>
    <n v="0"/>
    <n v="32.935999999999993"/>
  </r>
  <r>
    <n v="2180"/>
    <x v="1065"/>
    <n v="2013"/>
    <x v="681"/>
    <d v="2013-05-12T00:00:00"/>
    <s v="Standard Class"/>
    <s v="CJ-12010"/>
    <s v="Caroline Jumper"/>
    <s v="Consumer"/>
    <s v="United States"/>
    <s v="New York City"/>
    <x v="15"/>
    <n v="10009"/>
    <s v="East"/>
    <s v="OFF-BI-10000309"/>
    <x v="1"/>
    <x v="8"/>
    <s v="GBC Twin Loop Wire Binding Elements, 9/16&quot; Spine, Black"/>
    <x v="1850"/>
    <n v="7"/>
    <n v="0.2"/>
    <n v="30.896599999999996"/>
  </r>
  <r>
    <n v="2181"/>
    <x v="1065"/>
    <n v="2013"/>
    <x v="681"/>
    <d v="2013-05-12T00:00:00"/>
    <s v="Standard Class"/>
    <s v="CJ-12010"/>
    <s v="Caroline Jumper"/>
    <s v="Consumer"/>
    <s v="United States"/>
    <s v="New York City"/>
    <x v="15"/>
    <n v="10009"/>
    <s v="East"/>
    <s v="OFF-LA-10003923"/>
    <x v="1"/>
    <x v="2"/>
    <s v="Alphabetical Labels for Top Tab Filing"/>
    <x v="1851"/>
    <n v="3"/>
    <n v="0"/>
    <n v="22.200000000000003"/>
  </r>
  <r>
    <n v="2182"/>
    <x v="1065"/>
    <n v="2013"/>
    <x v="681"/>
    <d v="2013-05-12T00:00:00"/>
    <s v="Standard Class"/>
    <s v="CJ-12010"/>
    <s v="Caroline Jumper"/>
    <s v="Consumer"/>
    <s v="United States"/>
    <s v="New York City"/>
    <x v="15"/>
    <n v="10009"/>
    <s v="East"/>
    <s v="FUR-CH-10002084"/>
    <x v="0"/>
    <x v="1"/>
    <s v="Hon Mobius Operator's Chair"/>
    <x v="1852"/>
    <n v="4"/>
    <n v="0.1"/>
    <n v="59.035200000000003"/>
  </r>
  <r>
    <n v="2183"/>
    <x v="1065"/>
    <n v="2013"/>
    <x v="681"/>
    <d v="2013-05-12T00:00:00"/>
    <s v="Standard Class"/>
    <s v="CJ-12010"/>
    <s v="Caroline Jumper"/>
    <s v="Consumer"/>
    <s v="United States"/>
    <s v="New York City"/>
    <x v="15"/>
    <n v="10009"/>
    <s v="East"/>
    <s v="TEC-MA-10000488"/>
    <x v="2"/>
    <x v="15"/>
    <s v="Bady BDG101FRU Card Printer"/>
    <x v="1853"/>
    <n v="5"/>
    <n v="0"/>
    <n v="1159.9854999999998"/>
  </r>
  <r>
    <n v="2184"/>
    <x v="1065"/>
    <n v="2013"/>
    <x v="681"/>
    <d v="2013-05-12T00:00:00"/>
    <s v="Standard Class"/>
    <s v="CJ-12010"/>
    <s v="Caroline Jumper"/>
    <s v="Consumer"/>
    <s v="United States"/>
    <s v="New York City"/>
    <x v="15"/>
    <n v="10009"/>
    <s v="East"/>
    <s v="TEC-AC-10001767"/>
    <x v="2"/>
    <x v="11"/>
    <s v="SanDisk Ultra 64 GB MicroSDHC Class 10 Memory Card"/>
    <x v="1723"/>
    <n v="5"/>
    <n v="0"/>
    <n v="21.994499999999988"/>
  </r>
  <r>
    <n v="2185"/>
    <x v="1065"/>
    <n v="2013"/>
    <x v="681"/>
    <d v="2013-05-12T00:00:00"/>
    <s v="Standard Class"/>
    <s v="CJ-12010"/>
    <s v="Caroline Jumper"/>
    <s v="Consumer"/>
    <s v="United States"/>
    <s v="New York City"/>
    <x v="15"/>
    <n v="10009"/>
    <s v="East"/>
    <s v="FUR-FU-10001940"/>
    <x v="0"/>
    <x v="5"/>
    <s v="Staples"/>
    <x v="1854"/>
    <n v="8"/>
    <n v="0"/>
    <n v="28.019200000000005"/>
  </r>
  <r>
    <n v="2186"/>
    <x v="1066"/>
    <n v="2014"/>
    <x v="378"/>
    <d v="2014-08-05T00:00:00"/>
    <s v="Second Class"/>
    <s v="HK-14890"/>
    <s v="Heather Kirkland"/>
    <s v="Corporate"/>
    <s v="United States"/>
    <s v="Salinas"/>
    <x v="1"/>
    <n v="93905"/>
    <s v="West"/>
    <s v="OFF-BI-10002735"/>
    <x v="1"/>
    <x v="8"/>
    <s v="GBC Prestige Therm-A-Bind Covers"/>
    <x v="1855"/>
    <n v="2"/>
    <n v="0.2"/>
    <n v="18.5274"/>
  </r>
  <r>
    <n v="2187"/>
    <x v="1067"/>
    <n v="2013"/>
    <x v="216"/>
    <d v="2013-07-15T00:00:00"/>
    <s v="Same Day"/>
    <s v="RH-19600"/>
    <s v="Rob Haberlin"/>
    <s v="Consumer"/>
    <s v="United States"/>
    <s v="Huntsville"/>
    <x v="19"/>
    <n v="35810"/>
    <s v="South"/>
    <s v="TEC-AC-10002345"/>
    <x v="2"/>
    <x v="11"/>
    <s v="HP Standard 104 key PS/2 Keyboard"/>
    <x v="180"/>
    <n v="2"/>
    <n v="0"/>
    <n v="7.25"/>
  </r>
  <r>
    <n v="2188"/>
    <x v="1068"/>
    <n v="2014"/>
    <x v="682"/>
    <d v="2014-08-16T00:00:00"/>
    <s v="Standard Class"/>
    <s v="IL-15100"/>
    <s v="Ivan Liston"/>
    <s v="Consumer"/>
    <s v="United States"/>
    <s v="Columbus"/>
    <x v="14"/>
    <n v="47201"/>
    <s v="Central"/>
    <s v="OFF-EN-10003134"/>
    <x v="1"/>
    <x v="12"/>
    <s v="Staples"/>
    <x v="1856"/>
    <n v="6"/>
    <n v="0"/>
    <n v="35.04"/>
  </r>
  <r>
    <n v="2189"/>
    <x v="1068"/>
    <n v="2014"/>
    <x v="682"/>
    <d v="2014-08-16T00:00:00"/>
    <s v="Standard Class"/>
    <s v="IL-15100"/>
    <s v="Ivan Liston"/>
    <s v="Consumer"/>
    <s v="United States"/>
    <s v="Columbus"/>
    <x v="14"/>
    <n v="47201"/>
    <s v="Central"/>
    <s v="FUR-FU-10003708"/>
    <x v="0"/>
    <x v="5"/>
    <s v="Tenex Traditional Chairmats for Medium Pile Carpet, Standard Lip, 36&quot; x 48&quot;"/>
    <x v="1857"/>
    <n v="2"/>
    <n v="0"/>
    <n v="25.472999999999999"/>
  </r>
  <r>
    <n v="2190"/>
    <x v="1068"/>
    <n v="2014"/>
    <x v="682"/>
    <d v="2014-08-16T00:00:00"/>
    <s v="Standard Class"/>
    <s v="IL-15100"/>
    <s v="Ivan Liston"/>
    <s v="Consumer"/>
    <s v="United States"/>
    <s v="Columbus"/>
    <x v="14"/>
    <n v="47201"/>
    <s v="Central"/>
    <s v="TEC-PH-10003645"/>
    <x v="2"/>
    <x v="7"/>
    <s v="Aastra 57i VoIP phone"/>
    <x v="1858"/>
    <n v="9"/>
    <n v="0"/>
    <n v="378.16740000000004"/>
  </r>
  <r>
    <n v="2191"/>
    <x v="1069"/>
    <n v="2013"/>
    <x v="674"/>
    <d v="2013-06-30T00:00:00"/>
    <s v="Standard Class"/>
    <s v="AS-10240"/>
    <s v="Alan Shonely"/>
    <s v="Consumer"/>
    <s v="United States"/>
    <s v="Los Angeles"/>
    <x v="1"/>
    <n v="90049"/>
    <s v="West"/>
    <s v="OFF-AP-10000692"/>
    <x v="1"/>
    <x v="9"/>
    <s v="Fellowes Mighty 8 Compact Surge Protector"/>
    <x v="1859"/>
    <n v="3"/>
    <n v="0"/>
    <n v="17.026800000000001"/>
  </r>
  <r>
    <n v="2192"/>
    <x v="1070"/>
    <n v="2013"/>
    <x v="107"/>
    <d v="2013-12-18T00:00:00"/>
    <s v="Standard Class"/>
    <s v="AP-10915"/>
    <s v="Arthur Prichep"/>
    <s v="Consumer"/>
    <s v="United States"/>
    <s v="Seattle"/>
    <x v="4"/>
    <n v="98105"/>
    <s v="West"/>
    <s v="OFF-BI-10001718"/>
    <x v="1"/>
    <x v="8"/>
    <s v="GBC DocuBind P50 Personal Binding Machine"/>
    <x v="1860"/>
    <n v="3"/>
    <n v="0.2"/>
    <n v="51.823799999999999"/>
  </r>
  <r>
    <n v="2193"/>
    <x v="1070"/>
    <n v="2013"/>
    <x v="107"/>
    <d v="2013-12-18T00:00:00"/>
    <s v="Standard Class"/>
    <s v="AP-10915"/>
    <s v="Arthur Prichep"/>
    <s v="Consumer"/>
    <s v="United States"/>
    <s v="Seattle"/>
    <x v="4"/>
    <n v="98105"/>
    <s v="West"/>
    <s v="OFF-AP-10002082"/>
    <x v="1"/>
    <x v="9"/>
    <s v="Holmes HEPA Air Purifier"/>
    <x v="1861"/>
    <n v="3"/>
    <n v="0"/>
    <n v="22.869"/>
  </r>
  <r>
    <n v="2194"/>
    <x v="1070"/>
    <n v="2013"/>
    <x v="107"/>
    <d v="2013-12-18T00:00:00"/>
    <s v="Standard Class"/>
    <s v="AP-10915"/>
    <s v="Arthur Prichep"/>
    <s v="Consumer"/>
    <s v="United States"/>
    <s v="Seattle"/>
    <x v="4"/>
    <n v="98105"/>
    <s v="West"/>
    <s v="OFF-PA-10001125"/>
    <x v="1"/>
    <x v="10"/>
    <s v="Xerox 1988"/>
    <x v="1862"/>
    <n v="4"/>
    <n v="0"/>
    <n v="55.763999999999996"/>
  </r>
  <r>
    <n v="2195"/>
    <x v="1070"/>
    <n v="2013"/>
    <x v="107"/>
    <d v="2013-12-18T00:00:00"/>
    <s v="Standard Class"/>
    <s v="AP-10915"/>
    <s v="Arthur Prichep"/>
    <s v="Consumer"/>
    <s v="United States"/>
    <s v="Seattle"/>
    <x v="4"/>
    <n v="98105"/>
    <s v="West"/>
    <s v="OFF-AP-10000252"/>
    <x v="1"/>
    <x v="9"/>
    <s v="Harmony HEPA Quiet Air Purifiers"/>
    <x v="1863"/>
    <n v="3"/>
    <n v="0"/>
    <n v="12.285"/>
  </r>
  <r>
    <n v="2196"/>
    <x v="1070"/>
    <n v="2013"/>
    <x v="107"/>
    <d v="2013-12-18T00:00:00"/>
    <s v="Standard Class"/>
    <s v="AP-10915"/>
    <s v="Arthur Prichep"/>
    <s v="Consumer"/>
    <s v="United States"/>
    <s v="Seattle"/>
    <x v="4"/>
    <n v="98105"/>
    <s v="West"/>
    <s v="TEC-AC-10003038"/>
    <x v="2"/>
    <x v="11"/>
    <s v="Kingston Digital DataTraveler 16GB USB 2.0"/>
    <x v="915"/>
    <n v="5"/>
    <n v="0"/>
    <n v="8.5024999999999942"/>
  </r>
  <r>
    <n v="2197"/>
    <x v="1071"/>
    <n v="2013"/>
    <x v="49"/>
    <d v="2013-12-07T00:00:00"/>
    <s v="Standard Class"/>
    <s v="AG-10390"/>
    <s v="Allen Goldenen"/>
    <s v="Consumer"/>
    <s v="United States"/>
    <s v="Knoxville"/>
    <x v="18"/>
    <n v="37918"/>
    <s v="South"/>
    <s v="OFF-AR-10000940"/>
    <x v="1"/>
    <x v="6"/>
    <s v="Newell 343"/>
    <x v="1864"/>
    <n v="2"/>
    <n v="0.2"/>
    <n v="0.41160000000000019"/>
  </r>
  <r>
    <n v="2198"/>
    <x v="1072"/>
    <n v="2011"/>
    <x v="683"/>
    <d v="2011-12-04T00:00:00"/>
    <s v="Standard Class"/>
    <s v="BF-11080"/>
    <s v="Bart Folk"/>
    <s v="Consumer"/>
    <s v="United States"/>
    <s v="Montgomery"/>
    <x v="19"/>
    <n v="36116"/>
    <s v="South"/>
    <s v="OFF-AR-10001954"/>
    <x v="1"/>
    <x v="6"/>
    <s v="Newell 331"/>
    <x v="1865"/>
    <n v="3"/>
    <n v="0"/>
    <n v="3.9609000000000001"/>
  </r>
  <r>
    <n v="2199"/>
    <x v="1073"/>
    <n v="2012"/>
    <x v="262"/>
    <d v="2012-04-02T00:00:00"/>
    <s v="Standard Class"/>
    <s v="CK-12205"/>
    <s v="Chloris Kastensmidt"/>
    <s v="Consumer"/>
    <s v="United States"/>
    <s v="Philadelphia"/>
    <x v="9"/>
    <n v="19120"/>
    <s v="East"/>
    <s v="OFF-PA-10003177"/>
    <x v="1"/>
    <x v="10"/>
    <s v="Xerox 1999"/>
    <x v="12"/>
    <n v="3"/>
    <n v="0.2"/>
    <n v="5.4432"/>
  </r>
  <r>
    <n v="2200"/>
    <x v="1073"/>
    <n v="2012"/>
    <x v="262"/>
    <d v="2012-04-02T00:00:00"/>
    <s v="Standard Class"/>
    <s v="CK-12205"/>
    <s v="Chloris Kastensmidt"/>
    <s v="Consumer"/>
    <s v="United States"/>
    <s v="Philadelphia"/>
    <x v="9"/>
    <n v="19120"/>
    <s v="East"/>
    <s v="OFF-PA-10000533"/>
    <x v="1"/>
    <x v="10"/>
    <s v="Southworth Parchment Paper &amp; Envelopes"/>
    <x v="1866"/>
    <n v="1"/>
    <n v="0.2"/>
    <n v="1.7003999999999999"/>
  </r>
  <r>
    <n v="2201"/>
    <x v="1074"/>
    <n v="2011"/>
    <x v="106"/>
    <d v="2011-06-06T00:00:00"/>
    <s v="Standard Class"/>
    <s v="LT-17110"/>
    <s v="Liz Thompson"/>
    <s v="Consumer"/>
    <s v="United States"/>
    <s v="Little Rock"/>
    <x v="36"/>
    <n v="72209"/>
    <s v="South"/>
    <s v="FUR-FU-10001935"/>
    <x v="0"/>
    <x v="5"/>
    <s v="3M Hangers With Command Adhesive"/>
    <x v="500"/>
    <n v="6"/>
    <n v="0"/>
    <n v="9.1020000000000021"/>
  </r>
  <r>
    <n v="2202"/>
    <x v="1074"/>
    <n v="2011"/>
    <x v="106"/>
    <d v="2011-06-06T00:00:00"/>
    <s v="Standard Class"/>
    <s v="LT-17110"/>
    <s v="Liz Thompson"/>
    <s v="Consumer"/>
    <s v="United States"/>
    <s v="Little Rock"/>
    <x v="36"/>
    <n v="72209"/>
    <s v="South"/>
    <s v="TEC-PH-10002563"/>
    <x v="2"/>
    <x v="7"/>
    <s v="Adtran 1202752G1"/>
    <x v="1867"/>
    <n v="7"/>
    <n v="0"/>
    <n v="229.30180000000001"/>
  </r>
  <r>
    <n v="2203"/>
    <x v="1075"/>
    <n v="2012"/>
    <x v="684"/>
    <d v="2012-09-12T00:00:00"/>
    <s v="Standard Class"/>
    <s v="BT-11305"/>
    <s v="Beth Thompson"/>
    <s v="Home Office"/>
    <s v="United States"/>
    <s v="Seattle"/>
    <x v="4"/>
    <n v="98103"/>
    <s v="West"/>
    <s v="OFF-BI-10002160"/>
    <x v="1"/>
    <x v="8"/>
    <s v="Acco Hanging Data Binders"/>
    <x v="861"/>
    <n v="2"/>
    <n v="0.2"/>
    <n v="2.1335999999999999"/>
  </r>
  <r>
    <n v="2204"/>
    <x v="1075"/>
    <n v="2012"/>
    <x v="684"/>
    <d v="2012-09-12T00:00:00"/>
    <s v="Standard Class"/>
    <s v="BT-11305"/>
    <s v="Beth Thompson"/>
    <s v="Home Office"/>
    <s v="United States"/>
    <s v="Seattle"/>
    <x v="4"/>
    <n v="98103"/>
    <s v="West"/>
    <s v="FUR-FU-10004748"/>
    <x v="0"/>
    <x v="5"/>
    <s v="Howard Miller 16&quot; Diameter Gallery Wall Clock"/>
    <x v="1868"/>
    <n v="3"/>
    <n v="0"/>
    <n v="74.809799999999996"/>
  </r>
  <r>
    <n v="2205"/>
    <x v="1076"/>
    <n v="2012"/>
    <x v="685"/>
    <d v="2012-07-05T00:00:00"/>
    <s v="Standard Class"/>
    <s v="SC-20725"/>
    <s v="Steven Cartwright"/>
    <s v="Consumer"/>
    <s v="United States"/>
    <s v="Lancaster"/>
    <x v="9"/>
    <n v="17602"/>
    <s v="East"/>
    <s v="FUR-FU-10001473"/>
    <x v="0"/>
    <x v="5"/>
    <s v="Eldon Executive Woodline II Desk Accessories, Mahogany"/>
    <x v="1869"/>
    <n v="1"/>
    <n v="0.2"/>
    <n v="1.7591000000000001"/>
  </r>
  <r>
    <n v="2206"/>
    <x v="1077"/>
    <n v="2013"/>
    <x v="545"/>
    <d v="2013-09-13T00:00:00"/>
    <s v="Second Class"/>
    <s v="CG-12040"/>
    <s v="Catherine Glotzbach"/>
    <s v="Home Office"/>
    <s v="United States"/>
    <s v="Bristol"/>
    <x v="18"/>
    <n v="37620"/>
    <s v="South"/>
    <s v="OFF-AR-10000538"/>
    <x v="1"/>
    <x v="6"/>
    <s v="Boston Model 1800 Electric Pencil Sharpener, Gray"/>
    <x v="1870"/>
    <n v="3"/>
    <n v="0.2"/>
    <n v="8.4449999999999896"/>
  </r>
  <r>
    <n v="2207"/>
    <x v="1078"/>
    <n v="2011"/>
    <x v="686"/>
    <d v="2011-07-20T00:00:00"/>
    <s v="Standard Class"/>
    <s v="AW-10930"/>
    <s v="Arthur Wiediger"/>
    <s v="Home Office"/>
    <s v="United States"/>
    <s v="Aurora"/>
    <x v="10"/>
    <n v="60505"/>
    <s v="Central"/>
    <s v="OFF-BI-10001098"/>
    <x v="1"/>
    <x v="8"/>
    <s v="Acco D-Ring Binder w/DublLock"/>
    <x v="1871"/>
    <n v="7"/>
    <n v="0.8"/>
    <n v="-46.394600000000011"/>
  </r>
  <r>
    <n v="2208"/>
    <x v="1078"/>
    <n v="2011"/>
    <x v="686"/>
    <d v="2011-07-20T00:00:00"/>
    <s v="Standard Class"/>
    <s v="AW-10930"/>
    <s v="Arthur Wiediger"/>
    <s v="Home Office"/>
    <s v="United States"/>
    <s v="Aurora"/>
    <x v="10"/>
    <n v="60505"/>
    <s v="Central"/>
    <s v="TEC-PH-10001552"/>
    <x v="2"/>
    <x v="7"/>
    <s v="I Need's 3d Hello Kitty Hybrid Silicone Case Cover for HTC One X 4g with 3d Hello Kitty Stylus Pen Green/pink"/>
    <x v="1872"/>
    <n v="4"/>
    <n v="0.2"/>
    <n v="3.8272000000000013"/>
  </r>
  <r>
    <n v="2209"/>
    <x v="1079"/>
    <n v="2012"/>
    <x v="421"/>
    <d v="2012-08-26T00:00:00"/>
    <s v="Standard Class"/>
    <s v="RB-19705"/>
    <s v="Roger Barcio"/>
    <s v="Home Office"/>
    <s v="United States"/>
    <s v="New York City"/>
    <x v="15"/>
    <n v="10009"/>
    <s v="East"/>
    <s v="OFF-AR-10000390"/>
    <x v="1"/>
    <x v="6"/>
    <s v="Newell Chalk Holder"/>
    <x v="1873"/>
    <n v="4"/>
    <n v="0"/>
    <n v="7.5991999999999997"/>
  </r>
  <r>
    <n v="2210"/>
    <x v="1080"/>
    <n v="2011"/>
    <x v="687"/>
    <d v="2011-11-16T00:00:00"/>
    <s v="Second Class"/>
    <s v="ML-17410"/>
    <s v="Maris LaWare"/>
    <s v="Consumer"/>
    <s v="United States"/>
    <s v="Fairfield"/>
    <x v="29"/>
    <n v="6824"/>
    <s v="East"/>
    <s v="TEC-PH-10001079"/>
    <x v="2"/>
    <x v="7"/>
    <s v="Polycom SoundPoint Pro SE-225 Corded phone"/>
    <x v="1874"/>
    <n v="7"/>
    <n v="0"/>
    <n v="233.22039999999998"/>
  </r>
  <r>
    <n v="2211"/>
    <x v="1080"/>
    <n v="2011"/>
    <x v="687"/>
    <d v="2011-11-16T00:00:00"/>
    <s v="Second Class"/>
    <s v="ML-17410"/>
    <s v="Maris LaWare"/>
    <s v="Consumer"/>
    <s v="United States"/>
    <s v="Fairfield"/>
    <x v="29"/>
    <n v="6824"/>
    <s v="East"/>
    <s v="OFF-BI-10003460"/>
    <x v="1"/>
    <x v="8"/>
    <s v="Acco 3-Hole Punch"/>
    <x v="1875"/>
    <n v="10"/>
    <n v="0"/>
    <n v="21.023999999999997"/>
  </r>
  <r>
    <n v="2212"/>
    <x v="1081"/>
    <n v="2013"/>
    <x v="581"/>
    <d v="2013-12-01T00:00:00"/>
    <s v="First Class"/>
    <s v="VB-21745"/>
    <s v="Victoria Brennan"/>
    <s v="Corporate"/>
    <s v="United States"/>
    <s v="Lincoln Park"/>
    <x v="12"/>
    <n v="48146"/>
    <s v="Central"/>
    <s v="OFF-AP-10003842"/>
    <x v="1"/>
    <x v="9"/>
    <s v="Euro-Pro Shark Turbo Vacuum"/>
    <x v="1876"/>
    <n v="6"/>
    <n v="0.1"/>
    <n v="29.7408"/>
  </r>
  <r>
    <n v="2213"/>
    <x v="1082"/>
    <n v="2014"/>
    <x v="610"/>
    <d v="2014-11-26T00:00:00"/>
    <s v="Standard Class"/>
    <s v="SW-20275"/>
    <s v="Scott Williamson"/>
    <s v="Consumer"/>
    <s v="United States"/>
    <s v="New York City"/>
    <x v="15"/>
    <n v="10035"/>
    <s v="East"/>
    <s v="FUR-FU-10003535"/>
    <x v="0"/>
    <x v="5"/>
    <s v="Howard Miller Distant Time Traveler Alarm Clock"/>
    <x v="1877"/>
    <n v="1"/>
    <n v="0"/>
    <n v="11.2422"/>
  </r>
  <r>
    <n v="2214"/>
    <x v="1083"/>
    <n v="2014"/>
    <x v="172"/>
    <d v="2014-10-03T00:00:00"/>
    <s v="First Class"/>
    <s v="NS-18505"/>
    <s v="Neola Schneider"/>
    <s v="Consumer"/>
    <s v="United States"/>
    <s v="San Jose"/>
    <x v="1"/>
    <n v="95123"/>
    <s v="West"/>
    <s v="OFF-BI-10002012"/>
    <x v="1"/>
    <x v="8"/>
    <s v="Wilson Jones Easy Flow II Sheet Lifters"/>
    <x v="1878"/>
    <n v="1"/>
    <n v="0.2"/>
    <n v="0.504"/>
  </r>
  <r>
    <n v="2215"/>
    <x v="1083"/>
    <n v="2014"/>
    <x v="172"/>
    <d v="2014-10-03T00:00:00"/>
    <s v="First Class"/>
    <s v="NS-18505"/>
    <s v="Neola Schneider"/>
    <s v="Consumer"/>
    <s v="United States"/>
    <s v="San Jose"/>
    <x v="1"/>
    <n v="95123"/>
    <s v="West"/>
    <s v="OFF-BI-10001922"/>
    <x v="1"/>
    <x v="8"/>
    <s v="Storex Dura Pro Binders"/>
    <x v="1879"/>
    <n v="13"/>
    <n v="0.2"/>
    <n v="20.849399999999996"/>
  </r>
  <r>
    <n v="2216"/>
    <x v="1083"/>
    <n v="2014"/>
    <x v="172"/>
    <d v="2014-10-03T00:00:00"/>
    <s v="First Class"/>
    <s v="NS-18505"/>
    <s v="Neola Schneider"/>
    <s v="Consumer"/>
    <s v="United States"/>
    <s v="San Jose"/>
    <x v="1"/>
    <n v="95123"/>
    <s v="West"/>
    <s v="OFF-AP-10000576"/>
    <x v="1"/>
    <x v="9"/>
    <s v="Belkin 325VA UPS Surge Protector, 6'"/>
    <x v="1805"/>
    <n v="2"/>
    <n v="0"/>
    <n v="60.490000000000009"/>
  </r>
  <r>
    <n v="2217"/>
    <x v="1083"/>
    <n v="2014"/>
    <x v="172"/>
    <d v="2014-10-03T00:00:00"/>
    <s v="First Class"/>
    <s v="NS-18505"/>
    <s v="Neola Schneider"/>
    <s v="Consumer"/>
    <s v="United States"/>
    <s v="San Jose"/>
    <x v="1"/>
    <n v="95123"/>
    <s v="West"/>
    <s v="FUR-CH-10000553"/>
    <x v="0"/>
    <x v="1"/>
    <s v="Metal Folding Chairs, Beige, 4/Carton"/>
    <x v="1880"/>
    <n v="4"/>
    <n v="0.2"/>
    <n v="9.5031999999999925"/>
  </r>
  <r>
    <n v="2218"/>
    <x v="1084"/>
    <n v="2011"/>
    <x v="59"/>
    <d v="2011-09-25T00:00:00"/>
    <s v="Standard Class"/>
    <s v="DB-13555"/>
    <s v="Dorothy Badders"/>
    <s v="Corporate"/>
    <s v="United States"/>
    <s v="Jacksonville"/>
    <x v="2"/>
    <n v="32216"/>
    <s v="South"/>
    <s v="OFF-AR-10003469"/>
    <x v="1"/>
    <x v="6"/>
    <s v="Nontoxic Chalk"/>
    <x v="1881"/>
    <n v="2"/>
    <n v="0.2"/>
    <n v="0.98559999999999992"/>
  </r>
  <r>
    <n v="2219"/>
    <x v="1085"/>
    <n v="2014"/>
    <x v="688"/>
    <d v="2014-08-02T00:00:00"/>
    <s v="Standard Class"/>
    <s v="MH-17620"/>
    <s v="Matt Hagelstein"/>
    <s v="Corporate"/>
    <s v="United States"/>
    <s v="San Francisco"/>
    <x v="1"/>
    <n v="94110"/>
    <s v="West"/>
    <s v="OFF-BI-10000145"/>
    <x v="1"/>
    <x v="8"/>
    <s v="Zipper Ring Binder Pockets"/>
    <x v="1882"/>
    <n v="4"/>
    <n v="0.2"/>
    <n v="3.6191999999999993"/>
  </r>
  <r>
    <n v="2220"/>
    <x v="1085"/>
    <n v="2014"/>
    <x v="688"/>
    <d v="2014-08-02T00:00:00"/>
    <s v="Standard Class"/>
    <s v="MH-17620"/>
    <s v="Matt Hagelstein"/>
    <s v="Corporate"/>
    <s v="United States"/>
    <s v="San Francisco"/>
    <x v="1"/>
    <n v="94110"/>
    <s v="West"/>
    <s v="OFF-ST-10001580"/>
    <x v="1"/>
    <x v="4"/>
    <s v="Super Decoflex Portable Personal File"/>
    <x v="1883"/>
    <n v="1"/>
    <n v="0"/>
    <n v="4.1943999999999999"/>
  </r>
  <r>
    <n v="2221"/>
    <x v="1085"/>
    <n v="2014"/>
    <x v="688"/>
    <d v="2014-08-02T00:00:00"/>
    <s v="Standard Class"/>
    <s v="MH-17620"/>
    <s v="Matt Hagelstein"/>
    <s v="Corporate"/>
    <s v="United States"/>
    <s v="San Francisco"/>
    <x v="1"/>
    <n v="94110"/>
    <s v="West"/>
    <s v="TEC-PH-10001817"/>
    <x v="2"/>
    <x v="7"/>
    <s v="Wilson Electronics DB Pro Signal Booster"/>
    <x v="1884"/>
    <n v="4"/>
    <n v="0.2"/>
    <n v="100.24000000000007"/>
  </r>
  <r>
    <n v="2222"/>
    <x v="1086"/>
    <n v="2012"/>
    <x v="401"/>
    <d v="2012-12-06T00:00:00"/>
    <s v="Same Day"/>
    <s v="DK-13375"/>
    <s v="Dennis Kane"/>
    <s v="Consumer"/>
    <s v="United States"/>
    <s v="Marion"/>
    <x v="24"/>
    <n v="43302"/>
    <s v="East"/>
    <s v="TEC-PH-10001578"/>
    <x v="2"/>
    <x v="7"/>
    <s v="Polycom SoundStation2 EX Conference phone"/>
    <x v="1885"/>
    <n v="2"/>
    <n v="0.4"/>
    <n v="-89.089000000000055"/>
  </r>
  <r>
    <n v="2223"/>
    <x v="1086"/>
    <n v="2012"/>
    <x v="401"/>
    <d v="2012-12-06T00:00:00"/>
    <s v="Same Day"/>
    <s v="DK-13375"/>
    <s v="Dennis Kane"/>
    <s v="Consumer"/>
    <s v="United States"/>
    <s v="Marion"/>
    <x v="24"/>
    <n v="43302"/>
    <s v="East"/>
    <s v="OFF-AR-10004078"/>
    <x v="1"/>
    <x v="6"/>
    <s v="Newell 312"/>
    <x v="1886"/>
    <n v="8"/>
    <n v="0.2"/>
    <n v="4.6719999999999988"/>
  </r>
  <r>
    <n v="2224"/>
    <x v="1086"/>
    <n v="2012"/>
    <x v="401"/>
    <d v="2012-12-06T00:00:00"/>
    <s v="Same Day"/>
    <s v="DK-13375"/>
    <s v="Dennis Kane"/>
    <s v="Consumer"/>
    <s v="United States"/>
    <s v="Marion"/>
    <x v="24"/>
    <n v="43302"/>
    <s v="East"/>
    <s v="FUR-CH-10004860"/>
    <x v="0"/>
    <x v="1"/>
    <s v="Global Low Back Tilter Chair"/>
    <x v="1887"/>
    <n v="1"/>
    <n v="0.3"/>
    <n v="-24.23520000000001"/>
  </r>
  <r>
    <n v="2225"/>
    <x v="1087"/>
    <n v="2014"/>
    <x v="689"/>
    <d v="2014-08-06T00:00:00"/>
    <s v="Standard Class"/>
    <s v="EA-14035"/>
    <s v="Erin Ashbrook"/>
    <s v="Corporate"/>
    <s v="United States"/>
    <s v="Philadelphia"/>
    <x v="9"/>
    <n v="19134"/>
    <s v="East"/>
    <s v="OFF-PA-10003790"/>
    <x v="1"/>
    <x v="10"/>
    <s v="Xerox 1991"/>
    <x v="1572"/>
    <n v="3"/>
    <n v="0.2"/>
    <n v="17.815199999999997"/>
  </r>
  <r>
    <n v="2226"/>
    <x v="1088"/>
    <n v="2013"/>
    <x v="690"/>
    <d v="2013-03-22T00:00:00"/>
    <s v="Second Class"/>
    <s v="BT-11440"/>
    <s v="Bobby Trafton"/>
    <s v="Consumer"/>
    <s v="United States"/>
    <s v="Littleton"/>
    <x v="22"/>
    <n v="80122"/>
    <s v="West"/>
    <s v="FUR-BO-10002202"/>
    <x v="0"/>
    <x v="0"/>
    <s v="Atlantic Metals Mobile 2-Shelf Bookcases, Custom Colors"/>
    <x v="1888"/>
    <n v="1"/>
    <n v="0.7"/>
    <n v="-98.801799999999986"/>
  </r>
  <r>
    <n v="2227"/>
    <x v="1089"/>
    <n v="2014"/>
    <x v="570"/>
    <d v="2014-08-04T00:00:00"/>
    <s v="Standard Class"/>
    <s v="LA-16780"/>
    <s v="Laura Armstrong"/>
    <s v="Corporate"/>
    <s v="United States"/>
    <s v="Austin"/>
    <x v="5"/>
    <n v="78745"/>
    <s v="Central"/>
    <s v="OFF-FA-10003059"/>
    <x v="1"/>
    <x v="13"/>
    <s v="Assorted Color Push Pins"/>
    <x v="1699"/>
    <n v="2"/>
    <n v="0.2"/>
    <n v="0.4705999999999998"/>
  </r>
  <r>
    <n v="2228"/>
    <x v="1089"/>
    <n v="2014"/>
    <x v="570"/>
    <d v="2014-08-04T00:00:00"/>
    <s v="Standard Class"/>
    <s v="LA-16780"/>
    <s v="Laura Armstrong"/>
    <s v="Corporate"/>
    <s v="United States"/>
    <s v="Austin"/>
    <x v="5"/>
    <n v="78745"/>
    <s v="Central"/>
    <s v="TEC-PH-10002496"/>
    <x v="2"/>
    <x v="7"/>
    <s v="Cisco SPA301"/>
    <x v="1889"/>
    <n v="1"/>
    <n v="0.2"/>
    <n v="15.598999999999993"/>
  </r>
  <r>
    <n v="2229"/>
    <x v="1090"/>
    <n v="2013"/>
    <x v="393"/>
    <d v="2013-10-06T00:00:00"/>
    <s v="Standard Class"/>
    <s v="GM-14680"/>
    <s v="Greg Matthias"/>
    <s v="Consumer"/>
    <s v="United States"/>
    <s v="New York City"/>
    <x v="15"/>
    <n v="10024"/>
    <s v="East"/>
    <s v="FUR-TA-10003238"/>
    <x v="0"/>
    <x v="3"/>
    <s v="Chromcraft Bull-Nose Wood 48&quot; x 96&quot; Rectangular Conference Tables"/>
    <x v="1890"/>
    <n v="1"/>
    <n v="0.4"/>
    <n v="-115.70580000000004"/>
  </r>
  <r>
    <n v="2230"/>
    <x v="1091"/>
    <n v="2011"/>
    <x v="691"/>
    <d v="2011-04-05T00:00:00"/>
    <s v="Standard Class"/>
    <s v="AA-10315"/>
    <s v="Alex Avila"/>
    <s v="Consumer"/>
    <s v="United States"/>
    <s v="San Francisco"/>
    <x v="1"/>
    <n v="94122"/>
    <s v="West"/>
    <s v="OFF-BI-10004390"/>
    <x v="1"/>
    <x v="8"/>
    <s v="GBC DocuBind 200 Manual Binding Machine"/>
    <x v="1891"/>
    <n v="2"/>
    <n v="0.2"/>
    <n v="252.58799999999999"/>
  </r>
  <r>
    <n v="2231"/>
    <x v="1091"/>
    <n v="2011"/>
    <x v="691"/>
    <d v="2011-04-05T00:00:00"/>
    <s v="Standard Class"/>
    <s v="AA-10315"/>
    <s v="Alex Avila"/>
    <s v="Consumer"/>
    <s v="United States"/>
    <s v="San Francisco"/>
    <x v="1"/>
    <n v="94122"/>
    <s v="West"/>
    <s v="OFF-AP-10002765"/>
    <x v="1"/>
    <x v="9"/>
    <s v="Fellowes Advanced Computer Series Surge Protectors"/>
    <x v="1892"/>
    <n v="2"/>
    <n v="0"/>
    <n v="14.834400000000002"/>
  </r>
  <r>
    <n v="2232"/>
    <x v="1092"/>
    <n v="2014"/>
    <x v="335"/>
    <d v="2014-07-02T00:00:00"/>
    <s v="Standard Class"/>
    <s v="DB-13405"/>
    <s v="Denny Blanton"/>
    <s v="Consumer"/>
    <s v="United States"/>
    <s v="La Porte"/>
    <x v="14"/>
    <n v="46350"/>
    <s v="Central"/>
    <s v="FUR-FU-10000293"/>
    <x v="0"/>
    <x v="5"/>
    <s v="Eldon Antistatic Chair Mats for Low to Medium Pile Carpets"/>
    <x v="1893"/>
    <n v="5"/>
    <n v="0"/>
    <n v="31.586999999999961"/>
  </r>
  <r>
    <n v="2233"/>
    <x v="1093"/>
    <n v="2014"/>
    <x v="362"/>
    <d v="2014-07-15T00:00:00"/>
    <s v="Standard Class"/>
    <s v="JH-15820"/>
    <s v="John Huston"/>
    <s v="Consumer"/>
    <s v="United States"/>
    <s v="Chicago"/>
    <x v="10"/>
    <n v="60610"/>
    <s v="Central"/>
    <s v="OFF-ST-10003692"/>
    <x v="1"/>
    <x v="4"/>
    <s v="Recycled Steel Personal File for Hanging File Folders"/>
    <x v="1894"/>
    <n v="5"/>
    <n v="0.2"/>
    <n v="14.307499999999997"/>
  </r>
  <r>
    <n v="2234"/>
    <x v="1094"/>
    <n v="2012"/>
    <x v="639"/>
    <d v="2012-12-16T00:00:00"/>
    <s v="Second Class"/>
    <s v="DJ-13630"/>
    <s v="Doug Jacobs"/>
    <s v="Consumer"/>
    <s v="United States"/>
    <s v="Portland"/>
    <x v="21"/>
    <n v="97206"/>
    <s v="West"/>
    <s v="TEC-PH-10001051"/>
    <x v="2"/>
    <x v="7"/>
    <s v="HTC One"/>
    <x v="1895"/>
    <n v="4"/>
    <n v="0.2"/>
    <n v="35.996399999999952"/>
  </r>
  <r>
    <n v="2235"/>
    <x v="1095"/>
    <n v="2014"/>
    <x v="256"/>
    <d v="2014-12-11T00:00:00"/>
    <s v="Standard Class"/>
    <s v="QJ-19255"/>
    <s v="Quincy Jones"/>
    <s v="Corporate"/>
    <s v="United States"/>
    <s v="Burlington"/>
    <x v="42"/>
    <s v="05408"/>
    <s v="East"/>
    <s v="TEC-AC-10001013"/>
    <x v="2"/>
    <x v="11"/>
    <s v="Logitech ClearChat Comfort/USB Headset H390"/>
    <x v="1896"/>
    <n v="7"/>
    <n v="0"/>
    <n v="67.659899999999979"/>
  </r>
  <r>
    <n v="2236"/>
    <x v="1096"/>
    <n v="2012"/>
    <x v="426"/>
    <d v="2012-09-17T00:00:00"/>
    <s v="Second Class"/>
    <s v="CT-11995"/>
    <s v="Carol Triggs"/>
    <s v="Consumer"/>
    <s v="United States"/>
    <s v="Indianapolis"/>
    <x v="14"/>
    <n v="46203"/>
    <s v="Central"/>
    <s v="OFF-ST-10000025"/>
    <x v="1"/>
    <x v="4"/>
    <s v="Fellowes Stor/Drawer Steel Plus Storage Drawers"/>
    <x v="1897"/>
    <n v="2"/>
    <n v="0"/>
    <n v="11.451599999999985"/>
  </r>
  <r>
    <n v="2237"/>
    <x v="1096"/>
    <n v="2012"/>
    <x v="426"/>
    <d v="2012-09-17T00:00:00"/>
    <s v="Second Class"/>
    <s v="CT-11995"/>
    <s v="Carol Triggs"/>
    <s v="Consumer"/>
    <s v="United States"/>
    <s v="Indianapolis"/>
    <x v="14"/>
    <n v="46203"/>
    <s v="Central"/>
    <s v="OFF-AR-10000817"/>
    <x v="1"/>
    <x v="6"/>
    <s v="Manco Dry-Lighter Erasable Highlighter"/>
    <x v="1898"/>
    <n v="8"/>
    <n v="0"/>
    <n v="8.2687999999999988"/>
  </r>
  <r>
    <n v="2238"/>
    <x v="1097"/>
    <n v="2013"/>
    <x v="692"/>
    <d v="2013-07-22T00:00:00"/>
    <s v="Standard Class"/>
    <s v="RH-19510"/>
    <s v="Rick Huthwaite"/>
    <s v="Home Office"/>
    <s v="United States"/>
    <s v="Provo"/>
    <x v="7"/>
    <n v="84604"/>
    <s v="West"/>
    <s v="OFF-SU-10000952"/>
    <x v="1"/>
    <x v="14"/>
    <s v="Fiskars Home &amp; Office Scissors"/>
    <x v="1851"/>
    <n v="5"/>
    <n v="0"/>
    <n v="12.432000000000002"/>
  </r>
  <r>
    <n v="2239"/>
    <x v="1098"/>
    <n v="2014"/>
    <x v="693"/>
    <d v="2014-04-27T00:00:00"/>
    <s v="Standard Class"/>
    <s v="SJ-20125"/>
    <s v="Sanjit Jacobs"/>
    <s v="Home Office"/>
    <s v="United States"/>
    <s v="Chicago"/>
    <x v="10"/>
    <n v="60610"/>
    <s v="Central"/>
    <s v="FUR-FU-10004597"/>
    <x v="0"/>
    <x v="5"/>
    <s v="Eldon Cleatmat Chair Mats for Medium Pile Carpets"/>
    <x v="1851"/>
    <n v="2"/>
    <n v="0.6"/>
    <n v="-52.169999999999987"/>
  </r>
  <r>
    <n v="2240"/>
    <x v="1099"/>
    <n v="2013"/>
    <x v="625"/>
    <d v="2013-11-18T00:00:00"/>
    <s v="Second Class"/>
    <s v="TG-21310"/>
    <s v="Toby Gnade"/>
    <s v="Consumer"/>
    <s v="United States"/>
    <s v="Los Angeles"/>
    <x v="1"/>
    <n v="90049"/>
    <s v="West"/>
    <s v="OFF-BI-10003527"/>
    <x v="1"/>
    <x v="8"/>
    <s v="Fellowes PB500 Electric Punch Plastic Comb Binding Machine with Manual Bind"/>
    <x v="1899"/>
    <n v="1"/>
    <n v="0.2"/>
    <n v="381.29700000000003"/>
  </r>
  <r>
    <n v="2241"/>
    <x v="1099"/>
    <n v="2013"/>
    <x v="625"/>
    <d v="2013-11-18T00:00:00"/>
    <s v="Second Class"/>
    <s v="TG-21310"/>
    <s v="Toby Gnade"/>
    <s v="Consumer"/>
    <s v="United States"/>
    <s v="Los Angeles"/>
    <x v="1"/>
    <n v="90049"/>
    <s v="West"/>
    <s v="OFF-BI-10002982"/>
    <x v="1"/>
    <x v="8"/>
    <s v="Avery Self-Adhesive Photo Pockets for Polaroid Photos"/>
    <x v="1900"/>
    <n v="7"/>
    <n v="0.2"/>
    <n v="13.347599999999998"/>
  </r>
  <r>
    <n v="2242"/>
    <x v="1100"/>
    <n v="2013"/>
    <x v="491"/>
    <d v="2013-12-02T00:00:00"/>
    <s v="Standard Class"/>
    <s v="CT-11995"/>
    <s v="Carol Triggs"/>
    <s v="Consumer"/>
    <s v="United States"/>
    <s v="Philadelphia"/>
    <x v="9"/>
    <n v="19134"/>
    <s v="East"/>
    <s v="TEC-PH-10004165"/>
    <x v="2"/>
    <x v="7"/>
    <s v="Mitel MiVoice 5330e IP Phone"/>
    <x v="1901"/>
    <n v="3"/>
    <n v="0.4"/>
    <n v="-115.49580000000006"/>
  </r>
  <r>
    <n v="2243"/>
    <x v="1101"/>
    <n v="2014"/>
    <x v="610"/>
    <d v="2014-11-26T00:00:00"/>
    <s v="Standard Class"/>
    <s v="BF-11005"/>
    <s v="Barry Franz"/>
    <s v="Home Office"/>
    <s v="United States"/>
    <s v="Pasadena"/>
    <x v="1"/>
    <n v="91104"/>
    <s v="West"/>
    <s v="OFF-ST-10003442"/>
    <x v="1"/>
    <x v="4"/>
    <s v="Eldon Portable Mobile Manager"/>
    <x v="403"/>
    <n v="2"/>
    <n v="0"/>
    <n v="15.2712"/>
  </r>
  <r>
    <n v="2244"/>
    <x v="1101"/>
    <n v="2014"/>
    <x v="610"/>
    <d v="2014-11-26T00:00:00"/>
    <s v="Standard Class"/>
    <s v="BF-11005"/>
    <s v="Barry Franz"/>
    <s v="Home Office"/>
    <s v="United States"/>
    <s v="Pasadena"/>
    <x v="1"/>
    <n v="91104"/>
    <s v="West"/>
    <s v="OFF-AR-10003856"/>
    <x v="1"/>
    <x v="6"/>
    <s v="Newell 344"/>
    <x v="348"/>
    <n v="2"/>
    <n v="0"/>
    <n v="1.4455999999999998"/>
  </r>
  <r>
    <n v="2245"/>
    <x v="1101"/>
    <n v="2014"/>
    <x v="610"/>
    <d v="2014-11-26T00:00:00"/>
    <s v="Standard Class"/>
    <s v="BF-11005"/>
    <s v="Barry Franz"/>
    <s v="Home Office"/>
    <s v="United States"/>
    <s v="Pasadena"/>
    <x v="1"/>
    <n v="91104"/>
    <s v="West"/>
    <s v="OFF-FA-10004248"/>
    <x v="1"/>
    <x v="13"/>
    <s v="Advantus T-Pin Paper Clips"/>
    <x v="1902"/>
    <n v="2"/>
    <n v="0"/>
    <n v="3.5178000000000003"/>
  </r>
  <r>
    <n v="2246"/>
    <x v="1101"/>
    <n v="2014"/>
    <x v="610"/>
    <d v="2014-11-26T00:00:00"/>
    <s v="Standard Class"/>
    <s v="BF-11005"/>
    <s v="Barry Franz"/>
    <s v="Home Office"/>
    <s v="United States"/>
    <s v="Pasadena"/>
    <x v="1"/>
    <n v="91104"/>
    <s v="West"/>
    <s v="OFF-AP-10001492"/>
    <x v="1"/>
    <x v="9"/>
    <s v="Acco Six-Outlet Power Strip, 4' Cord Length"/>
    <x v="1903"/>
    <n v="1"/>
    <n v="0"/>
    <n v="2.2412000000000001"/>
  </r>
  <r>
    <n v="2247"/>
    <x v="1101"/>
    <n v="2014"/>
    <x v="610"/>
    <d v="2014-11-26T00:00:00"/>
    <s v="Standard Class"/>
    <s v="BF-11005"/>
    <s v="Barry Franz"/>
    <s v="Home Office"/>
    <s v="United States"/>
    <s v="Pasadena"/>
    <x v="1"/>
    <n v="91104"/>
    <s v="West"/>
    <s v="TEC-PH-10004165"/>
    <x v="2"/>
    <x v="7"/>
    <s v="Mitel MiVoice 5330e IP Phone"/>
    <x v="1668"/>
    <n v="3"/>
    <n v="0.2"/>
    <n v="49.498199999999969"/>
  </r>
  <r>
    <n v="2248"/>
    <x v="1102"/>
    <n v="2012"/>
    <x v="586"/>
    <d v="2012-02-18T00:00:00"/>
    <s v="Second Class"/>
    <s v="JM-16195"/>
    <s v="Justin MacKendrick"/>
    <s v="Consumer"/>
    <s v="United States"/>
    <s v="Los Angeles"/>
    <x v="1"/>
    <n v="90004"/>
    <s v="West"/>
    <s v="OFF-PA-10004285"/>
    <x v="1"/>
    <x v="10"/>
    <s v="Xerox 1959"/>
    <x v="522"/>
    <n v="2"/>
    <n v="0"/>
    <n v="6.4127999999999998"/>
  </r>
  <r>
    <n v="2249"/>
    <x v="1102"/>
    <n v="2012"/>
    <x v="586"/>
    <d v="2012-02-18T00:00:00"/>
    <s v="Second Class"/>
    <s v="JM-16195"/>
    <s v="Justin MacKendrick"/>
    <s v="Consumer"/>
    <s v="United States"/>
    <s v="Los Angeles"/>
    <x v="1"/>
    <n v="90004"/>
    <s v="West"/>
    <s v="OFF-BI-10001628"/>
    <x v="1"/>
    <x v="8"/>
    <s v="Acco Data Flex Cable Posts For Top &amp; Bottom Load Binders, 6&quot; Capacity"/>
    <x v="1848"/>
    <n v="5"/>
    <n v="0.2"/>
    <n v="13.037499999999998"/>
  </r>
  <r>
    <n v="2250"/>
    <x v="1102"/>
    <n v="2012"/>
    <x v="586"/>
    <d v="2012-02-18T00:00:00"/>
    <s v="Second Class"/>
    <s v="JM-16195"/>
    <s v="Justin MacKendrick"/>
    <s v="Consumer"/>
    <s v="United States"/>
    <s v="Los Angeles"/>
    <x v="1"/>
    <n v="90004"/>
    <s v="West"/>
    <s v="OFF-BI-10000546"/>
    <x v="1"/>
    <x v="8"/>
    <s v="Avery Durable Binders"/>
    <x v="132"/>
    <n v="5"/>
    <n v="0.2"/>
    <n v="4.1760000000000002"/>
  </r>
  <r>
    <n v="2251"/>
    <x v="1102"/>
    <n v="2012"/>
    <x v="586"/>
    <d v="2012-02-18T00:00:00"/>
    <s v="Second Class"/>
    <s v="JM-16195"/>
    <s v="Justin MacKendrick"/>
    <s v="Consumer"/>
    <s v="United States"/>
    <s v="Los Angeles"/>
    <x v="1"/>
    <n v="90004"/>
    <s v="West"/>
    <s v="OFF-AP-10001391"/>
    <x v="1"/>
    <x v="9"/>
    <s v="Kensington 6 Outlet MasterPiece HOMEOFFICE Power Control Center"/>
    <x v="1904"/>
    <n v="6"/>
    <n v="0"/>
    <n v="157.01759999999993"/>
  </r>
  <r>
    <n v="2252"/>
    <x v="1102"/>
    <n v="2012"/>
    <x v="586"/>
    <d v="2012-02-18T00:00:00"/>
    <s v="Second Class"/>
    <s v="JM-16195"/>
    <s v="Justin MacKendrick"/>
    <s v="Consumer"/>
    <s v="United States"/>
    <s v="Los Angeles"/>
    <x v="1"/>
    <n v="90004"/>
    <s v="West"/>
    <s v="OFF-PA-10000477"/>
    <x v="1"/>
    <x v="10"/>
    <s v="Xerox 22"/>
    <x v="541"/>
    <n v="3"/>
    <n v="0"/>
    <n v="9.3312000000000008"/>
  </r>
  <r>
    <n v="2253"/>
    <x v="1103"/>
    <n v="2013"/>
    <x v="173"/>
    <d v="2013-04-18T00:00:00"/>
    <s v="Second Class"/>
    <s v="JK-16120"/>
    <s v="Julie Kriz"/>
    <s v="Home Office"/>
    <s v="United States"/>
    <s v="San Diego"/>
    <x v="1"/>
    <n v="92105"/>
    <s v="West"/>
    <s v="OFF-PA-10004327"/>
    <x v="1"/>
    <x v="10"/>
    <s v="Xerox 1911"/>
    <x v="140"/>
    <n v="3"/>
    <n v="0"/>
    <n v="68.975999999999999"/>
  </r>
  <r>
    <n v="2254"/>
    <x v="1104"/>
    <n v="2012"/>
    <x v="694"/>
    <d v="2012-10-01T00:00:00"/>
    <s v="First Class"/>
    <s v="HG-14965"/>
    <s v="Henry Goldwyn"/>
    <s v="Corporate"/>
    <s v="United States"/>
    <s v="San Francisco"/>
    <x v="1"/>
    <n v="94110"/>
    <s v="West"/>
    <s v="OFF-AP-10000696"/>
    <x v="1"/>
    <x v="9"/>
    <s v="Holmes Odor Grabber"/>
    <x v="1905"/>
    <n v="3"/>
    <n v="0"/>
    <n v="14.275799999999998"/>
  </r>
  <r>
    <n v="2255"/>
    <x v="1104"/>
    <n v="2012"/>
    <x v="694"/>
    <d v="2012-10-01T00:00:00"/>
    <s v="First Class"/>
    <s v="HG-14965"/>
    <s v="Henry Goldwyn"/>
    <s v="Corporate"/>
    <s v="United States"/>
    <s v="San Francisco"/>
    <x v="1"/>
    <n v="94110"/>
    <s v="West"/>
    <s v="OFF-AP-10002082"/>
    <x v="1"/>
    <x v="9"/>
    <s v="Holmes HEPA Air Purifier"/>
    <x v="1906"/>
    <n v="2"/>
    <n v="0"/>
    <n v="15.245999999999999"/>
  </r>
  <r>
    <n v="2256"/>
    <x v="1105"/>
    <n v="2013"/>
    <x v="42"/>
    <d v="2013-09-23T00:00:00"/>
    <s v="Standard Class"/>
    <s v="LA-16780"/>
    <s v="Laura Armstrong"/>
    <s v="Corporate"/>
    <s v="United States"/>
    <s v="Bangor"/>
    <x v="43"/>
    <n v="4401"/>
    <s v="East"/>
    <s v="TEC-PH-10001944"/>
    <x v="2"/>
    <x v="7"/>
    <s v="Wi-Ex zBoost YX540 Cellular Phone Signal Booster"/>
    <x v="1907"/>
    <n v="3"/>
    <n v="0"/>
    <n v="131.35499999999996"/>
  </r>
  <r>
    <n v="2257"/>
    <x v="1105"/>
    <n v="2013"/>
    <x v="42"/>
    <d v="2013-09-23T00:00:00"/>
    <s v="Standard Class"/>
    <s v="LA-16780"/>
    <s v="Laura Armstrong"/>
    <s v="Corporate"/>
    <s v="United States"/>
    <s v="Bangor"/>
    <x v="43"/>
    <n v="4401"/>
    <s v="East"/>
    <s v="FUR-FU-10004952"/>
    <x v="0"/>
    <x v="5"/>
    <s v="C-Line Cubicle Keepers Polyproplyene Holder w/Velcro Back, 8-1/2x11, 25/Bx"/>
    <x v="1049"/>
    <n v="2"/>
    <n v="0"/>
    <n v="33.938800000000001"/>
  </r>
  <r>
    <n v="2258"/>
    <x v="1106"/>
    <n v="2014"/>
    <x v="114"/>
    <d v="2014-06-20T00:00:00"/>
    <s v="First Class"/>
    <s v="TS-21610"/>
    <s v="Troy Staebel"/>
    <s v="Consumer"/>
    <s v="United States"/>
    <s v="San Francisco"/>
    <x v="1"/>
    <n v="94122"/>
    <s v="West"/>
    <s v="FUR-CH-10000015"/>
    <x v="0"/>
    <x v="1"/>
    <s v="Hon Multipurpose Stacking Arm Chairs"/>
    <x v="1908"/>
    <n v="7"/>
    <n v="0.2"/>
    <n v="90.97199999999998"/>
  </r>
  <r>
    <n v="2259"/>
    <x v="1106"/>
    <n v="2014"/>
    <x v="114"/>
    <d v="2014-06-20T00:00:00"/>
    <s v="First Class"/>
    <s v="TS-21610"/>
    <s v="Troy Staebel"/>
    <s v="Consumer"/>
    <s v="United States"/>
    <s v="San Francisco"/>
    <x v="1"/>
    <n v="94122"/>
    <s v="West"/>
    <s v="OFF-PA-10001776"/>
    <x v="1"/>
    <x v="10"/>
    <s v="Wirebound Message Books, Four 2 3/4&quot; x 5&quot; Forms per Page, 600 Sets per Book"/>
    <x v="1909"/>
    <n v="2"/>
    <n v="0"/>
    <n v="8.7137999999999991"/>
  </r>
  <r>
    <n v="2260"/>
    <x v="1107"/>
    <n v="2012"/>
    <x v="627"/>
    <d v="2012-11-10T00:00:00"/>
    <s v="Second Class"/>
    <s v="MZ-17335"/>
    <s v="Maria Zettner"/>
    <s v="Home Office"/>
    <s v="United States"/>
    <s v="San Diego"/>
    <x v="1"/>
    <n v="92024"/>
    <s v="West"/>
    <s v="OFF-FA-10002280"/>
    <x v="1"/>
    <x v="13"/>
    <s v="Advantus Plastic Paper Clips"/>
    <x v="1910"/>
    <n v="1"/>
    <n v="0"/>
    <n v="2.4"/>
  </r>
  <r>
    <n v="2261"/>
    <x v="1107"/>
    <n v="2012"/>
    <x v="627"/>
    <d v="2012-11-10T00:00:00"/>
    <s v="Second Class"/>
    <s v="MZ-17335"/>
    <s v="Maria Zettner"/>
    <s v="Home Office"/>
    <s v="United States"/>
    <s v="San Diego"/>
    <x v="1"/>
    <n v="92024"/>
    <s v="West"/>
    <s v="TEC-AC-10002049"/>
    <x v="2"/>
    <x v="11"/>
    <s v="Logitech G19 Programmable Gaming Keyboard"/>
    <x v="810"/>
    <n v="3"/>
    <n v="0"/>
    <n v="66.954599999999971"/>
  </r>
  <r>
    <n v="2262"/>
    <x v="1108"/>
    <n v="2012"/>
    <x v="217"/>
    <d v="2012-12-18T00:00:00"/>
    <s v="Same Day"/>
    <s v="MW-18220"/>
    <s v="Mitch Webber"/>
    <s v="Consumer"/>
    <s v="United States"/>
    <s v="New York City"/>
    <x v="15"/>
    <n v="10035"/>
    <s v="East"/>
    <s v="TEC-AC-10002253"/>
    <x v="2"/>
    <x v="11"/>
    <s v="Imation Bio 8GB USB Flash Drive Imation Corp"/>
    <x v="656"/>
    <n v="1"/>
    <n v="0"/>
    <n v="24.936000000000007"/>
  </r>
  <r>
    <n v="2263"/>
    <x v="1109"/>
    <n v="2014"/>
    <x v="695"/>
    <d v="2014-02-10T00:00:00"/>
    <s v="First Class"/>
    <s v="MV-17485"/>
    <s v="Mark Van Huff"/>
    <s v="Consumer"/>
    <s v="United States"/>
    <s v="Arlington"/>
    <x v="17"/>
    <n v="22204"/>
    <s v="South"/>
    <s v="FUR-BO-10004015"/>
    <x v="0"/>
    <x v="0"/>
    <s v="Bush Andora Bookcase, Maple/Graphite Gray Finish"/>
    <x v="1911"/>
    <n v="3"/>
    <n v="0"/>
    <n v="79.193399999999968"/>
  </r>
  <r>
    <n v="2264"/>
    <x v="1110"/>
    <n v="2013"/>
    <x v="696"/>
    <d v="2013-11-17T00:00:00"/>
    <s v="Second Class"/>
    <s v="AA-10375"/>
    <s v="Allen Armold"/>
    <s v="Consumer"/>
    <s v="United States"/>
    <s v="Atlanta"/>
    <x v="32"/>
    <n v="30318"/>
    <s v="South"/>
    <s v="TEC-AC-10004145"/>
    <x v="2"/>
    <x v="11"/>
    <s v="Logitech diNovo Edge Keyboard"/>
    <x v="1912"/>
    <n v="2"/>
    <n v="0"/>
    <n v="114.99540000000002"/>
  </r>
  <r>
    <n v="2265"/>
    <x v="1110"/>
    <n v="2013"/>
    <x v="696"/>
    <d v="2013-11-17T00:00:00"/>
    <s v="Second Class"/>
    <s v="AA-10375"/>
    <s v="Allen Armold"/>
    <s v="Consumer"/>
    <s v="United States"/>
    <s v="Atlanta"/>
    <x v="32"/>
    <n v="30318"/>
    <s v="South"/>
    <s v="OFF-PA-10002479"/>
    <x v="1"/>
    <x v="10"/>
    <s v="Xerox 4200 Series MultiUse Premium Copy Paper (20Lb. and 84 Bright)"/>
    <x v="267"/>
    <n v="1"/>
    <n v="0"/>
    <n v="2.3759999999999999"/>
  </r>
  <r>
    <n v="2266"/>
    <x v="1110"/>
    <n v="2013"/>
    <x v="696"/>
    <d v="2013-11-17T00:00:00"/>
    <s v="Second Class"/>
    <s v="AA-10375"/>
    <s v="Allen Armold"/>
    <s v="Consumer"/>
    <s v="United States"/>
    <s v="Atlanta"/>
    <x v="32"/>
    <n v="30318"/>
    <s v="South"/>
    <s v="OFF-BI-10004970"/>
    <x v="1"/>
    <x v="8"/>
    <s v="ACCOHIDE 3-Ring Binder, Blue, 1&quot;"/>
    <x v="341"/>
    <n v="2"/>
    <n v="0"/>
    <n v="3.8822000000000001"/>
  </r>
  <r>
    <n v="2267"/>
    <x v="1111"/>
    <n v="2014"/>
    <x v="386"/>
    <d v="2014-10-13T00:00:00"/>
    <s v="Same Day"/>
    <s v="SM-20320"/>
    <s v="Sean Miller"/>
    <s v="Home Office"/>
    <s v="United States"/>
    <s v="Monroe"/>
    <x v="3"/>
    <n v="28110"/>
    <s v="South"/>
    <s v="OFF-PA-10003919"/>
    <x v="1"/>
    <x v="10"/>
    <s v="Xerox 1989"/>
    <x v="892"/>
    <n v="2"/>
    <n v="0.2"/>
    <n v="2.6892000000000005"/>
  </r>
  <r>
    <n v="2268"/>
    <x v="1112"/>
    <n v="2014"/>
    <x v="697"/>
    <d v="2014-09-18T00:00:00"/>
    <s v="Same Day"/>
    <s v="TP-21415"/>
    <s v="Tom Prescott"/>
    <s v="Consumer"/>
    <s v="United States"/>
    <s v="Seattle"/>
    <x v="4"/>
    <n v="98115"/>
    <s v="West"/>
    <s v="OFF-PA-10002001"/>
    <x v="1"/>
    <x v="10"/>
    <s v="Xerox 1984"/>
    <x v="91"/>
    <n v="2"/>
    <n v="0"/>
    <n v="6.3504000000000005"/>
  </r>
  <r>
    <n v="2269"/>
    <x v="1113"/>
    <n v="2014"/>
    <x v="698"/>
    <d v="2014-12-27T00:00:00"/>
    <s v="Standard Class"/>
    <s v="DK-13225"/>
    <s v="Dean Katz"/>
    <s v="Corporate"/>
    <s v="United States"/>
    <s v="Rochester"/>
    <x v="15"/>
    <n v="14609"/>
    <s v="East"/>
    <s v="OFF-PA-10002787"/>
    <x v="1"/>
    <x v="10"/>
    <s v="Xerox 227"/>
    <x v="90"/>
    <n v="1"/>
    <n v="0"/>
    <n v="3.1104000000000003"/>
  </r>
  <r>
    <n v="2270"/>
    <x v="1113"/>
    <n v="2014"/>
    <x v="698"/>
    <d v="2014-12-27T00:00:00"/>
    <s v="Standard Class"/>
    <s v="DK-13225"/>
    <s v="Dean Katz"/>
    <s v="Corporate"/>
    <s v="United States"/>
    <s v="Rochester"/>
    <x v="15"/>
    <n v="14609"/>
    <s v="East"/>
    <s v="OFF-BI-10003291"/>
    <x v="1"/>
    <x v="8"/>
    <s v="Wilson Jones Leather-Like Binders with DublLock Round Rings"/>
    <x v="1913"/>
    <n v="1"/>
    <n v="0.2"/>
    <n v="2.3570999999999991"/>
  </r>
  <r>
    <n v="2271"/>
    <x v="1114"/>
    <n v="2014"/>
    <x v="574"/>
    <d v="2014-12-08T00:00:00"/>
    <s v="Standard Class"/>
    <s v="MK-17905"/>
    <s v="Michael Kennedy"/>
    <s v="Corporate"/>
    <s v="United States"/>
    <s v="Miami"/>
    <x v="2"/>
    <n v="33180"/>
    <s v="South"/>
    <s v="OFF-AR-10004344"/>
    <x v="1"/>
    <x v="6"/>
    <s v="Bulldog Vacuum Base Pencil Sharpener"/>
    <x v="1914"/>
    <n v="5"/>
    <n v="0.2"/>
    <n v="4.196499999999995"/>
  </r>
  <r>
    <n v="2272"/>
    <x v="1115"/>
    <n v="2012"/>
    <x v="481"/>
    <d v="2012-09-27T00:00:00"/>
    <s v="Standard Class"/>
    <s v="CS-12130"/>
    <s v="Chad Sievert"/>
    <s v="Consumer"/>
    <s v="United States"/>
    <s v="Seattle"/>
    <x v="4"/>
    <n v="98105"/>
    <s v="West"/>
    <s v="OFF-ST-10003123"/>
    <x v="1"/>
    <x v="4"/>
    <s v="Fellowes Bases and Tops For Staxonsteel/High-Stak Systems"/>
    <x v="1915"/>
    <n v="6"/>
    <n v="0"/>
    <n v="47.937599999999996"/>
  </r>
  <r>
    <n v="2273"/>
    <x v="1116"/>
    <n v="2012"/>
    <x v="699"/>
    <d v="2012-03-11T00:00:00"/>
    <s v="Standard Class"/>
    <s v="JL-15850"/>
    <s v="John Lucas"/>
    <s v="Consumer"/>
    <s v="United States"/>
    <s v="San Francisco"/>
    <x v="1"/>
    <n v="94122"/>
    <s v="West"/>
    <s v="FUR-FU-10000308"/>
    <x v="0"/>
    <x v="5"/>
    <s v="Deflect-o Glass Clear Studded Chair Mats"/>
    <x v="1916"/>
    <n v="7"/>
    <n v="0"/>
    <n v="95.757200000000012"/>
  </r>
  <r>
    <n v="2274"/>
    <x v="1116"/>
    <n v="2012"/>
    <x v="699"/>
    <d v="2012-03-11T00:00:00"/>
    <s v="Standard Class"/>
    <s v="JL-15850"/>
    <s v="John Lucas"/>
    <s v="Consumer"/>
    <s v="United States"/>
    <s v="San Francisco"/>
    <x v="1"/>
    <n v="94122"/>
    <s v="West"/>
    <s v="TEC-CO-10003763"/>
    <x v="2"/>
    <x v="16"/>
    <s v="Canon PC1060 Personal Laser Copier"/>
    <x v="1917"/>
    <n v="2"/>
    <n v="0.2"/>
    <n v="377.99459999999993"/>
  </r>
  <r>
    <n v="2275"/>
    <x v="1117"/>
    <n v="2011"/>
    <x v="462"/>
    <d v="2011-10-08T00:00:00"/>
    <s v="Second Class"/>
    <s v="AR-10405"/>
    <s v="Allen Rosenblatt"/>
    <s v="Corporate"/>
    <s v="United States"/>
    <s v="Los Angeles"/>
    <x v="1"/>
    <n v="90036"/>
    <s v="West"/>
    <s v="FUR-TA-10001866"/>
    <x v="0"/>
    <x v="3"/>
    <s v="Bevis Round Conference Room Tables and Bases"/>
    <x v="1918"/>
    <n v="1"/>
    <n v="0.2"/>
    <n v="3.5857999999999848"/>
  </r>
  <r>
    <n v="2276"/>
    <x v="1117"/>
    <n v="2011"/>
    <x v="462"/>
    <d v="2011-10-08T00:00:00"/>
    <s v="Second Class"/>
    <s v="AR-10405"/>
    <s v="Allen Rosenblatt"/>
    <s v="Corporate"/>
    <s v="United States"/>
    <s v="Los Angeles"/>
    <x v="1"/>
    <n v="90036"/>
    <s v="West"/>
    <s v="FUR-CH-10002774"/>
    <x v="0"/>
    <x v="1"/>
    <s v="Global Deluxe Stacking Chair, Gray"/>
    <x v="1919"/>
    <n v="3"/>
    <n v="0.2"/>
    <n v="13.764599999999994"/>
  </r>
  <r>
    <n v="2277"/>
    <x v="1118"/>
    <n v="2011"/>
    <x v="700"/>
    <d v="2011-07-01T00:00:00"/>
    <s v="Standard Class"/>
    <s v="LM-17065"/>
    <s v="Liz MacKendrick"/>
    <s v="Consumer"/>
    <s v="United States"/>
    <s v="Southaven"/>
    <x v="35"/>
    <n v="38671"/>
    <s v="South"/>
    <s v="OFF-ST-10004337"/>
    <x v="1"/>
    <x v="4"/>
    <s v="SAFCO Commercial Wire Shelving, 72h"/>
    <x v="1920"/>
    <n v="5"/>
    <n v="0"/>
    <n v="0"/>
  </r>
  <r>
    <n v="2278"/>
    <x v="1118"/>
    <n v="2011"/>
    <x v="700"/>
    <d v="2011-07-01T00:00:00"/>
    <s v="Standard Class"/>
    <s v="LM-17065"/>
    <s v="Liz MacKendrick"/>
    <s v="Consumer"/>
    <s v="United States"/>
    <s v="Southaven"/>
    <x v="35"/>
    <n v="38671"/>
    <s v="South"/>
    <s v="FUR-TA-10001039"/>
    <x v="0"/>
    <x v="3"/>
    <s v="KI Adjustable-Height Table"/>
    <x v="1921"/>
    <n v="1"/>
    <n v="0"/>
    <n v="22.354800000000004"/>
  </r>
  <r>
    <n v="2279"/>
    <x v="1118"/>
    <n v="2011"/>
    <x v="700"/>
    <d v="2011-07-01T00:00:00"/>
    <s v="Standard Class"/>
    <s v="LM-17065"/>
    <s v="Liz MacKendrick"/>
    <s v="Consumer"/>
    <s v="United States"/>
    <s v="Southaven"/>
    <x v="35"/>
    <n v="38671"/>
    <s v="South"/>
    <s v="TEC-AC-10000109"/>
    <x v="2"/>
    <x v="11"/>
    <s v="Sony Micro Vault Click 16 GB USB 2.0 Flash Drive"/>
    <x v="1922"/>
    <n v="4"/>
    <n v="0"/>
    <n v="53.750400000000013"/>
  </r>
  <r>
    <n v="2280"/>
    <x v="1119"/>
    <n v="2014"/>
    <x v="505"/>
    <d v="2014-11-03T00:00:00"/>
    <s v="First Class"/>
    <s v="JK-15625"/>
    <s v="Jim Karlsson"/>
    <s v="Consumer"/>
    <s v="United States"/>
    <s v="Seattle"/>
    <x v="4"/>
    <n v="98115"/>
    <s v="West"/>
    <s v="FUR-CH-10003833"/>
    <x v="0"/>
    <x v="1"/>
    <s v="Novimex Fabric Task Chair"/>
    <x v="1923"/>
    <n v="2"/>
    <n v="0.2"/>
    <n v="-6.0980000000000025"/>
  </r>
  <r>
    <n v="2281"/>
    <x v="1119"/>
    <n v="2014"/>
    <x v="505"/>
    <d v="2014-11-03T00:00:00"/>
    <s v="First Class"/>
    <s v="JK-15625"/>
    <s v="Jim Karlsson"/>
    <s v="Consumer"/>
    <s v="United States"/>
    <s v="Seattle"/>
    <x v="4"/>
    <n v="98115"/>
    <s v="West"/>
    <s v="FUR-CH-10004289"/>
    <x v="0"/>
    <x v="1"/>
    <s v="Global Super Steno Chair"/>
    <x v="1924"/>
    <n v="8"/>
    <n v="0.2"/>
    <n v="-23.03520000000006"/>
  </r>
  <r>
    <n v="2282"/>
    <x v="1119"/>
    <n v="2014"/>
    <x v="505"/>
    <d v="2014-11-03T00:00:00"/>
    <s v="First Class"/>
    <s v="JK-15625"/>
    <s v="Jim Karlsson"/>
    <s v="Consumer"/>
    <s v="United States"/>
    <s v="Seattle"/>
    <x v="4"/>
    <n v="98115"/>
    <s v="West"/>
    <s v="FUR-BO-10004467"/>
    <x v="0"/>
    <x v="0"/>
    <s v="Bestar Classic Bookcase"/>
    <x v="1664"/>
    <n v="2"/>
    <n v="0"/>
    <n v="37.996199999999988"/>
  </r>
  <r>
    <n v="2283"/>
    <x v="1120"/>
    <n v="2013"/>
    <x v="323"/>
    <d v="2013-09-06T00:00:00"/>
    <s v="First Class"/>
    <s v="FM-14215"/>
    <s v="Filia McAdams"/>
    <s v="Corporate"/>
    <s v="United States"/>
    <s v="Middletown"/>
    <x v="29"/>
    <n v="6457"/>
    <s v="East"/>
    <s v="OFF-PA-10002713"/>
    <x v="1"/>
    <x v="10"/>
    <s v="Adams Phone Message Book, 200 Message Capacity, 8 1/16” x 11”"/>
    <x v="1925"/>
    <n v="7"/>
    <n v="0"/>
    <n v="22.153599999999997"/>
  </r>
  <r>
    <n v="2284"/>
    <x v="1121"/>
    <n v="2012"/>
    <x v="616"/>
    <d v="2012-03-09T00:00:00"/>
    <s v="Standard Class"/>
    <s v="SF-20200"/>
    <s v="Sarah Foster"/>
    <s v="Consumer"/>
    <s v="United States"/>
    <s v="New Castle"/>
    <x v="14"/>
    <n v="47362"/>
    <s v="Central"/>
    <s v="TEC-PH-10001552"/>
    <x v="2"/>
    <x v="7"/>
    <s v="I Need's 3d Hello Kitty Hybrid Silicone Case Cover for HTC One X 4g with 3d Hello Kitty Stylus Pen Green/pink"/>
    <x v="100"/>
    <n v="2"/>
    <n v="0"/>
    <n v="6.6976000000000013"/>
  </r>
  <r>
    <n v="2285"/>
    <x v="1121"/>
    <n v="2012"/>
    <x v="616"/>
    <d v="2012-03-09T00:00:00"/>
    <s v="Standard Class"/>
    <s v="SF-20200"/>
    <s v="Sarah Foster"/>
    <s v="Consumer"/>
    <s v="United States"/>
    <s v="New Castle"/>
    <x v="14"/>
    <n v="47362"/>
    <s v="Central"/>
    <s v="OFF-AP-10002222"/>
    <x v="1"/>
    <x v="9"/>
    <s v="Staples"/>
    <x v="1926"/>
    <n v="7"/>
    <n v="0"/>
    <n v="16.386300000000002"/>
  </r>
  <r>
    <n v="2286"/>
    <x v="1122"/>
    <n v="2013"/>
    <x v="465"/>
    <d v="2013-05-09T00:00:00"/>
    <s v="First Class"/>
    <s v="PJ-18835"/>
    <s v="Patrick Jones"/>
    <s v="Corporate"/>
    <s v="United States"/>
    <s v="Murfreesboro"/>
    <x v="18"/>
    <n v="37130"/>
    <s v="South"/>
    <s v="OFF-PA-10003971"/>
    <x v="1"/>
    <x v="10"/>
    <s v="Xerox 1965"/>
    <x v="646"/>
    <n v="3"/>
    <n v="0.2"/>
    <n v="5.2026000000000003"/>
  </r>
  <r>
    <n v="2287"/>
    <x v="1123"/>
    <n v="2014"/>
    <x v="701"/>
    <d v="2014-11-24T00:00:00"/>
    <s v="Standard Class"/>
    <s v="CS-12355"/>
    <s v="Christine Sundaresam"/>
    <s v="Consumer"/>
    <s v="United States"/>
    <s v="Salem"/>
    <x v="17"/>
    <n v="24153"/>
    <s v="South"/>
    <s v="OFF-AP-10004036"/>
    <x v="1"/>
    <x v="9"/>
    <s v="Bionaire 99.97% HEPA Air Cleaner"/>
    <x v="1927"/>
    <n v="2"/>
    <n v="0"/>
    <n v="12.263999999999999"/>
  </r>
  <r>
    <n v="2288"/>
    <x v="1124"/>
    <n v="2014"/>
    <x v="702"/>
    <d v="2014-06-06T00:00:00"/>
    <s v="Second Class"/>
    <s v="BB-10990"/>
    <s v="Barry Blumstein"/>
    <s v="Corporate"/>
    <s v="United States"/>
    <s v="Toledo"/>
    <x v="24"/>
    <n v="43615"/>
    <s v="East"/>
    <s v="OFF-AP-10002287"/>
    <x v="1"/>
    <x v="9"/>
    <s v="Eureka Sanitaire  Multi-Pro Heavy-Duty Upright, Disposable Bags"/>
    <x v="1928"/>
    <n v="5"/>
    <n v="0.2"/>
    <n v="1.3109999999999999"/>
  </r>
  <r>
    <n v="2289"/>
    <x v="1125"/>
    <n v="2014"/>
    <x v="193"/>
    <d v="2014-06-14T00:00:00"/>
    <s v="First Class"/>
    <s v="BW-11200"/>
    <s v="Ben Wallace"/>
    <s v="Consumer"/>
    <s v="United States"/>
    <s v="Los Angeles"/>
    <x v="1"/>
    <n v="90032"/>
    <s v="West"/>
    <s v="OFF-AR-10002375"/>
    <x v="1"/>
    <x v="6"/>
    <s v="Newell 351"/>
    <x v="1235"/>
    <n v="5"/>
    <n v="0"/>
    <n v="4.7559999999999985"/>
  </r>
  <r>
    <n v="2290"/>
    <x v="1126"/>
    <n v="2014"/>
    <x v="703"/>
    <d v="2014-01-12T00:00:00"/>
    <s v="First Class"/>
    <s v="RS-19420"/>
    <s v="Ricardo Sperren"/>
    <s v="Corporate"/>
    <s v="United States"/>
    <s v="Seattle"/>
    <x v="4"/>
    <n v="98115"/>
    <s v="West"/>
    <s v="FUR-TA-10001950"/>
    <x v="0"/>
    <x v="3"/>
    <s v="Balt Solid Wood Round Tables"/>
    <x v="1929"/>
    <n v="2"/>
    <n v="0"/>
    <n v="80.368200000000002"/>
  </r>
  <r>
    <n v="2291"/>
    <x v="1127"/>
    <n v="2012"/>
    <x v="704"/>
    <d v="2012-04-25T00:00:00"/>
    <s v="Standard Class"/>
    <s v="TS-21160"/>
    <s v="Theresa Swint"/>
    <s v="Corporate"/>
    <s v="United States"/>
    <s v="Columbus"/>
    <x v="32"/>
    <n v="31907"/>
    <s v="South"/>
    <s v="TEC-PH-10001557"/>
    <x v="2"/>
    <x v="7"/>
    <s v="Pyle PMP37LED"/>
    <x v="1170"/>
    <n v="3"/>
    <n v="0"/>
    <n v="77.751899999999992"/>
  </r>
  <r>
    <n v="2292"/>
    <x v="1127"/>
    <n v="2012"/>
    <x v="704"/>
    <d v="2012-04-25T00:00:00"/>
    <s v="Standard Class"/>
    <s v="TS-21160"/>
    <s v="Theresa Swint"/>
    <s v="Corporate"/>
    <s v="United States"/>
    <s v="Columbus"/>
    <x v="32"/>
    <n v="31907"/>
    <s v="South"/>
    <s v="FUR-FU-10002937"/>
    <x v="0"/>
    <x v="5"/>
    <s v="GE 48&quot; Fluorescent Tube, Cool White Energy Saver, 34 Watts, 30/Box"/>
    <x v="1930"/>
    <n v="6"/>
    <n v="0"/>
    <n v="297.69"/>
  </r>
  <r>
    <n v="2293"/>
    <x v="1127"/>
    <n v="2012"/>
    <x v="704"/>
    <d v="2012-04-25T00:00:00"/>
    <s v="Standard Class"/>
    <s v="TS-21160"/>
    <s v="Theresa Swint"/>
    <s v="Corporate"/>
    <s v="United States"/>
    <s v="Columbus"/>
    <x v="32"/>
    <n v="31907"/>
    <s v="South"/>
    <s v="OFF-PA-10001166"/>
    <x v="1"/>
    <x v="10"/>
    <s v="Xerox 2"/>
    <x v="91"/>
    <n v="2"/>
    <n v="0"/>
    <n v="6.2208000000000006"/>
  </r>
  <r>
    <n v="2294"/>
    <x v="1128"/>
    <n v="2012"/>
    <x v="549"/>
    <d v="2012-11-06T00:00:00"/>
    <s v="Standard Class"/>
    <s v="QJ-19255"/>
    <s v="Quincy Jones"/>
    <s v="Corporate"/>
    <s v="United States"/>
    <s v="New York City"/>
    <x v="15"/>
    <n v="10009"/>
    <s v="East"/>
    <s v="TEC-PH-10000347"/>
    <x v="2"/>
    <x v="7"/>
    <s v="Cush Cases Heavy Duty Rugged Cover Case for Samsung Galaxy S5 - Purple"/>
    <x v="1931"/>
    <n v="1"/>
    <n v="0"/>
    <n v="1.3365"/>
  </r>
  <r>
    <n v="2295"/>
    <x v="1129"/>
    <n v="2014"/>
    <x v="331"/>
    <d v="2014-12-28T00:00:00"/>
    <s v="Standard Class"/>
    <s v="FM-14215"/>
    <s v="Filia McAdams"/>
    <s v="Corporate"/>
    <s v="United States"/>
    <s v="Middletown"/>
    <x v="29"/>
    <n v="6457"/>
    <s v="East"/>
    <s v="FUR-FU-10003708"/>
    <x v="0"/>
    <x v="5"/>
    <s v="Tenex Traditional Chairmats for Medium Pile Carpet, Standard Lip, 36&quot; x 48&quot;"/>
    <x v="1932"/>
    <n v="3"/>
    <n v="0"/>
    <n v="38.209499999999998"/>
  </r>
  <r>
    <n v="2296"/>
    <x v="1130"/>
    <n v="2012"/>
    <x v="549"/>
    <d v="2012-11-05T00:00:00"/>
    <s v="Standard Class"/>
    <s v="VD-21670"/>
    <s v="Valerie Dominguez"/>
    <s v="Consumer"/>
    <s v="United States"/>
    <s v="New York City"/>
    <x v="15"/>
    <n v="10011"/>
    <s v="East"/>
    <s v="OFF-PA-10002659"/>
    <x v="1"/>
    <x v="10"/>
    <s v="Avoid Verbal Orders Carbonless Minifold Book"/>
    <x v="1933"/>
    <n v="4"/>
    <n v="0"/>
    <n v="6.219199999999999"/>
  </r>
  <r>
    <n v="2297"/>
    <x v="1130"/>
    <n v="2012"/>
    <x v="549"/>
    <d v="2012-11-05T00:00:00"/>
    <s v="Standard Class"/>
    <s v="VD-21670"/>
    <s v="Valerie Dominguez"/>
    <s v="Consumer"/>
    <s v="United States"/>
    <s v="New York City"/>
    <x v="15"/>
    <n v="10011"/>
    <s v="East"/>
    <s v="FUR-FU-10000965"/>
    <x v="0"/>
    <x v="5"/>
    <s v="Howard Miller 11-1/2&quot; Diameter Ridgewood Wall Clock"/>
    <x v="1934"/>
    <n v="5"/>
    <n v="0"/>
    <n v="106.477"/>
  </r>
  <r>
    <n v="2298"/>
    <x v="1130"/>
    <n v="2012"/>
    <x v="549"/>
    <d v="2012-11-05T00:00:00"/>
    <s v="Standard Class"/>
    <s v="VD-21670"/>
    <s v="Valerie Dominguez"/>
    <s v="Consumer"/>
    <s v="United States"/>
    <s v="New York City"/>
    <x v="15"/>
    <n v="10011"/>
    <s v="East"/>
    <s v="TEC-PH-10001527"/>
    <x v="2"/>
    <x v="7"/>
    <s v="Plantronics MX500i Earset"/>
    <x v="1935"/>
    <n v="1"/>
    <n v="0"/>
    <n v="1.2884999999999991"/>
  </r>
  <r>
    <n v="2299"/>
    <x v="1130"/>
    <n v="2012"/>
    <x v="549"/>
    <d v="2012-11-05T00:00:00"/>
    <s v="Standard Class"/>
    <s v="VD-21670"/>
    <s v="Valerie Dominguez"/>
    <s v="Consumer"/>
    <s v="United States"/>
    <s v="New York City"/>
    <x v="15"/>
    <n v="10011"/>
    <s v="East"/>
    <s v="TEC-AC-10001838"/>
    <x v="2"/>
    <x v="11"/>
    <s v="Razer Tiamat Over Ear 7.1 Surround Sound PC Gaming Headset"/>
    <x v="757"/>
    <n v="7"/>
    <n v="0"/>
    <n v="601.96990000000005"/>
  </r>
  <r>
    <n v="2300"/>
    <x v="1130"/>
    <n v="2012"/>
    <x v="549"/>
    <d v="2012-11-05T00:00:00"/>
    <s v="Standard Class"/>
    <s v="VD-21670"/>
    <s v="Valerie Dominguez"/>
    <s v="Consumer"/>
    <s v="United States"/>
    <s v="New York City"/>
    <x v="15"/>
    <n v="10011"/>
    <s v="East"/>
    <s v="TEC-PH-10002597"/>
    <x v="2"/>
    <x v="7"/>
    <s v="Xblue XB-1670-86 X16 Small Office Telephone - Titanium"/>
    <x v="178"/>
    <n v="4"/>
    <n v="0"/>
    <n v="125.99000000000001"/>
  </r>
  <r>
    <n v="2301"/>
    <x v="1131"/>
    <n v="2011"/>
    <x v="687"/>
    <d v="2011-11-18T00:00:00"/>
    <s v="Standard Class"/>
    <s v="JL-15505"/>
    <s v="Jeremy Lonsdale"/>
    <s v="Consumer"/>
    <s v="United States"/>
    <s v="Midland"/>
    <x v="12"/>
    <n v="48640"/>
    <s v="Central"/>
    <s v="OFF-BI-10000756"/>
    <x v="1"/>
    <x v="8"/>
    <s v="Storex DuraTech Recycled Plastic Frosted Binders"/>
    <x v="1936"/>
    <n v="3"/>
    <n v="0"/>
    <n v="6.36"/>
  </r>
  <r>
    <n v="2302"/>
    <x v="1131"/>
    <n v="2011"/>
    <x v="687"/>
    <d v="2011-11-18T00:00:00"/>
    <s v="Standard Class"/>
    <s v="JL-15505"/>
    <s v="Jeremy Lonsdale"/>
    <s v="Consumer"/>
    <s v="United States"/>
    <s v="Midland"/>
    <x v="12"/>
    <n v="48640"/>
    <s v="Central"/>
    <s v="OFF-BI-10000546"/>
    <x v="1"/>
    <x v="8"/>
    <s v="Avery Durable Binders"/>
    <x v="132"/>
    <n v="4"/>
    <n v="0"/>
    <n v="5.6448"/>
  </r>
  <r>
    <n v="2303"/>
    <x v="1132"/>
    <n v="2013"/>
    <x v="327"/>
    <d v="2013-01-21T00:00:00"/>
    <s v="Standard Class"/>
    <s v="DL-13495"/>
    <s v="Dionis Lloyd"/>
    <s v="Corporate"/>
    <s v="United States"/>
    <s v="Columbus"/>
    <x v="32"/>
    <n v="31907"/>
    <s v="South"/>
    <s v="TEC-AC-10001142"/>
    <x v="2"/>
    <x v="11"/>
    <s v="First Data FD10 PIN Pad"/>
    <x v="617"/>
    <n v="4"/>
    <n v="0"/>
    <n v="31.599999999999966"/>
  </r>
  <r>
    <n v="2304"/>
    <x v="1133"/>
    <n v="2014"/>
    <x v="697"/>
    <d v="2014-09-23T00:00:00"/>
    <s v="Second Class"/>
    <s v="MO-17800"/>
    <s v="Meg O'Connel"/>
    <s v="Home Office"/>
    <s v="United States"/>
    <s v="Roswell"/>
    <x v="32"/>
    <n v="30076"/>
    <s v="South"/>
    <s v="FUR-CH-10000785"/>
    <x v="0"/>
    <x v="1"/>
    <s v="Global Ergonomic Managers Chair"/>
    <x v="1937"/>
    <n v="4"/>
    <n v="0"/>
    <n v="188.2192"/>
  </r>
  <r>
    <n v="2305"/>
    <x v="1133"/>
    <n v="2014"/>
    <x v="697"/>
    <d v="2014-09-23T00:00:00"/>
    <s v="Second Class"/>
    <s v="MO-17800"/>
    <s v="Meg O'Connel"/>
    <s v="Home Office"/>
    <s v="United States"/>
    <s v="Roswell"/>
    <x v="32"/>
    <n v="30076"/>
    <s v="South"/>
    <s v="OFF-PA-10000474"/>
    <x v="1"/>
    <x v="10"/>
    <s v="Staples"/>
    <x v="1938"/>
    <n v="3"/>
    <n v="0"/>
    <n v="49.970399999999991"/>
  </r>
  <r>
    <n v="2306"/>
    <x v="1134"/>
    <n v="2013"/>
    <x v="443"/>
    <d v="2013-12-25T00:00:00"/>
    <s v="First Class"/>
    <s v="BP-11185"/>
    <s v="Ben Peterman"/>
    <s v="Corporate"/>
    <s v="United States"/>
    <s v="Chicago"/>
    <x v="10"/>
    <n v="60623"/>
    <s v="Central"/>
    <s v="FUR-BO-10003441"/>
    <x v="0"/>
    <x v="0"/>
    <s v="Bush Westfield Collection Bookcases, Fully Assembled"/>
    <x v="1088"/>
    <n v="2"/>
    <n v="0.3"/>
    <n v="-14.137200000000014"/>
  </r>
  <r>
    <n v="2307"/>
    <x v="1135"/>
    <n v="2012"/>
    <x v="705"/>
    <d v="2012-08-08T00:00:00"/>
    <s v="First Class"/>
    <s v="MS-17980"/>
    <s v="Michael Stewart"/>
    <s v="Corporate"/>
    <s v="United States"/>
    <s v="Houston"/>
    <x v="5"/>
    <n v="77041"/>
    <s v="Central"/>
    <s v="OFF-PA-10004156"/>
    <x v="1"/>
    <x v="10"/>
    <s v="Xerox 188"/>
    <x v="1939"/>
    <n v="3"/>
    <n v="0.2"/>
    <n v="9.8657999999999983"/>
  </r>
  <r>
    <n v="2308"/>
    <x v="1136"/>
    <n v="2014"/>
    <x v="60"/>
    <d v="2014-11-10T00:00:00"/>
    <s v="Standard Class"/>
    <s v="SV-20935"/>
    <s v="Susan Vittorini"/>
    <s v="Consumer"/>
    <s v="United States"/>
    <s v="New York City"/>
    <x v="15"/>
    <n v="10009"/>
    <s v="East"/>
    <s v="TEC-AC-10001432"/>
    <x v="2"/>
    <x v="11"/>
    <s v="Enermax Aurora Lite Keyboard"/>
    <x v="1940"/>
    <n v="5"/>
    <n v="0"/>
    <n v="171.93000000000006"/>
  </r>
  <r>
    <n v="2309"/>
    <x v="1137"/>
    <n v="2014"/>
    <x v="532"/>
    <d v="2014-06-13T00:00:00"/>
    <s v="First Class"/>
    <s v="BC-11125"/>
    <s v="Becky Castell"/>
    <s v="Home Office"/>
    <s v="United States"/>
    <s v="Peoria"/>
    <x v="16"/>
    <n v="85345"/>
    <s v="West"/>
    <s v="FUR-CH-10001394"/>
    <x v="0"/>
    <x v="1"/>
    <s v="Global Leather Executive Chair"/>
    <x v="1941"/>
    <n v="1"/>
    <n v="0.2"/>
    <n v="35.098999999999961"/>
  </r>
  <r>
    <n v="2310"/>
    <x v="1137"/>
    <n v="2014"/>
    <x v="532"/>
    <d v="2014-06-13T00:00:00"/>
    <s v="First Class"/>
    <s v="BC-11125"/>
    <s v="Becky Castell"/>
    <s v="Home Office"/>
    <s v="United States"/>
    <s v="Peoria"/>
    <x v="16"/>
    <n v="85345"/>
    <s v="West"/>
    <s v="OFF-ST-10002370"/>
    <x v="1"/>
    <x v="4"/>
    <s v="Sortfiler Multipurpose Personal File Organizer, Black"/>
    <x v="1942"/>
    <n v="4"/>
    <n v="0.2"/>
    <n v="7.7003999999999948"/>
  </r>
  <r>
    <n v="2311"/>
    <x v="1137"/>
    <n v="2014"/>
    <x v="532"/>
    <d v="2014-06-13T00:00:00"/>
    <s v="First Class"/>
    <s v="BC-11125"/>
    <s v="Becky Castell"/>
    <s v="Home Office"/>
    <s v="United States"/>
    <s v="Peoria"/>
    <x v="16"/>
    <n v="85345"/>
    <s v="West"/>
    <s v="OFF-AR-10002956"/>
    <x v="1"/>
    <x v="6"/>
    <s v="Boston 16801 Nautilus Battery Pencil Sharpener"/>
    <x v="1943"/>
    <n v="5"/>
    <n v="0.2"/>
    <n v="6.602999999999998"/>
  </r>
  <r>
    <n v="2312"/>
    <x v="1137"/>
    <n v="2014"/>
    <x v="532"/>
    <d v="2014-06-13T00:00:00"/>
    <s v="First Class"/>
    <s v="BC-11125"/>
    <s v="Becky Castell"/>
    <s v="Home Office"/>
    <s v="United States"/>
    <s v="Peoria"/>
    <x v="16"/>
    <n v="85345"/>
    <s v="West"/>
    <s v="OFF-AR-10001955"/>
    <x v="1"/>
    <x v="6"/>
    <s v="Newell 319"/>
    <x v="1840"/>
    <n v="1"/>
    <n v="0.2"/>
    <n v="1.9839999999999982"/>
  </r>
  <r>
    <n v="2313"/>
    <x v="1137"/>
    <n v="2014"/>
    <x v="532"/>
    <d v="2014-06-13T00:00:00"/>
    <s v="First Class"/>
    <s v="BC-11125"/>
    <s v="Becky Castell"/>
    <s v="Home Office"/>
    <s v="United States"/>
    <s v="Peoria"/>
    <x v="16"/>
    <n v="85345"/>
    <s v="West"/>
    <s v="OFF-ST-10001809"/>
    <x v="1"/>
    <x v="4"/>
    <s v="Fellowes Officeware Wire Shelving"/>
    <x v="1944"/>
    <n v="3"/>
    <n v="0.2"/>
    <n v="-48.508200000000009"/>
  </r>
  <r>
    <n v="2314"/>
    <x v="1138"/>
    <n v="2014"/>
    <x v="228"/>
    <d v="2014-07-26T00:00:00"/>
    <s v="Standard Class"/>
    <s v="EM-13825"/>
    <s v="Elizabeth Moffitt"/>
    <s v="Corporate"/>
    <s v="United States"/>
    <s v="Sioux Falls"/>
    <x v="44"/>
    <n v="57103"/>
    <s v="Central"/>
    <s v="OFF-LA-10004093"/>
    <x v="1"/>
    <x v="2"/>
    <s v="Avery 486"/>
    <x v="2"/>
    <n v="2"/>
    <n v="0"/>
    <n v="6.8713999999999995"/>
  </r>
  <r>
    <n v="2315"/>
    <x v="1138"/>
    <n v="2014"/>
    <x v="228"/>
    <d v="2014-07-26T00:00:00"/>
    <s v="Standard Class"/>
    <s v="EM-13825"/>
    <s v="Elizabeth Moffitt"/>
    <s v="Corporate"/>
    <s v="United States"/>
    <s v="Sioux Falls"/>
    <x v="44"/>
    <n v="57103"/>
    <s v="Central"/>
    <s v="OFF-AP-10002118"/>
    <x v="1"/>
    <x v="9"/>
    <s v="1.7 Cubic Foot Compact &quot;Cube&quot; Office Refrigerators"/>
    <x v="1945"/>
    <n v="2"/>
    <n v="0"/>
    <n v="112.40640000000002"/>
  </r>
  <r>
    <n v="2316"/>
    <x v="1138"/>
    <n v="2014"/>
    <x v="228"/>
    <d v="2014-07-26T00:00:00"/>
    <s v="Standard Class"/>
    <s v="EM-13825"/>
    <s v="Elizabeth Moffitt"/>
    <s v="Corporate"/>
    <s v="United States"/>
    <s v="Sioux Falls"/>
    <x v="44"/>
    <n v="57103"/>
    <s v="Central"/>
    <s v="OFF-BI-10000404"/>
    <x v="1"/>
    <x v="8"/>
    <s v="Avery Printable Repositionable Plastic Tabs"/>
    <x v="1946"/>
    <n v="5"/>
    <n v="0"/>
    <n v="20.21"/>
  </r>
  <r>
    <n v="2317"/>
    <x v="1138"/>
    <n v="2014"/>
    <x v="228"/>
    <d v="2014-07-26T00:00:00"/>
    <s v="Standard Class"/>
    <s v="EM-13825"/>
    <s v="Elizabeth Moffitt"/>
    <s v="Corporate"/>
    <s v="United States"/>
    <s v="Sioux Falls"/>
    <x v="44"/>
    <n v="57103"/>
    <s v="Central"/>
    <s v="FUR-CH-10003833"/>
    <x v="0"/>
    <x v="1"/>
    <s v="Novimex Fabric Task Chair"/>
    <x v="1101"/>
    <n v="3"/>
    <n v="0"/>
    <n v="27.440999999999995"/>
  </r>
  <r>
    <n v="2318"/>
    <x v="1138"/>
    <n v="2014"/>
    <x v="228"/>
    <d v="2014-07-26T00:00:00"/>
    <s v="Standard Class"/>
    <s v="EM-13825"/>
    <s v="Elizabeth Moffitt"/>
    <s v="Corporate"/>
    <s v="United States"/>
    <s v="Sioux Falls"/>
    <x v="44"/>
    <n v="57103"/>
    <s v="Central"/>
    <s v="OFF-BI-10002072"/>
    <x v="1"/>
    <x v="8"/>
    <s v="Cardinal Slant-D Ring Binders"/>
    <x v="1947"/>
    <n v="7"/>
    <n v="0"/>
    <n v="30.414999999999999"/>
  </r>
  <r>
    <n v="2319"/>
    <x v="1138"/>
    <n v="2014"/>
    <x v="228"/>
    <d v="2014-07-26T00:00:00"/>
    <s v="Standard Class"/>
    <s v="EM-13825"/>
    <s v="Elizabeth Moffitt"/>
    <s v="Corporate"/>
    <s v="United States"/>
    <s v="Sioux Falls"/>
    <x v="44"/>
    <n v="57103"/>
    <s v="Central"/>
    <s v="TEC-AC-10003095"/>
    <x v="2"/>
    <x v="11"/>
    <s v="Logitech G35 7.1-Channel Surround Sound Headset"/>
    <x v="1948"/>
    <n v="3"/>
    <n v="0"/>
    <n v="132.58980000000003"/>
  </r>
  <r>
    <n v="2320"/>
    <x v="1139"/>
    <n v="2012"/>
    <x v="706"/>
    <d v="2012-12-26T00:00:00"/>
    <s v="First Class"/>
    <s v="BD-11500"/>
    <s v="Bradley Drucker"/>
    <s v="Consumer"/>
    <s v="United States"/>
    <s v="Richmond"/>
    <x v="17"/>
    <n v="23223"/>
    <s v="South"/>
    <s v="OFF-AP-10001563"/>
    <x v="1"/>
    <x v="9"/>
    <s v="Belkin Premiere Surge Master II 8-outlet surge protector"/>
    <x v="1949"/>
    <n v="4"/>
    <n v="0"/>
    <n v="56.352799999999974"/>
  </r>
  <r>
    <n v="2321"/>
    <x v="1140"/>
    <n v="2014"/>
    <x v="177"/>
    <d v="2014-03-25T00:00:00"/>
    <s v="Standard Class"/>
    <s v="HW-14935"/>
    <s v="Helen Wasserman"/>
    <s v="Corporate"/>
    <s v="United States"/>
    <s v="Seattle"/>
    <x v="4"/>
    <n v="98115"/>
    <s v="West"/>
    <s v="TEC-AC-10000358"/>
    <x v="2"/>
    <x v="11"/>
    <s v="Imation Secure Drive + Hardware Encrypted USB flash drive - 16 GB"/>
    <x v="1950"/>
    <n v="7"/>
    <n v="0"/>
    <n v="63.8232"/>
  </r>
  <r>
    <n v="2322"/>
    <x v="1141"/>
    <n v="2012"/>
    <x v="620"/>
    <d v="2013-01-03T00:00:00"/>
    <s v="Second Class"/>
    <s v="KC-16255"/>
    <s v="Karen Carlisle"/>
    <s v="Corporate"/>
    <s v="United States"/>
    <s v="Henderson"/>
    <x v="0"/>
    <n v="42420"/>
    <s v="South"/>
    <s v="OFF-BI-10004492"/>
    <x v="1"/>
    <x v="8"/>
    <s v="Tuf-Vin Binders"/>
    <x v="1951"/>
    <n v="3"/>
    <n v="0"/>
    <n v="44.527799999999992"/>
  </r>
  <r>
    <n v="2323"/>
    <x v="1141"/>
    <n v="2012"/>
    <x v="620"/>
    <d v="2013-01-03T00:00:00"/>
    <s v="Second Class"/>
    <s v="KC-16255"/>
    <s v="Karen Carlisle"/>
    <s v="Corporate"/>
    <s v="United States"/>
    <s v="Henderson"/>
    <x v="0"/>
    <n v="42420"/>
    <s v="South"/>
    <s v="OFF-BI-10001072"/>
    <x v="1"/>
    <x v="8"/>
    <s v="GBC Clear Cover, 8-1/2 x 11, unpunched, 25 covers per pack"/>
    <x v="1952"/>
    <n v="4"/>
    <n v="0"/>
    <n v="27.894399999999997"/>
  </r>
  <r>
    <n v="2324"/>
    <x v="1141"/>
    <n v="2012"/>
    <x v="620"/>
    <d v="2013-01-03T00:00:00"/>
    <s v="Second Class"/>
    <s v="KC-16255"/>
    <s v="Karen Carlisle"/>
    <s v="Corporate"/>
    <s v="United States"/>
    <s v="Henderson"/>
    <x v="0"/>
    <n v="42420"/>
    <s v="South"/>
    <s v="OFF-BI-10003707"/>
    <x v="1"/>
    <x v="8"/>
    <s v="Aluminum Screw Posts"/>
    <x v="1953"/>
    <n v="5"/>
    <n v="0"/>
    <n v="38.15"/>
  </r>
  <r>
    <n v="2325"/>
    <x v="1141"/>
    <n v="2012"/>
    <x v="620"/>
    <d v="2013-01-03T00:00:00"/>
    <s v="Second Class"/>
    <s v="KC-16255"/>
    <s v="Karen Carlisle"/>
    <s v="Corporate"/>
    <s v="United States"/>
    <s v="Henderson"/>
    <x v="0"/>
    <n v="42420"/>
    <s v="South"/>
    <s v="OFF-BI-10000977"/>
    <x v="1"/>
    <x v="8"/>
    <s v="Ibico Plastic Spiral Binding Combs"/>
    <x v="1954"/>
    <n v="12"/>
    <n v="0"/>
    <n v="167.80799999999999"/>
  </r>
  <r>
    <n v="2326"/>
    <x v="1142"/>
    <n v="2012"/>
    <x v="426"/>
    <d v="2012-09-19T00:00:00"/>
    <s v="Second Class"/>
    <s v="BM-11575"/>
    <s v="Brendan Murry"/>
    <s v="Corporate"/>
    <s v="United States"/>
    <s v="New York City"/>
    <x v="15"/>
    <n v="10035"/>
    <s v="East"/>
    <s v="OFF-BI-10002082"/>
    <x v="1"/>
    <x v="8"/>
    <s v="GBC Twin Loop Wire Binding Elements"/>
    <x v="1955"/>
    <n v="3"/>
    <n v="0.2"/>
    <n v="29.951999999999998"/>
  </r>
  <r>
    <n v="2327"/>
    <x v="1142"/>
    <n v="2012"/>
    <x v="426"/>
    <d v="2012-09-19T00:00:00"/>
    <s v="Second Class"/>
    <s v="BM-11575"/>
    <s v="Brendan Murry"/>
    <s v="Corporate"/>
    <s v="United States"/>
    <s v="New York City"/>
    <x v="15"/>
    <n v="10035"/>
    <s v="East"/>
    <s v="FUR-BO-10004709"/>
    <x v="0"/>
    <x v="0"/>
    <s v="Bush Westfield Collection Bookcases, Medium Cherry Finish"/>
    <x v="1956"/>
    <n v="1"/>
    <n v="0.2"/>
    <n v="1.1596000000000011"/>
  </r>
  <r>
    <n v="2328"/>
    <x v="1142"/>
    <n v="2012"/>
    <x v="426"/>
    <d v="2012-09-19T00:00:00"/>
    <s v="Second Class"/>
    <s v="BM-11575"/>
    <s v="Brendan Murry"/>
    <s v="Corporate"/>
    <s v="United States"/>
    <s v="New York City"/>
    <x v="15"/>
    <n v="10035"/>
    <s v="East"/>
    <s v="OFF-PA-10002365"/>
    <x v="1"/>
    <x v="10"/>
    <s v="Xerox 1967"/>
    <x v="91"/>
    <n v="2"/>
    <n v="0"/>
    <n v="6.2208000000000006"/>
  </r>
  <r>
    <n v="2329"/>
    <x v="1143"/>
    <n v="2014"/>
    <x v="397"/>
    <d v="2014-09-27T00:00:00"/>
    <s v="First Class"/>
    <s v="KN-16705"/>
    <s v="Kristina Nunn"/>
    <s v="Home Office"/>
    <s v="United States"/>
    <s v="Fort Collins"/>
    <x v="22"/>
    <n v="80525"/>
    <s v="West"/>
    <s v="OFF-EN-10004147"/>
    <x v="1"/>
    <x v="12"/>
    <s v="Wausau Papers Astrobrights Colored Envelopes"/>
    <x v="646"/>
    <n v="3"/>
    <n v="0.2"/>
    <n v="5.2026000000000003"/>
  </r>
  <r>
    <n v="2330"/>
    <x v="1144"/>
    <n v="2012"/>
    <x v="707"/>
    <d v="2012-12-29T00:00:00"/>
    <s v="Standard Class"/>
    <s v="JD-16150"/>
    <s v="Justin Deggeller"/>
    <s v="Corporate"/>
    <s v="United States"/>
    <s v="Philadelphia"/>
    <x v="9"/>
    <n v="19140"/>
    <s v="East"/>
    <s v="FUR-FU-10001468"/>
    <x v="0"/>
    <x v="5"/>
    <s v="Tenex Antistatic Computer Chair Mats"/>
    <x v="1957"/>
    <n v="4"/>
    <n v="0.2"/>
    <n v="-68.392000000000053"/>
  </r>
  <r>
    <n v="2331"/>
    <x v="1145"/>
    <n v="2013"/>
    <x v="446"/>
    <d v="2013-09-27T00:00:00"/>
    <s v="Second Class"/>
    <s v="LA-16780"/>
    <s v="Laura Armstrong"/>
    <s v="Corporate"/>
    <s v="United States"/>
    <s v="Los Angeles"/>
    <x v="1"/>
    <n v="90004"/>
    <s v="West"/>
    <s v="OFF-ST-10000642"/>
    <x v="1"/>
    <x v="4"/>
    <s v="Tennsco Lockers, Gray"/>
    <x v="108"/>
    <n v="2"/>
    <n v="0"/>
    <n v="2.9371999999999971"/>
  </r>
  <r>
    <n v="2332"/>
    <x v="1145"/>
    <n v="2013"/>
    <x v="446"/>
    <d v="2013-09-27T00:00:00"/>
    <s v="Second Class"/>
    <s v="LA-16780"/>
    <s v="Laura Armstrong"/>
    <s v="Corporate"/>
    <s v="United States"/>
    <s v="Los Angeles"/>
    <x v="1"/>
    <n v="90004"/>
    <s v="West"/>
    <s v="OFF-PA-10000380"/>
    <x v="1"/>
    <x v="10"/>
    <s v="REDIFORM Incoming/Outgoing Call Register, 11&quot; X 8 1/2&quot;, 100 Messages"/>
    <x v="1958"/>
    <n v="5"/>
    <n v="0"/>
    <n v="20.85"/>
  </r>
  <r>
    <n v="2333"/>
    <x v="1146"/>
    <n v="2014"/>
    <x v="708"/>
    <d v="2014-03-26T00:00:00"/>
    <s v="Standard Class"/>
    <s v="RW-19690"/>
    <s v="Robert Waldorf"/>
    <s v="Consumer"/>
    <s v="United States"/>
    <s v="Lafayette"/>
    <x v="14"/>
    <n v="47905"/>
    <s v="Central"/>
    <s v="OFF-PA-10004071"/>
    <x v="1"/>
    <x v="10"/>
    <s v="Eaton Premium Continuous-Feed Paper, 25% Cotton, Letter Size, White, 1000 Shts/Box"/>
    <x v="1959"/>
    <n v="5"/>
    <n v="0"/>
    <n v="133.15199999999999"/>
  </r>
  <r>
    <n v="2334"/>
    <x v="1146"/>
    <n v="2014"/>
    <x v="708"/>
    <d v="2014-03-26T00:00:00"/>
    <s v="Standard Class"/>
    <s v="RW-19690"/>
    <s v="Robert Waldorf"/>
    <s v="Consumer"/>
    <s v="United States"/>
    <s v="Lafayette"/>
    <x v="14"/>
    <n v="47905"/>
    <s v="Central"/>
    <s v="OFF-PA-10004971"/>
    <x v="1"/>
    <x v="10"/>
    <s v="Xerox 196"/>
    <x v="399"/>
    <n v="1"/>
    <n v="0"/>
    <n v="2.8322000000000003"/>
  </r>
  <r>
    <n v="2335"/>
    <x v="1147"/>
    <n v="2011"/>
    <x v="587"/>
    <d v="2011-10-04T00:00:00"/>
    <s v="Standard Class"/>
    <s v="KW-16570"/>
    <s v="Kelly Williams"/>
    <s v="Consumer"/>
    <s v="United States"/>
    <s v="Clarksville"/>
    <x v="18"/>
    <n v="37042"/>
    <s v="South"/>
    <s v="OFF-AP-10000696"/>
    <x v="1"/>
    <x v="9"/>
    <s v="Holmes Odor Grabber"/>
    <x v="1960"/>
    <n v="6"/>
    <n v="0.2"/>
    <n v="11.247599999999995"/>
  </r>
  <r>
    <n v="2336"/>
    <x v="1148"/>
    <n v="2014"/>
    <x v="389"/>
    <d v="2014-12-11T00:00:00"/>
    <s v="Same Day"/>
    <s v="CC-12220"/>
    <s v="Chris Cortes"/>
    <s v="Consumer"/>
    <s v="United States"/>
    <s v="Fairfield"/>
    <x v="29"/>
    <n v="6824"/>
    <s v="East"/>
    <s v="OFF-EN-10004030"/>
    <x v="1"/>
    <x v="12"/>
    <s v="Convenience Packs of Business Envelopes"/>
    <x v="139"/>
    <n v="3"/>
    <n v="0"/>
    <n v="5.1042000000000005"/>
  </r>
  <r>
    <n v="2337"/>
    <x v="1148"/>
    <n v="2014"/>
    <x v="389"/>
    <d v="2014-12-11T00:00:00"/>
    <s v="Same Day"/>
    <s v="CC-12220"/>
    <s v="Chris Cortes"/>
    <s v="Consumer"/>
    <s v="United States"/>
    <s v="Fairfield"/>
    <x v="29"/>
    <n v="6824"/>
    <s v="East"/>
    <s v="OFF-AP-10000026"/>
    <x v="1"/>
    <x v="9"/>
    <s v="Tripp Lite Isotel 6 Outlet Surge Protector with Fax/Modem Protection"/>
    <x v="1961"/>
    <n v="7"/>
    <n v="0"/>
    <n v="123.76909999999995"/>
  </r>
  <r>
    <n v="2338"/>
    <x v="1149"/>
    <n v="2011"/>
    <x v="709"/>
    <d v="2011-08-23T00:00:00"/>
    <s v="Same Day"/>
    <s v="RH-19495"/>
    <s v="Rick Hansen"/>
    <s v="Consumer"/>
    <s v="United States"/>
    <s v="New York City"/>
    <x v="15"/>
    <n v="10009"/>
    <s v="East"/>
    <s v="OFF-PA-10003936"/>
    <x v="1"/>
    <x v="10"/>
    <s v="Xerox 1994"/>
    <x v="243"/>
    <n v="4"/>
    <n v="0"/>
    <n v="12.441600000000001"/>
  </r>
  <r>
    <n v="2339"/>
    <x v="1149"/>
    <n v="2011"/>
    <x v="709"/>
    <d v="2011-08-23T00:00:00"/>
    <s v="Same Day"/>
    <s v="RH-19495"/>
    <s v="Rick Hansen"/>
    <s v="Consumer"/>
    <s v="United States"/>
    <s v="New York City"/>
    <x v="15"/>
    <n v="10009"/>
    <s v="East"/>
    <s v="OFF-PA-10004530"/>
    <x v="1"/>
    <x v="10"/>
    <s v="Personal Creations Ink Jet Cards and Labels"/>
    <x v="1962"/>
    <n v="4"/>
    <n v="0"/>
    <n v="22.500800000000002"/>
  </r>
  <r>
    <n v="2340"/>
    <x v="1150"/>
    <n v="2011"/>
    <x v="710"/>
    <d v="2011-08-24T00:00:00"/>
    <s v="Standard Class"/>
    <s v="JK-15625"/>
    <s v="Jim Karlsson"/>
    <s v="Consumer"/>
    <s v="United States"/>
    <s v="Columbus"/>
    <x v="24"/>
    <n v="43229"/>
    <s v="East"/>
    <s v="OFF-AR-10004930"/>
    <x v="1"/>
    <x v="6"/>
    <s v="Turquoise Lead Holder with Pocket Clip"/>
    <x v="1963"/>
    <n v="2"/>
    <n v="0.2"/>
    <n v="1.7419999999999987"/>
  </r>
  <r>
    <n v="2341"/>
    <x v="1151"/>
    <n v="2013"/>
    <x v="338"/>
    <d v="2013-11-16T00:00:00"/>
    <s v="Standard Class"/>
    <s v="DC-13285"/>
    <s v="Debra Catini"/>
    <s v="Consumer"/>
    <s v="United States"/>
    <s v="Warner Robins"/>
    <x v="32"/>
    <n v="31088"/>
    <s v="South"/>
    <s v="OFF-AR-10004999"/>
    <x v="1"/>
    <x v="6"/>
    <s v="Newell 315"/>
    <x v="1085"/>
    <n v="7"/>
    <n v="0"/>
    <n v="10.465"/>
  </r>
  <r>
    <n v="2342"/>
    <x v="1152"/>
    <n v="2011"/>
    <x v="520"/>
    <d v="2012-01-03T00:00:00"/>
    <s v="First Class"/>
    <s v="GM-14455"/>
    <s v="Gary Mitchum"/>
    <s v="Home Office"/>
    <s v="United States"/>
    <s v="Franklin"/>
    <x v="31"/>
    <n v="2038"/>
    <s v="East"/>
    <s v="FUR-FU-10002501"/>
    <x v="0"/>
    <x v="5"/>
    <s v="Nu-Dell Executive Frame"/>
    <x v="1964"/>
    <n v="5"/>
    <n v="0"/>
    <n v="23.384"/>
  </r>
  <r>
    <n v="2343"/>
    <x v="1152"/>
    <n v="2011"/>
    <x v="520"/>
    <d v="2012-01-03T00:00:00"/>
    <s v="First Class"/>
    <s v="GM-14455"/>
    <s v="Gary Mitchum"/>
    <s v="Home Office"/>
    <s v="United States"/>
    <s v="Franklin"/>
    <x v="31"/>
    <n v="2038"/>
    <s v="East"/>
    <s v="TEC-AC-10000358"/>
    <x v="2"/>
    <x v="11"/>
    <s v="Imation Secure Drive + Hardware Encrypted USB flash drive - 16 GB"/>
    <x v="1965"/>
    <n v="3"/>
    <n v="0"/>
    <n v="27.352799999999998"/>
  </r>
  <r>
    <n v="2344"/>
    <x v="1153"/>
    <n v="2011"/>
    <x v="711"/>
    <d v="2011-07-30T00:00:00"/>
    <s v="Second Class"/>
    <s v="CL-11890"/>
    <s v="Carl Ludwig"/>
    <s v="Consumer"/>
    <s v="United States"/>
    <s v="Chicago"/>
    <x v="10"/>
    <n v="60623"/>
    <s v="Central"/>
    <s v="OFF-ST-10004804"/>
    <x v="1"/>
    <x v="4"/>
    <s v="Belkin 19&quot; Vented Equipment Shelf, Black"/>
    <x v="1966"/>
    <n v="3"/>
    <n v="0.2"/>
    <n v="-29.343599999999995"/>
  </r>
  <r>
    <n v="2345"/>
    <x v="1154"/>
    <n v="2013"/>
    <x v="712"/>
    <d v="2013-02-28T00:00:00"/>
    <s v="Standard Class"/>
    <s v="PV-18985"/>
    <s v="Paul Van Hugh"/>
    <s v="Home Office"/>
    <s v="United States"/>
    <s v="Milwaukee"/>
    <x v="6"/>
    <n v="53209"/>
    <s v="Central"/>
    <s v="OFF-AP-10001205"/>
    <x v="1"/>
    <x v="9"/>
    <s v="Belkin 5 Outlet SurgeMaster Power Centers"/>
    <x v="1967"/>
    <n v="9"/>
    <n v="0"/>
    <n v="137.28960000000004"/>
  </r>
  <r>
    <n v="2346"/>
    <x v="1155"/>
    <n v="2013"/>
    <x v="69"/>
    <d v="2013-03-19T00:00:00"/>
    <s v="Standard Class"/>
    <s v="LT-17110"/>
    <s v="Liz Thompson"/>
    <s v="Consumer"/>
    <s v="United States"/>
    <s v="San Antonio"/>
    <x v="5"/>
    <n v="78207"/>
    <s v="Central"/>
    <s v="OFF-PA-10000659"/>
    <x v="1"/>
    <x v="10"/>
    <s v="TOPS Carbonless Receipt Book, Four 2-3/4 x 7-1/4 Money Receipts per Page"/>
    <x v="1856"/>
    <n v="5"/>
    <n v="0.2"/>
    <n v="24.527999999999995"/>
  </r>
  <r>
    <n v="2347"/>
    <x v="1155"/>
    <n v="2013"/>
    <x v="69"/>
    <d v="2013-03-19T00:00:00"/>
    <s v="Standard Class"/>
    <s v="LT-17110"/>
    <s v="Liz Thompson"/>
    <s v="Consumer"/>
    <s v="United States"/>
    <s v="San Antonio"/>
    <x v="5"/>
    <n v="78207"/>
    <s v="Central"/>
    <s v="OFF-BI-10004141"/>
    <x v="1"/>
    <x v="8"/>
    <s v="Insertable Tab Indexes For Data Binders"/>
    <x v="1968"/>
    <n v="2"/>
    <n v="0.8"/>
    <n v="-2.1624000000000012"/>
  </r>
  <r>
    <n v="2348"/>
    <x v="1155"/>
    <n v="2013"/>
    <x v="69"/>
    <d v="2013-03-19T00:00:00"/>
    <s v="Standard Class"/>
    <s v="LT-17110"/>
    <s v="Liz Thompson"/>
    <s v="Consumer"/>
    <s v="United States"/>
    <s v="San Antonio"/>
    <x v="5"/>
    <n v="78207"/>
    <s v="Central"/>
    <s v="FUR-TA-10004619"/>
    <x v="0"/>
    <x v="3"/>
    <s v="Hon Non-Folding Utility Tables"/>
    <x v="1969"/>
    <n v="5"/>
    <n v="0.3"/>
    <n v="0"/>
  </r>
  <r>
    <n v="2349"/>
    <x v="1156"/>
    <n v="2014"/>
    <x v="574"/>
    <d v="2014-12-04T00:00:00"/>
    <s v="Same Day"/>
    <s v="AM-10360"/>
    <s v="Alice McCarthy"/>
    <s v="Corporate"/>
    <s v="United States"/>
    <s v="Los Angeles"/>
    <x v="1"/>
    <n v="90032"/>
    <s v="West"/>
    <s v="OFF-BI-10004187"/>
    <x v="1"/>
    <x v="8"/>
    <s v="Staples"/>
    <x v="1970"/>
    <n v="6"/>
    <n v="0.2"/>
    <n v="3.1583999999999985"/>
  </r>
  <r>
    <n v="2350"/>
    <x v="1156"/>
    <n v="2014"/>
    <x v="574"/>
    <d v="2014-12-04T00:00:00"/>
    <s v="Same Day"/>
    <s v="AM-10360"/>
    <s v="Alice McCarthy"/>
    <s v="Corporate"/>
    <s v="United States"/>
    <s v="Los Angeles"/>
    <x v="1"/>
    <n v="90032"/>
    <s v="West"/>
    <s v="OFF-BI-10000632"/>
    <x v="1"/>
    <x v="8"/>
    <s v="Satellite Sectional Post Binders"/>
    <x v="1971"/>
    <n v="2"/>
    <n v="0.2"/>
    <n v="22.573199999999996"/>
  </r>
  <r>
    <n v="2351"/>
    <x v="1156"/>
    <n v="2014"/>
    <x v="574"/>
    <d v="2014-12-04T00:00:00"/>
    <s v="Same Day"/>
    <s v="AM-10360"/>
    <s v="Alice McCarthy"/>
    <s v="Corporate"/>
    <s v="United States"/>
    <s v="Los Angeles"/>
    <x v="1"/>
    <n v="90032"/>
    <s v="West"/>
    <s v="OFF-PA-10003724"/>
    <x v="1"/>
    <x v="10"/>
    <s v="Wirebound Message Book, 4 per Page"/>
    <x v="139"/>
    <n v="2"/>
    <n v="0"/>
    <n v="5.3213999999999997"/>
  </r>
  <r>
    <n v="2352"/>
    <x v="1156"/>
    <n v="2014"/>
    <x v="574"/>
    <d v="2014-12-04T00:00:00"/>
    <s v="Same Day"/>
    <s v="AM-10360"/>
    <s v="Alice McCarthy"/>
    <s v="Corporate"/>
    <s v="United States"/>
    <s v="Los Angeles"/>
    <x v="1"/>
    <n v="90032"/>
    <s v="West"/>
    <s v="OFF-AP-10002765"/>
    <x v="1"/>
    <x v="9"/>
    <s v="Fellowes Advanced Computer Series Surge Protectors"/>
    <x v="1972"/>
    <n v="3"/>
    <n v="0"/>
    <n v="22.251600000000003"/>
  </r>
  <r>
    <n v="2353"/>
    <x v="1156"/>
    <n v="2014"/>
    <x v="574"/>
    <d v="2014-12-04T00:00:00"/>
    <s v="Same Day"/>
    <s v="AM-10360"/>
    <s v="Alice McCarthy"/>
    <s v="Corporate"/>
    <s v="United States"/>
    <s v="Los Angeles"/>
    <x v="1"/>
    <n v="90032"/>
    <s v="West"/>
    <s v="OFF-AR-10001868"/>
    <x v="1"/>
    <x v="6"/>
    <s v="Prang Dustless Chalk Sticks"/>
    <x v="1973"/>
    <n v="6"/>
    <n v="0"/>
    <n v="5.04"/>
  </r>
  <r>
    <n v="2354"/>
    <x v="1157"/>
    <n v="2012"/>
    <x v="284"/>
    <d v="2012-09-02T00:00:00"/>
    <s v="First Class"/>
    <s v="SC-20260"/>
    <s v="Scott Cohen"/>
    <s v="Corporate"/>
    <s v="United States"/>
    <s v="San Francisco"/>
    <x v="1"/>
    <n v="94122"/>
    <s v="West"/>
    <s v="FUR-BO-10002545"/>
    <x v="0"/>
    <x v="0"/>
    <s v="Atlantic Metals Mobile 3-Shelf Bookcases, Custom Colors"/>
    <x v="1974"/>
    <n v="7"/>
    <n v="0.15"/>
    <n v="200.95460000000008"/>
  </r>
  <r>
    <n v="2355"/>
    <x v="1157"/>
    <n v="2012"/>
    <x v="284"/>
    <d v="2012-09-02T00:00:00"/>
    <s v="First Class"/>
    <s v="SC-20260"/>
    <s v="Scott Cohen"/>
    <s v="Corporate"/>
    <s v="United States"/>
    <s v="San Francisco"/>
    <x v="1"/>
    <n v="94122"/>
    <s v="West"/>
    <s v="OFF-BI-10002735"/>
    <x v="1"/>
    <x v="8"/>
    <s v="GBC Prestige Therm-A-Bind Covers"/>
    <x v="1975"/>
    <n v="5"/>
    <n v="0.2"/>
    <n v="46.3185"/>
  </r>
  <r>
    <n v="2356"/>
    <x v="1157"/>
    <n v="2012"/>
    <x v="284"/>
    <d v="2012-09-02T00:00:00"/>
    <s v="First Class"/>
    <s v="SC-20260"/>
    <s v="Scott Cohen"/>
    <s v="Corporate"/>
    <s v="United States"/>
    <s v="San Francisco"/>
    <x v="1"/>
    <n v="94122"/>
    <s v="West"/>
    <s v="TEC-AC-10004864"/>
    <x v="2"/>
    <x v="11"/>
    <s v="Memorex Micro Travel Drive 32 GB"/>
    <x v="1976"/>
    <n v="1"/>
    <n v="0"/>
    <n v="15.699300000000001"/>
  </r>
  <r>
    <n v="2357"/>
    <x v="1157"/>
    <n v="2012"/>
    <x v="284"/>
    <d v="2012-09-02T00:00:00"/>
    <s v="First Class"/>
    <s v="SC-20260"/>
    <s v="Scott Cohen"/>
    <s v="Corporate"/>
    <s v="United States"/>
    <s v="San Francisco"/>
    <x v="1"/>
    <n v="94122"/>
    <s v="West"/>
    <s v="TEC-MA-10000597"/>
    <x v="2"/>
    <x v="15"/>
    <s v="Lexmark S315 Color Inkjet Printer"/>
    <x v="1977"/>
    <n v="3"/>
    <n v="0.2"/>
    <n v="80.991899999999987"/>
  </r>
  <r>
    <n v="2358"/>
    <x v="1158"/>
    <n v="2011"/>
    <x v="461"/>
    <d v="2011-03-21T00:00:00"/>
    <s v="Standard Class"/>
    <s v="CP-12340"/>
    <s v="Christine Phan"/>
    <s v="Corporate"/>
    <s v="United States"/>
    <s v="New York City"/>
    <x v="15"/>
    <n v="10024"/>
    <s v="East"/>
    <s v="FUR-TA-10003473"/>
    <x v="0"/>
    <x v="3"/>
    <s v="Bretford Rectangular Conference Table Tops"/>
    <x v="1978"/>
    <n v="7"/>
    <n v="0.4"/>
    <n v="-447.59469999999988"/>
  </r>
  <r>
    <n v="2359"/>
    <x v="1158"/>
    <n v="2011"/>
    <x v="461"/>
    <d v="2011-03-21T00:00:00"/>
    <s v="Standard Class"/>
    <s v="CP-12340"/>
    <s v="Christine Phan"/>
    <s v="Corporate"/>
    <s v="United States"/>
    <s v="New York City"/>
    <x v="15"/>
    <n v="10024"/>
    <s v="East"/>
    <s v="FUR-TA-10001950"/>
    <x v="0"/>
    <x v="3"/>
    <s v="Balt Solid Wood Round Tables"/>
    <x v="1979"/>
    <n v="4"/>
    <n v="0.4"/>
    <n v="-553.64760000000001"/>
  </r>
  <r>
    <n v="2360"/>
    <x v="1158"/>
    <n v="2011"/>
    <x v="461"/>
    <d v="2011-03-21T00:00:00"/>
    <s v="Standard Class"/>
    <s v="CP-12340"/>
    <s v="Christine Phan"/>
    <s v="Corporate"/>
    <s v="United States"/>
    <s v="New York City"/>
    <x v="15"/>
    <n v="10024"/>
    <s v="East"/>
    <s v="FUR-TA-10004175"/>
    <x v="0"/>
    <x v="3"/>
    <s v="Hon 30&quot; x 60&quot; Table with Locking Drawer"/>
    <x v="1980"/>
    <n v="3"/>
    <n v="0.4"/>
    <n v="-122.78160000000003"/>
  </r>
  <r>
    <n v="2361"/>
    <x v="1158"/>
    <n v="2011"/>
    <x v="461"/>
    <d v="2011-03-21T00:00:00"/>
    <s v="Standard Class"/>
    <s v="CP-12340"/>
    <s v="Christine Phan"/>
    <s v="Corporate"/>
    <s v="United States"/>
    <s v="New York City"/>
    <x v="15"/>
    <n v="10024"/>
    <s v="East"/>
    <s v="OFF-PA-10002960"/>
    <x v="1"/>
    <x v="10"/>
    <s v="Xerox 1926"/>
    <x v="1981"/>
    <n v="7"/>
    <n v="0"/>
    <n v="16.3842"/>
  </r>
  <r>
    <n v="2362"/>
    <x v="1158"/>
    <n v="2011"/>
    <x v="461"/>
    <d v="2011-03-21T00:00:00"/>
    <s v="Standard Class"/>
    <s v="CP-12340"/>
    <s v="Christine Phan"/>
    <s v="Corporate"/>
    <s v="United States"/>
    <s v="New York City"/>
    <x v="15"/>
    <n v="10024"/>
    <s v="East"/>
    <s v="OFF-PA-10000919"/>
    <x v="1"/>
    <x v="10"/>
    <s v="Xerox 1918"/>
    <x v="1982"/>
    <n v="4"/>
    <n v="0"/>
    <n v="75.9696"/>
  </r>
  <r>
    <n v="2363"/>
    <x v="1159"/>
    <n v="2014"/>
    <x v="513"/>
    <d v="2014-04-21T00:00:00"/>
    <s v="Standard Class"/>
    <s v="RF-19840"/>
    <s v="Roy Französisch"/>
    <s v="Consumer"/>
    <s v="United States"/>
    <s v="Columbus"/>
    <x v="24"/>
    <n v="43229"/>
    <s v="East"/>
    <s v="OFF-BI-10001553"/>
    <x v="1"/>
    <x v="8"/>
    <s v="SpineVue Locking Slant-D Ring Binders by Cardinal"/>
    <x v="1983"/>
    <n v="5"/>
    <n v="0.7"/>
    <n v="-10.053999999999998"/>
  </r>
  <r>
    <n v="2364"/>
    <x v="1160"/>
    <n v="2013"/>
    <x v="69"/>
    <d v="2013-03-19T00:00:00"/>
    <s v="Standard Class"/>
    <s v="AB-10060"/>
    <s v="Adam Bellavance"/>
    <s v="Home Office"/>
    <s v="United States"/>
    <s v="Waynesboro"/>
    <x v="17"/>
    <n v="22980"/>
    <s v="South"/>
    <s v="FUR-FU-10004864"/>
    <x v="0"/>
    <x v="5"/>
    <s v="Howard Miller 14-1/2&quot; Diameter Chrome Round Wall Clock"/>
    <x v="1984"/>
    <n v="2"/>
    <n v="0"/>
    <n v="40.921599999999998"/>
  </r>
  <r>
    <n v="2365"/>
    <x v="1160"/>
    <n v="2013"/>
    <x v="69"/>
    <d v="2013-03-19T00:00:00"/>
    <s v="Standard Class"/>
    <s v="AB-10060"/>
    <s v="Adam Bellavance"/>
    <s v="Home Office"/>
    <s v="United States"/>
    <s v="Waynesboro"/>
    <x v="17"/>
    <n v="22980"/>
    <s v="South"/>
    <s v="OFF-AP-10004540"/>
    <x v="1"/>
    <x v="9"/>
    <s v="Eureka The Boss Lite 10-Amp Upright Vacuum, Blue"/>
    <x v="1985"/>
    <n v="2"/>
    <n v="0"/>
    <n v="44.889600000000002"/>
  </r>
  <r>
    <n v="2366"/>
    <x v="1160"/>
    <n v="2013"/>
    <x v="69"/>
    <d v="2013-03-19T00:00:00"/>
    <s v="Standard Class"/>
    <s v="AB-10060"/>
    <s v="Adam Bellavance"/>
    <s v="Home Office"/>
    <s v="United States"/>
    <s v="Waynesboro"/>
    <x v="17"/>
    <n v="22980"/>
    <s v="South"/>
    <s v="OFF-BI-10004965"/>
    <x v="1"/>
    <x v="8"/>
    <s v="Ibico Covers for Plastic or Wire Binding Elements"/>
    <x v="1986"/>
    <n v="4"/>
    <n v="0"/>
    <n v="20.7"/>
  </r>
  <r>
    <n v="2367"/>
    <x v="1161"/>
    <n v="2011"/>
    <x v="156"/>
    <d v="2011-11-26T00:00:00"/>
    <s v="Second Class"/>
    <s v="EH-13990"/>
    <s v="Erica Hackney"/>
    <s v="Consumer"/>
    <s v="United States"/>
    <s v="Sacramento"/>
    <x v="1"/>
    <n v="95823"/>
    <s v="West"/>
    <s v="FUR-CH-10001714"/>
    <x v="0"/>
    <x v="1"/>
    <s v="Global Leather &amp; Oak Executive Chair, Burgundy"/>
    <x v="1987"/>
    <n v="1"/>
    <n v="0.2"/>
    <n v="-18.106799999999993"/>
  </r>
  <r>
    <n v="2368"/>
    <x v="1162"/>
    <n v="2014"/>
    <x v="516"/>
    <d v="2014-02-14T00:00:00"/>
    <s v="First Class"/>
    <s v="MN-17935"/>
    <s v="Michael Nguyen"/>
    <s v="Consumer"/>
    <s v="United States"/>
    <s v="Clinton"/>
    <x v="39"/>
    <n v="20735"/>
    <s v="East"/>
    <s v="OFF-PA-10002464"/>
    <x v="1"/>
    <x v="10"/>
    <s v="HP Office Recycled Paper (20Lb. and 87 Bright)"/>
    <x v="1071"/>
    <n v="4"/>
    <n v="0"/>
    <n v="11.328800000000001"/>
  </r>
  <r>
    <n v="2369"/>
    <x v="1163"/>
    <n v="2013"/>
    <x v="713"/>
    <d v="2013-09-28T00:00:00"/>
    <s v="Standard Class"/>
    <s v="KL-16555"/>
    <s v="Kelly Lampkin"/>
    <s v="Corporate"/>
    <s v="United States"/>
    <s v="Fairfield"/>
    <x v="24"/>
    <n v="45014"/>
    <s v="East"/>
    <s v="FUR-FU-10002298"/>
    <x v="0"/>
    <x v="5"/>
    <s v="Rubbermaid ClusterMat Chairmats, Mat Size- 66&quot; x 60&quot;, Lip 20&quot; x 11&quot; -90 Degree Angle"/>
    <x v="1988"/>
    <n v="6"/>
    <n v="0.2"/>
    <n v="-26.635200000000026"/>
  </r>
  <r>
    <n v="2370"/>
    <x v="1163"/>
    <n v="2013"/>
    <x v="713"/>
    <d v="2013-09-28T00:00:00"/>
    <s v="Standard Class"/>
    <s v="KL-16555"/>
    <s v="Kelly Lampkin"/>
    <s v="Corporate"/>
    <s v="United States"/>
    <s v="Fairfield"/>
    <x v="24"/>
    <n v="45014"/>
    <s v="East"/>
    <s v="OFF-AR-10000315"/>
    <x v="1"/>
    <x v="6"/>
    <s v="Dixon Ticonderoga Maple Cedar Pencil, #2"/>
    <x v="1989"/>
    <n v="2"/>
    <n v="0.2"/>
    <n v="0.30700000000000016"/>
  </r>
  <r>
    <n v="2371"/>
    <x v="1164"/>
    <n v="2014"/>
    <x v="437"/>
    <d v="2014-07-10T00:00:00"/>
    <s v="Second Class"/>
    <s v="MP-17965"/>
    <s v="Michael Paige"/>
    <s v="Corporate"/>
    <s v="United States"/>
    <s v="Warwick"/>
    <x v="34"/>
    <n v="2886"/>
    <s v="East"/>
    <s v="TEC-AC-10004353"/>
    <x v="2"/>
    <x v="11"/>
    <s v="Hypercom P1300 Pinpad"/>
    <x v="1990"/>
    <n v="4"/>
    <n v="0"/>
    <n v="93.240000000000009"/>
  </r>
  <r>
    <n v="2372"/>
    <x v="1165"/>
    <n v="2013"/>
    <x v="274"/>
    <d v="2013-07-12T00:00:00"/>
    <s v="Second Class"/>
    <s v="BF-11020"/>
    <s v="Barry Französisch"/>
    <s v="Corporate"/>
    <s v="United States"/>
    <s v="Aurora"/>
    <x v="10"/>
    <n v="60505"/>
    <s v="Central"/>
    <s v="FUR-FU-10004973"/>
    <x v="0"/>
    <x v="5"/>
    <s v="Flat Face Poster Frame"/>
    <x v="1991"/>
    <n v="8"/>
    <n v="0.6"/>
    <n v="-27.129599999999996"/>
  </r>
  <r>
    <n v="2373"/>
    <x v="1165"/>
    <n v="2013"/>
    <x v="274"/>
    <d v="2013-07-12T00:00:00"/>
    <s v="Second Class"/>
    <s v="BF-11020"/>
    <s v="Barry Französisch"/>
    <s v="Corporate"/>
    <s v="United States"/>
    <s v="Aurora"/>
    <x v="10"/>
    <n v="60505"/>
    <s v="Central"/>
    <s v="OFF-FA-10000936"/>
    <x v="1"/>
    <x v="13"/>
    <s v="Acco Hot Clips Clips to Go"/>
    <x v="1992"/>
    <n v="1"/>
    <n v="0.2"/>
    <n v="0.8224999999999999"/>
  </r>
  <r>
    <n v="2374"/>
    <x v="1165"/>
    <n v="2013"/>
    <x v="274"/>
    <d v="2013-07-12T00:00:00"/>
    <s v="Second Class"/>
    <s v="BF-11020"/>
    <s v="Barry Französisch"/>
    <s v="Corporate"/>
    <s v="United States"/>
    <s v="Aurora"/>
    <x v="10"/>
    <n v="60505"/>
    <s v="Central"/>
    <s v="OFF-PA-10001609"/>
    <x v="1"/>
    <x v="10"/>
    <s v="Tops Wirebound Message Log Books"/>
    <x v="1993"/>
    <n v="9"/>
    <n v="0.2"/>
    <n v="7.698599999999999"/>
  </r>
  <r>
    <n v="2375"/>
    <x v="1165"/>
    <n v="2013"/>
    <x v="274"/>
    <d v="2013-07-12T00:00:00"/>
    <s v="Second Class"/>
    <s v="BF-11020"/>
    <s v="Barry Französisch"/>
    <s v="Corporate"/>
    <s v="United States"/>
    <s v="Aurora"/>
    <x v="10"/>
    <n v="60505"/>
    <s v="Central"/>
    <s v="FUR-CH-10000785"/>
    <x v="0"/>
    <x v="1"/>
    <s v="Global Ergonomic Managers Chair"/>
    <x v="1994"/>
    <n v="2"/>
    <n v="0.3"/>
    <n v="-14.478399999999993"/>
  </r>
  <r>
    <n v="2376"/>
    <x v="1166"/>
    <n v="2014"/>
    <x v="714"/>
    <d v="2014-01-31T00:00:00"/>
    <s v="Standard Class"/>
    <s v="TP-21130"/>
    <s v="Theone Pippenger"/>
    <s v="Consumer"/>
    <s v="United States"/>
    <s v="Smyrna"/>
    <x v="32"/>
    <n v="30080"/>
    <s v="South"/>
    <s v="OFF-FA-10000053"/>
    <x v="1"/>
    <x v="13"/>
    <s v="Revere Boxed Rubber Bands by Revere"/>
    <x v="1995"/>
    <n v="3"/>
    <n v="0"/>
    <n v="0.11340000000000017"/>
  </r>
  <r>
    <n v="2377"/>
    <x v="1167"/>
    <n v="2011"/>
    <x v="710"/>
    <d v="2011-08-21T00:00:00"/>
    <s v="Second Class"/>
    <s v="MS-17770"/>
    <s v="Maxwell Schwartz"/>
    <s v="Consumer"/>
    <s v="United States"/>
    <s v="Columbus"/>
    <x v="24"/>
    <n v="43229"/>
    <s v="East"/>
    <s v="OFF-BI-10001718"/>
    <x v="1"/>
    <x v="8"/>
    <s v="GBC DocuBind P50 Personal Binding Machine"/>
    <x v="1996"/>
    <n v="4"/>
    <n v="0.7"/>
    <n v="-58.861599999999981"/>
  </r>
  <r>
    <n v="2378"/>
    <x v="1167"/>
    <n v="2011"/>
    <x v="710"/>
    <d v="2011-08-21T00:00:00"/>
    <s v="Second Class"/>
    <s v="MS-17770"/>
    <s v="Maxwell Schwartz"/>
    <s v="Consumer"/>
    <s v="United States"/>
    <s v="Columbus"/>
    <x v="24"/>
    <n v="43229"/>
    <s v="East"/>
    <s v="OFF-SU-10004768"/>
    <x v="1"/>
    <x v="14"/>
    <s v="Acme Kleencut Forged Steel Scissors"/>
    <x v="1997"/>
    <n v="2"/>
    <n v="0.2"/>
    <n v="1.1479999999999988"/>
  </r>
  <r>
    <n v="2379"/>
    <x v="1168"/>
    <n v="2012"/>
    <x v="401"/>
    <d v="2012-12-11T00:00:00"/>
    <s v="Standard Class"/>
    <s v="KM-16375"/>
    <s v="Katherine Murray"/>
    <s v="Home Office"/>
    <s v="United States"/>
    <s v="Thousand Oaks"/>
    <x v="1"/>
    <n v="91360"/>
    <s v="West"/>
    <s v="OFF-PA-10003883"/>
    <x v="1"/>
    <x v="10"/>
    <s v="Message Book, Phone, Wirebound Standard Line Memo, 2 3/4&quot; X 5&quot;"/>
    <x v="1998"/>
    <n v="5"/>
    <n v="0"/>
    <n v="15.065"/>
  </r>
  <r>
    <n v="2380"/>
    <x v="1169"/>
    <n v="2013"/>
    <x v="715"/>
    <d v="2013-05-11T00:00:00"/>
    <s v="Standard Class"/>
    <s v="BE-11455"/>
    <s v="Brad Eason"/>
    <s v="Home Office"/>
    <s v="United States"/>
    <s v="Lorain"/>
    <x v="24"/>
    <n v="44052"/>
    <s v="East"/>
    <s v="OFF-FA-10004248"/>
    <x v="1"/>
    <x v="13"/>
    <s v="Advantus T-Pin Paper Clips"/>
    <x v="1999"/>
    <n v="2"/>
    <n v="0.2"/>
    <n v="1.7138000000000002"/>
  </r>
  <r>
    <n v="2381"/>
    <x v="1169"/>
    <n v="2013"/>
    <x v="715"/>
    <d v="2013-05-11T00:00:00"/>
    <s v="Standard Class"/>
    <s v="BE-11455"/>
    <s v="Brad Eason"/>
    <s v="Home Office"/>
    <s v="United States"/>
    <s v="Lorain"/>
    <x v="24"/>
    <n v="44052"/>
    <s v="East"/>
    <s v="OFF-PA-10002581"/>
    <x v="1"/>
    <x v="10"/>
    <s v="Xerox 1951"/>
    <x v="2000"/>
    <n v="2"/>
    <n v="0.2"/>
    <n v="15.489999999999997"/>
  </r>
  <r>
    <n v="2382"/>
    <x v="1169"/>
    <n v="2013"/>
    <x v="715"/>
    <d v="2013-05-11T00:00:00"/>
    <s v="Standard Class"/>
    <s v="BE-11455"/>
    <s v="Brad Eason"/>
    <s v="Home Office"/>
    <s v="United States"/>
    <s v="Lorain"/>
    <x v="24"/>
    <n v="44052"/>
    <s v="East"/>
    <s v="FUR-FU-10004848"/>
    <x v="0"/>
    <x v="5"/>
    <s v="DAX Solid Wood Frames"/>
    <x v="2001"/>
    <n v="7"/>
    <n v="0.2"/>
    <n v="11.626299999999999"/>
  </r>
  <r>
    <n v="2383"/>
    <x v="1170"/>
    <n v="2014"/>
    <x v="613"/>
    <d v="2014-03-27T00:00:00"/>
    <s v="First Class"/>
    <s v="CV-12295"/>
    <s v="Christina VanderZanden"/>
    <s v="Consumer"/>
    <s v="United States"/>
    <s v="Fresno"/>
    <x v="1"/>
    <n v="93727"/>
    <s v="West"/>
    <s v="OFF-AP-10002403"/>
    <x v="1"/>
    <x v="9"/>
    <s v="Acco Smartsocket Color-Coded Six-Outlet AC Adapter Model Surge Protectors"/>
    <x v="2002"/>
    <n v="4"/>
    <n v="0"/>
    <n v="45.770399999999995"/>
  </r>
  <r>
    <n v="2384"/>
    <x v="1170"/>
    <n v="2014"/>
    <x v="613"/>
    <d v="2014-03-27T00:00:00"/>
    <s v="First Class"/>
    <s v="CV-12295"/>
    <s v="Christina VanderZanden"/>
    <s v="Consumer"/>
    <s v="United States"/>
    <s v="Fresno"/>
    <x v="1"/>
    <n v="93727"/>
    <s v="West"/>
    <s v="OFF-AR-10003087"/>
    <x v="1"/>
    <x v="6"/>
    <s v="Staples"/>
    <x v="2003"/>
    <n v="9"/>
    <n v="0"/>
    <n v="4.4855999999999998"/>
  </r>
  <r>
    <n v="2385"/>
    <x v="1170"/>
    <n v="2014"/>
    <x v="613"/>
    <d v="2014-03-27T00:00:00"/>
    <s v="First Class"/>
    <s v="CV-12295"/>
    <s v="Christina VanderZanden"/>
    <s v="Consumer"/>
    <s v="United States"/>
    <s v="Fresno"/>
    <x v="1"/>
    <n v="93727"/>
    <s v="West"/>
    <s v="OFF-BI-10002026"/>
    <x v="1"/>
    <x v="8"/>
    <s v="Avery Arch Ring Binders"/>
    <x v="2004"/>
    <n v="4"/>
    <n v="0.2"/>
    <n v="62.74799999999999"/>
  </r>
  <r>
    <n v="2386"/>
    <x v="1170"/>
    <n v="2014"/>
    <x v="613"/>
    <d v="2014-03-27T00:00:00"/>
    <s v="First Class"/>
    <s v="CV-12295"/>
    <s v="Christina VanderZanden"/>
    <s v="Consumer"/>
    <s v="United States"/>
    <s v="Fresno"/>
    <x v="1"/>
    <n v="93727"/>
    <s v="West"/>
    <s v="TEC-PH-10000141"/>
    <x v="2"/>
    <x v="7"/>
    <s v="Clearsounds A400"/>
    <x v="2005"/>
    <n v="4"/>
    <n v="0.2"/>
    <n v="15.837600000000009"/>
  </r>
  <r>
    <n v="2387"/>
    <x v="1170"/>
    <n v="2014"/>
    <x v="613"/>
    <d v="2014-03-27T00:00:00"/>
    <s v="First Class"/>
    <s v="CV-12295"/>
    <s v="Christina VanderZanden"/>
    <s v="Consumer"/>
    <s v="United States"/>
    <s v="Fresno"/>
    <x v="1"/>
    <n v="93727"/>
    <s v="West"/>
    <s v="TEC-CO-10000971"/>
    <x v="2"/>
    <x v="16"/>
    <s v="Hewlett Packard 310 Color Digital Copier"/>
    <x v="2006"/>
    <n v="2"/>
    <n v="0.2"/>
    <n v="59.997999999999962"/>
  </r>
  <r>
    <n v="2388"/>
    <x v="1171"/>
    <n v="2012"/>
    <x v="295"/>
    <d v="2012-12-15T00:00:00"/>
    <s v="First Class"/>
    <s v="DK-13375"/>
    <s v="Dennis Kane"/>
    <s v="Consumer"/>
    <s v="United States"/>
    <s v="San Diego"/>
    <x v="1"/>
    <n v="92105"/>
    <s v="West"/>
    <s v="OFF-FA-10001229"/>
    <x v="1"/>
    <x v="13"/>
    <s v="Staples"/>
    <x v="2007"/>
    <n v="2"/>
    <n v="0"/>
    <n v="3.6155999999999997"/>
  </r>
  <r>
    <n v="2389"/>
    <x v="1171"/>
    <n v="2012"/>
    <x v="295"/>
    <d v="2012-12-15T00:00:00"/>
    <s v="First Class"/>
    <s v="DK-13375"/>
    <s v="Dennis Kane"/>
    <s v="Consumer"/>
    <s v="United States"/>
    <s v="San Diego"/>
    <x v="1"/>
    <n v="92105"/>
    <s v="West"/>
    <s v="OFF-BI-10002437"/>
    <x v="1"/>
    <x v="8"/>
    <s v="Recycled Premium Regency Composition Covers"/>
    <x v="671"/>
    <n v="2"/>
    <n v="0.2"/>
    <n v="8.8623999999999992"/>
  </r>
  <r>
    <n v="2390"/>
    <x v="1172"/>
    <n v="2012"/>
    <x v="401"/>
    <d v="2012-12-10T00:00:00"/>
    <s v="Standard Class"/>
    <s v="SG-20605"/>
    <s v="Speros Goranitis"/>
    <s v="Consumer"/>
    <s v="United States"/>
    <s v="New York City"/>
    <x v="15"/>
    <n v="10009"/>
    <s v="East"/>
    <s v="OFF-PA-10004255"/>
    <x v="1"/>
    <x v="10"/>
    <s v="Xerox 219"/>
    <x v="90"/>
    <n v="1"/>
    <n v="0"/>
    <n v="3.1104000000000003"/>
  </r>
  <r>
    <n v="2391"/>
    <x v="1172"/>
    <n v="2012"/>
    <x v="401"/>
    <d v="2012-12-10T00:00:00"/>
    <s v="Standard Class"/>
    <s v="SG-20605"/>
    <s v="Speros Goranitis"/>
    <s v="Consumer"/>
    <s v="United States"/>
    <s v="New York City"/>
    <x v="15"/>
    <n v="10009"/>
    <s v="East"/>
    <s v="OFF-PA-10001184"/>
    <x v="1"/>
    <x v="10"/>
    <s v="Xerox 1903"/>
    <x v="1085"/>
    <n v="7"/>
    <n v="0"/>
    <n v="20.511400000000002"/>
  </r>
  <r>
    <n v="2392"/>
    <x v="1172"/>
    <n v="2012"/>
    <x v="401"/>
    <d v="2012-12-10T00:00:00"/>
    <s v="Standard Class"/>
    <s v="SG-20605"/>
    <s v="Speros Goranitis"/>
    <s v="Consumer"/>
    <s v="United States"/>
    <s v="New York City"/>
    <x v="15"/>
    <n v="10009"/>
    <s v="East"/>
    <s v="TEC-AC-10002637"/>
    <x v="2"/>
    <x v="11"/>
    <s v="Logitech VX Revolution Cordless Laser Mouse for Notebooks (Black)"/>
    <x v="2008"/>
    <n v="9"/>
    <n v="0"/>
    <n v="97.194599999999923"/>
  </r>
  <r>
    <n v="2393"/>
    <x v="1172"/>
    <n v="2012"/>
    <x v="401"/>
    <d v="2012-12-10T00:00:00"/>
    <s v="Standard Class"/>
    <s v="SG-20605"/>
    <s v="Speros Goranitis"/>
    <s v="Consumer"/>
    <s v="United States"/>
    <s v="New York City"/>
    <x v="15"/>
    <n v="10009"/>
    <s v="East"/>
    <s v="FUR-FU-10002878"/>
    <x v="0"/>
    <x v="5"/>
    <s v="Seth Thomas 14&quot; Day/Date Wall Clock"/>
    <x v="2009"/>
    <n v="4"/>
    <n v="0"/>
    <n v="42.150400000000005"/>
  </r>
  <r>
    <n v="2394"/>
    <x v="1173"/>
    <n v="2013"/>
    <x v="716"/>
    <d v="2013-03-24T00:00:00"/>
    <s v="Standard Class"/>
    <s v="CS-12355"/>
    <s v="Christine Sundaresam"/>
    <s v="Consumer"/>
    <s v="United States"/>
    <s v="Malden"/>
    <x v="31"/>
    <n v="2148"/>
    <s v="East"/>
    <s v="OFF-AR-10000588"/>
    <x v="1"/>
    <x v="6"/>
    <s v="Newell 345"/>
    <x v="2010"/>
    <n v="2"/>
    <n v="0"/>
    <n v="10.316800000000001"/>
  </r>
  <r>
    <n v="2395"/>
    <x v="1174"/>
    <n v="2012"/>
    <x v="717"/>
    <d v="2012-11-19T00:00:00"/>
    <s v="Standard Class"/>
    <s v="PJ-18835"/>
    <s v="Patrick Jones"/>
    <s v="Corporate"/>
    <s v="United States"/>
    <s v="New York City"/>
    <x v="15"/>
    <n v="10035"/>
    <s v="East"/>
    <s v="TEC-AC-10002217"/>
    <x v="2"/>
    <x v="11"/>
    <s v="Imation Clip USB flash drive - 8 GB"/>
    <x v="2011"/>
    <n v="2"/>
    <n v="0"/>
    <n v="2.2560000000000002"/>
  </r>
  <r>
    <n v="2396"/>
    <x v="1174"/>
    <n v="2012"/>
    <x v="717"/>
    <d v="2012-11-19T00:00:00"/>
    <s v="Standard Class"/>
    <s v="PJ-18835"/>
    <s v="Patrick Jones"/>
    <s v="Corporate"/>
    <s v="United States"/>
    <s v="New York City"/>
    <x v="15"/>
    <n v="10035"/>
    <s v="East"/>
    <s v="TEC-AC-10001267"/>
    <x v="2"/>
    <x v="11"/>
    <s v="Imation 32GB Pocket Pro USB 3.0 Flash Drive - 32 GB - Black - 1 P ..."/>
    <x v="2012"/>
    <n v="2"/>
    <n v="0"/>
    <n v="23.96"/>
  </r>
  <r>
    <n v="2397"/>
    <x v="1174"/>
    <n v="2012"/>
    <x v="717"/>
    <d v="2012-11-19T00:00:00"/>
    <s v="Standard Class"/>
    <s v="PJ-18835"/>
    <s v="Patrick Jones"/>
    <s v="Corporate"/>
    <s v="United States"/>
    <s v="New York City"/>
    <x v="15"/>
    <n v="10035"/>
    <s v="East"/>
    <s v="OFF-PA-10004041"/>
    <x v="1"/>
    <x v="10"/>
    <s v="It's Hot Message Books with Stickers, 2 3/4&quot; x 5&quot;"/>
    <x v="2013"/>
    <n v="5"/>
    <n v="0"/>
    <n v="16.649999999999999"/>
  </r>
  <r>
    <n v="2398"/>
    <x v="1175"/>
    <n v="2014"/>
    <x v="718"/>
    <d v="2014-08-17T00:00:00"/>
    <s v="Second Class"/>
    <s v="NP-18700"/>
    <s v="Nora Preis"/>
    <s v="Consumer"/>
    <s v="United States"/>
    <s v="San Francisco"/>
    <x v="1"/>
    <n v="94109"/>
    <s v="West"/>
    <s v="OFF-LA-10001613"/>
    <x v="1"/>
    <x v="2"/>
    <s v="Avery File Folder Labels"/>
    <x v="1784"/>
    <n v="2"/>
    <n v="0"/>
    <n v="2.8224"/>
  </r>
  <r>
    <n v="2399"/>
    <x v="1175"/>
    <n v="2014"/>
    <x v="718"/>
    <d v="2014-08-17T00:00:00"/>
    <s v="Second Class"/>
    <s v="NP-18700"/>
    <s v="Nora Preis"/>
    <s v="Consumer"/>
    <s v="United States"/>
    <s v="San Francisco"/>
    <x v="1"/>
    <n v="94109"/>
    <s v="West"/>
    <s v="OFF-AR-10000246"/>
    <x v="1"/>
    <x v="6"/>
    <s v="Newell 318"/>
    <x v="1459"/>
    <n v="6"/>
    <n v="0"/>
    <n v="4.3367999999999993"/>
  </r>
  <r>
    <n v="2400"/>
    <x v="1176"/>
    <n v="2014"/>
    <x v="428"/>
    <d v="2014-09-16T00:00:00"/>
    <s v="Standard Class"/>
    <s v="SB-20290"/>
    <s v="Sean Braxton"/>
    <s v="Corporate"/>
    <s v="United States"/>
    <s v="Florence"/>
    <x v="20"/>
    <n v="29501"/>
    <s v="South"/>
    <s v="OFF-ST-10001809"/>
    <x v="1"/>
    <x v="4"/>
    <s v="Fellowes Officeware Wire Shelving"/>
    <x v="2014"/>
    <n v="7"/>
    <n v="0"/>
    <n v="12.576199999999986"/>
  </r>
  <r>
    <n v="2401"/>
    <x v="1176"/>
    <n v="2014"/>
    <x v="428"/>
    <d v="2014-09-16T00:00:00"/>
    <s v="Standard Class"/>
    <s v="SB-20290"/>
    <s v="Sean Braxton"/>
    <s v="Corporate"/>
    <s v="United States"/>
    <s v="Florence"/>
    <x v="20"/>
    <n v="29501"/>
    <s v="South"/>
    <s v="OFF-ST-10002214"/>
    <x v="1"/>
    <x v="4"/>
    <s v="X-Rack File for Hanging Folders"/>
    <x v="2015"/>
    <n v="5"/>
    <n v="0"/>
    <n v="14.676999999999998"/>
  </r>
  <r>
    <n v="2402"/>
    <x v="1177"/>
    <n v="2014"/>
    <x v="719"/>
    <d v="2014-04-05T00:00:00"/>
    <s v="Second Class"/>
    <s v="AS-10090"/>
    <s v="Adam Shillingsburg"/>
    <s v="Consumer"/>
    <s v="United States"/>
    <s v="Springfield"/>
    <x v="25"/>
    <n v="65807"/>
    <s v="Central"/>
    <s v="OFF-ST-10000649"/>
    <x v="1"/>
    <x v="4"/>
    <s v="Hanging Personal Folder File"/>
    <x v="2016"/>
    <n v="6"/>
    <n v="0"/>
    <n v="23.550000000000004"/>
  </r>
  <r>
    <n v="2403"/>
    <x v="1177"/>
    <n v="2014"/>
    <x v="719"/>
    <d v="2014-04-05T00:00:00"/>
    <s v="Second Class"/>
    <s v="AS-10090"/>
    <s v="Adam Shillingsburg"/>
    <s v="Consumer"/>
    <s v="United States"/>
    <s v="Springfield"/>
    <x v="25"/>
    <n v="65807"/>
    <s v="Central"/>
    <s v="OFF-EN-10001990"/>
    <x v="1"/>
    <x v="12"/>
    <s v="Staples"/>
    <x v="158"/>
    <n v="5"/>
    <n v="0"/>
    <n v="13.347999999999997"/>
  </r>
  <r>
    <n v="2404"/>
    <x v="1178"/>
    <n v="2013"/>
    <x v="720"/>
    <d v="2013-10-04T00:00:00"/>
    <s v="Standard Class"/>
    <s v="HM-14860"/>
    <s v="Harry Marie"/>
    <s v="Corporate"/>
    <s v="United States"/>
    <s v="Huntsville"/>
    <x v="5"/>
    <n v="77340"/>
    <s v="Central"/>
    <s v="FUR-BO-10000780"/>
    <x v="0"/>
    <x v="0"/>
    <s v="O'Sullivan Plantations 2-Door Library in Landvery Oak"/>
    <x v="2017"/>
    <n v="7"/>
    <n v="0.32"/>
    <n v="-225.09759999999991"/>
  </r>
  <r>
    <n v="2405"/>
    <x v="1179"/>
    <n v="2014"/>
    <x v="566"/>
    <d v="2014-10-12T00:00:00"/>
    <s v="Standard Class"/>
    <s v="MG-18145"/>
    <s v="Mike Gockenbach"/>
    <s v="Consumer"/>
    <s v="United States"/>
    <s v="Los Angeles"/>
    <x v="1"/>
    <n v="90045"/>
    <s v="West"/>
    <s v="TEC-AC-10002049"/>
    <x v="2"/>
    <x v="11"/>
    <s v="Logitech G19 Programmable Gaming Keyboard"/>
    <x v="2018"/>
    <n v="9"/>
    <n v="0"/>
    <n v="200.86379999999991"/>
  </r>
  <r>
    <n v="2406"/>
    <x v="1179"/>
    <n v="2014"/>
    <x v="566"/>
    <d v="2014-10-12T00:00:00"/>
    <s v="Standard Class"/>
    <s v="MG-18145"/>
    <s v="Mike Gockenbach"/>
    <s v="Consumer"/>
    <s v="United States"/>
    <s v="Los Angeles"/>
    <x v="1"/>
    <n v="90045"/>
    <s v="West"/>
    <s v="TEC-PH-10003555"/>
    <x v="2"/>
    <x v="7"/>
    <s v="Motorola HK250 Universal Bluetooth Headset"/>
    <x v="2019"/>
    <n v="7"/>
    <n v="0.2"/>
    <n v="-28.967399999999991"/>
  </r>
  <r>
    <n v="2407"/>
    <x v="1179"/>
    <n v="2014"/>
    <x v="566"/>
    <d v="2014-10-12T00:00:00"/>
    <s v="Standard Class"/>
    <s v="MG-18145"/>
    <s v="Mike Gockenbach"/>
    <s v="Consumer"/>
    <s v="United States"/>
    <s v="Los Angeles"/>
    <x v="1"/>
    <n v="90045"/>
    <s v="West"/>
    <s v="TEC-PH-10000702"/>
    <x v="2"/>
    <x v="7"/>
    <s v="Square Credit Card Reader, 4 1/2&quot; x 4 1/2&quot; x 1&quot;, White"/>
    <x v="2020"/>
    <n v="10"/>
    <n v="0.2"/>
    <n v="26.972999999999992"/>
  </r>
  <r>
    <n v="2408"/>
    <x v="1180"/>
    <n v="2014"/>
    <x v="176"/>
    <d v="2014-01-26T00:00:00"/>
    <s v="Standard Class"/>
    <s v="TM-21010"/>
    <s v="Tamara Manning"/>
    <s v="Consumer"/>
    <s v="United States"/>
    <s v="San Francisco"/>
    <x v="1"/>
    <n v="94122"/>
    <s v="West"/>
    <s v="OFF-AR-10003631"/>
    <x v="1"/>
    <x v="6"/>
    <s v="Staples"/>
    <x v="2021"/>
    <n v="5"/>
    <n v="0"/>
    <n v="7.9859999999999998"/>
  </r>
  <r>
    <n v="2409"/>
    <x v="1180"/>
    <n v="2014"/>
    <x v="176"/>
    <d v="2014-01-26T00:00:00"/>
    <s v="Standard Class"/>
    <s v="TM-21010"/>
    <s v="Tamara Manning"/>
    <s v="Consumer"/>
    <s v="United States"/>
    <s v="San Francisco"/>
    <x v="1"/>
    <n v="94122"/>
    <s v="West"/>
    <s v="TEC-PH-10003072"/>
    <x v="2"/>
    <x v="7"/>
    <s v="Panasonic KX-TG9541B DECT 6.0 Digital 2-Line Expandable Cordless Phone With Digital Answering System"/>
    <x v="2022"/>
    <n v="3"/>
    <n v="0.2"/>
    <n v="130.49130000000002"/>
  </r>
  <r>
    <n v="2410"/>
    <x v="1181"/>
    <n v="2014"/>
    <x v="721"/>
    <d v="2014-03-26T00:00:00"/>
    <s v="First Class"/>
    <s v="BE-11335"/>
    <s v="Bill Eplett"/>
    <s v="Home Office"/>
    <s v="United States"/>
    <s v="San Francisco"/>
    <x v="1"/>
    <n v="94122"/>
    <s v="West"/>
    <s v="FUR-FU-10000758"/>
    <x v="0"/>
    <x v="5"/>
    <s v="DAX Natural Wood-Tone Poster Frame"/>
    <x v="2023"/>
    <n v="8"/>
    <n v="0"/>
    <n v="76.262399999999985"/>
  </r>
  <r>
    <n v="2411"/>
    <x v="1182"/>
    <n v="2011"/>
    <x v="601"/>
    <d v="2011-08-06T00:00:00"/>
    <s v="Standard Class"/>
    <s v="AS-10630"/>
    <s v="Ann Steele"/>
    <s v="Home Office"/>
    <s v="United States"/>
    <s v="Philadelphia"/>
    <x v="9"/>
    <n v="19120"/>
    <s v="East"/>
    <s v="OFF-FA-10000992"/>
    <x v="1"/>
    <x v="13"/>
    <s v="Acco Clips to Go Binder Clips, 24 Clips in Two Sizes"/>
    <x v="1103"/>
    <n v="2"/>
    <n v="0.2"/>
    <n v="1.9169999999999998"/>
  </r>
  <r>
    <n v="2412"/>
    <x v="1183"/>
    <n v="2012"/>
    <x v="722"/>
    <d v="2012-06-09T00:00:00"/>
    <s v="Second Class"/>
    <s v="EM-13810"/>
    <s v="Eleni McCrary"/>
    <s v="Corporate"/>
    <s v="United States"/>
    <s v="Los Angeles"/>
    <x v="1"/>
    <n v="90036"/>
    <s v="West"/>
    <s v="OFF-BI-10004187"/>
    <x v="1"/>
    <x v="8"/>
    <s v="Staples"/>
    <x v="2024"/>
    <n v="5"/>
    <n v="0.2"/>
    <n v="2.6319999999999997"/>
  </r>
  <r>
    <n v="2413"/>
    <x v="1184"/>
    <n v="2011"/>
    <x v="607"/>
    <d v="2011-11-16T00:00:00"/>
    <s v="Standard Class"/>
    <s v="JA-15970"/>
    <s v="Joseph Airdo"/>
    <s v="Consumer"/>
    <s v="United States"/>
    <s v="Los Angeles"/>
    <x v="1"/>
    <n v="90045"/>
    <s v="West"/>
    <s v="OFF-PA-10001947"/>
    <x v="1"/>
    <x v="10"/>
    <s v="Xerox 1974"/>
    <x v="493"/>
    <n v="2"/>
    <n v="0"/>
    <n v="5.8604000000000003"/>
  </r>
  <r>
    <n v="2414"/>
    <x v="1184"/>
    <n v="2011"/>
    <x v="607"/>
    <d v="2011-11-16T00:00:00"/>
    <s v="Standard Class"/>
    <s v="JA-15970"/>
    <s v="Joseph Airdo"/>
    <s v="Consumer"/>
    <s v="United States"/>
    <s v="Los Angeles"/>
    <x v="1"/>
    <n v="90045"/>
    <s v="West"/>
    <s v="FUR-TA-10002356"/>
    <x v="0"/>
    <x v="3"/>
    <s v="Bevis Boat-Shaped Conference Table"/>
    <x v="2025"/>
    <n v="3"/>
    <n v="0.2"/>
    <n v="31.453199999999953"/>
  </r>
  <r>
    <n v="2415"/>
    <x v="1185"/>
    <n v="2013"/>
    <x v="723"/>
    <d v="2014-01-03T00:00:00"/>
    <s v="Standard Class"/>
    <s v="TB-21595"/>
    <s v="Troy Blackwell"/>
    <s v="Consumer"/>
    <s v="United States"/>
    <s v="Milwaukee"/>
    <x v="6"/>
    <n v="53209"/>
    <s v="Central"/>
    <s v="FUR-CH-10001714"/>
    <x v="0"/>
    <x v="1"/>
    <s v="Global Leather &amp; Oak Executive Chair, Burgundy"/>
    <x v="2026"/>
    <n v="5"/>
    <n v="0"/>
    <n v="60.356000000000023"/>
  </r>
  <r>
    <n v="2416"/>
    <x v="1186"/>
    <n v="2012"/>
    <x v="380"/>
    <d v="2012-07-11T00:00:00"/>
    <s v="Standard Class"/>
    <s v="PP-18955"/>
    <s v="Paul Prost"/>
    <s v="Home Office"/>
    <s v="United States"/>
    <s v="Holyoke"/>
    <x v="31"/>
    <n v="1040"/>
    <s v="East"/>
    <s v="FUR-BO-10002824"/>
    <x v="0"/>
    <x v="0"/>
    <s v="Bush Mission Pointe Library"/>
    <x v="85"/>
    <n v="2"/>
    <n v="0"/>
    <n v="60.391999999999996"/>
  </r>
  <r>
    <n v="2417"/>
    <x v="1187"/>
    <n v="2014"/>
    <x v="386"/>
    <d v="2014-10-19T00:00:00"/>
    <s v="Standard Class"/>
    <s v="ML-18040"/>
    <s v="Michelle Lonsdale"/>
    <s v="Corporate"/>
    <s v="United States"/>
    <s v="Albuquerque"/>
    <x v="27"/>
    <n v="87105"/>
    <s v="West"/>
    <s v="TEC-AC-10002842"/>
    <x v="2"/>
    <x v="11"/>
    <s v="WD My Passport Ultra 2TB Portable External Hard Drive"/>
    <x v="2027"/>
    <n v="5"/>
    <n v="0"/>
    <n v="95.200000000000031"/>
  </r>
  <r>
    <n v="2418"/>
    <x v="1187"/>
    <n v="2014"/>
    <x v="386"/>
    <d v="2014-10-19T00:00:00"/>
    <s v="Standard Class"/>
    <s v="ML-18040"/>
    <s v="Michelle Lonsdale"/>
    <s v="Corporate"/>
    <s v="United States"/>
    <s v="Albuquerque"/>
    <x v="27"/>
    <n v="87105"/>
    <s v="West"/>
    <s v="OFF-BI-10002082"/>
    <x v="1"/>
    <x v="8"/>
    <s v="GBC Twin Loop Wire Binding Elements"/>
    <x v="1955"/>
    <n v="3"/>
    <n v="0.2"/>
    <n v="29.951999999999998"/>
  </r>
  <r>
    <n v="2419"/>
    <x v="1188"/>
    <n v="2013"/>
    <x v="206"/>
    <d v="2013-05-29T00:00:00"/>
    <s v="Standard Class"/>
    <s v="LC-16930"/>
    <s v="Linda Cazamias"/>
    <s v="Corporate"/>
    <s v="United States"/>
    <s v="Sparks"/>
    <x v="33"/>
    <n v="89431"/>
    <s v="West"/>
    <s v="TEC-MA-10000112"/>
    <x v="2"/>
    <x v="15"/>
    <s v="Panasonic KX MB2061 Multifunction Printer"/>
    <x v="2028"/>
    <n v="10"/>
    <n v="0.2"/>
    <n v="179.73000000000013"/>
  </r>
  <r>
    <n v="2420"/>
    <x v="1189"/>
    <n v="2014"/>
    <x v="45"/>
    <d v="2014-11-15T00:00:00"/>
    <s v="Standard Class"/>
    <s v="MC-17590"/>
    <s v="Matt Collister"/>
    <s v="Corporate"/>
    <s v="United States"/>
    <s v="Coachella"/>
    <x v="1"/>
    <n v="92236"/>
    <s v="West"/>
    <s v="OFF-ST-10002289"/>
    <x v="1"/>
    <x v="4"/>
    <s v="Safco Wire Cube Shelving System, For Use as 4 or 5 14&quot; Cubes, Black"/>
    <x v="2029"/>
    <n v="2"/>
    <n v="0"/>
    <n v="3.1779999999999973"/>
  </r>
  <r>
    <n v="2421"/>
    <x v="1189"/>
    <n v="2014"/>
    <x v="45"/>
    <d v="2014-11-15T00:00:00"/>
    <s v="Standard Class"/>
    <s v="MC-17590"/>
    <s v="Matt Collister"/>
    <s v="Corporate"/>
    <s v="United States"/>
    <s v="Coachella"/>
    <x v="1"/>
    <n v="92236"/>
    <s v="West"/>
    <s v="TEC-AC-10004171"/>
    <x v="2"/>
    <x v="11"/>
    <s v="Razer Kraken 7.1 Surround Sound Over Ear USB Gaming Headset"/>
    <x v="313"/>
    <n v="1"/>
    <n v="0"/>
    <n v="43.995600000000003"/>
  </r>
  <r>
    <n v="2422"/>
    <x v="1190"/>
    <n v="2013"/>
    <x v="724"/>
    <d v="2013-04-24T00:00:00"/>
    <s v="Standard Class"/>
    <s v="CR-12580"/>
    <s v="Clay Rozendal"/>
    <s v="Home Office"/>
    <s v="United States"/>
    <s v="Elmhurst"/>
    <x v="10"/>
    <n v="60126"/>
    <s v="Central"/>
    <s v="OFF-ST-10003656"/>
    <x v="1"/>
    <x v="4"/>
    <s v="Safco Industrial Wire Shelving"/>
    <x v="84"/>
    <n v="3"/>
    <n v="0.2"/>
    <n v="-48.954900000000002"/>
  </r>
  <r>
    <n v="2423"/>
    <x v="1190"/>
    <n v="2013"/>
    <x v="724"/>
    <d v="2013-04-24T00:00:00"/>
    <s v="Standard Class"/>
    <s v="CR-12580"/>
    <s v="Clay Rozendal"/>
    <s v="Home Office"/>
    <s v="United States"/>
    <s v="Elmhurst"/>
    <x v="10"/>
    <n v="60126"/>
    <s v="Central"/>
    <s v="OFF-PA-10001560"/>
    <x v="1"/>
    <x v="10"/>
    <s v="Adams Telephone Message Books, 5 1/4” x 11”"/>
    <x v="778"/>
    <n v="2"/>
    <n v="0.2"/>
    <n v="3.2615999999999996"/>
  </r>
  <r>
    <n v="2424"/>
    <x v="1191"/>
    <n v="2014"/>
    <x v="53"/>
    <d v="2014-12-31T00:00:00"/>
    <s v="Standard Class"/>
    <s v="SV-20935"/>
    <s v="Susan Vittorini"/>
    <s v="Consumer"/>
    <s v="United States"/>
    <s v="Fairfield"/>
    <x v="24"/>
    <n v="45014"/>
    <s v="East"/>
    <s v="TEC-AC-10002473"/>
    <x v="2"/>
    <x v="11"/>
    <s v="Maxell 4.7GB DVD-R"/>
    <x v="2030"/>
    <n v="7"/>
    <n v="0.2"/>
    <n v="41.718599999999995"/>
  </r>
  <r>
    <n v="2425"/>
    <x v="1191"/>
    <n v="2014"/>
    <x v="53"/>
    <d v="2014-12-31T00:00:00"/>
    <s v="Standard Class"/>
    <s v="SV-20935"/>
    <s v="Susan Vittorini"/>
    <s v="Consumer"/>
    <s v="United States"/>
    <s v="Fairfield"/>
    <x v="24"/>
    <n v="45014"/>
    <s v="East"/>
    <s v="OFF-BI-10000632"/>
    <x v="1"/>
    <x v="8"/>
    <s v="Satellite Sectional Post Binders"/>
    <x v="2031"/>
    <n v="1"/>
    <n v="0.7"/>
    <n v="-10.418399999999998"/>
  </r>
  <r>
    <n v="2426"/>
    <x v="1191"/>
    <n v="2014"/>
    <x v="53"/>
    <d v="2014-12-31T00:00:00"/>
    <s v="Standard Class"/>
    <s v="SV-20935"/>
    <s v="Susan Vittorini"/>
    <s v="Consumer"/>
    <s v="United States"/>
    <s v="Fairfield"/>
    <x v="24"/>
    <n v="45014"/>
    <s v="East"/>
    <s v="FUR-TA-10002645"/>
    <x v="0"/>
    <x v="3"/>
    <s v="Hon Rectangular Conference Tables"/>
    <x v="2032"/>
    <n v="2"/>
    <n v="0.4"/>
    <n v="-104.67300000000006"/>
  </r>
  <r>
    <n v="2427"/>
    <x v="1191"/>
    <n v="2014"/>
    <x v="53"/>
    <d v="2014-12-31T00:00:00"/>
    <s v="Standard Class"/>
    <s v="SV-20935"/>
    <s v="Susan Vittorini"/>
    <s v="Consumer"/>
    <s v="United States"/>
    <s v="Fairfield"/>
    <x v="24"/>
    <n v="45014"/>
    <s v="East"/>
    <s v="OFF-FA-10002975"/>
    <x v="1"/>
    <x v="13"/>
    <s v="Staples"/>
    <x v="2033"/>
    <n v="13"/>
    <n v="0.2"/>
    <n v="12.776399999999999"/>
  </r>
  <r>
    <n v="2428"/>
    <x v="1192"/>
    <n v="2013"/>
    <x v="725"/>
    <d v="2013-06-18T00:00:00"/>
    <s v="Standard Class"/>
    <s v="MZ-17515"/>
    <s v="Mary Zewe"/>
    <s v="Corporate"/>
    <s v="United States"/>
    <s v="Arlington"/>
    <x v="5"/>
    <n v="76017"/>
    <s v="Central"/>
    <s v="OFF-BI-10003784"/>
    <x v="1"/>
    <x v="8"/>
    <s v="Computer Printout Index Tabs"/>
    <x v="2034"/>
    <n v="4"/>
    <n v="0.8"/>
    <n v="-2.1504000000000008"/>
  </r>
  <r>
    <n v="2429"/>
    <x v="1192"/>
    <n v="2013"/>
    <x v="725"/>
    <d v="2013-06-18T00:00:00"/>
    <s v="Standard Class"/>
    <s v="MZ-17515"/>
    <s v="Mary Zewe"/>
    <s v="Corporate"/>
    <s v="United States"/>
    <s v="Arlington"/>
    <x v="5"/>
    <n v="76017"/>
    <s v="Central"/>
    <s v="OFF-BI-10001617"/>
    <x v="1"/>
    <x v="8"/>
    <s v="GBC Wire Binding Combs"/>
    <x v="2035"/>
    <n v="4"/>
    <n v="0.8"/>
    <n v="-13.648800000000001"/>
  </r>
  <r>
    <n v="2430"/>
    <x v="1192"/>
    <n v="2013"/>
    <x v="725"/>
    <d v="2013-06-18T00:00:00"/>
    <s v="Standard Class"/>
    <s v="MZ-17515"/>
    <s v="Mary Zewe"/>
    <s v="Corporate"/>
    <s v="United States"/>
    <s v="Arlington"/>
    <x v="5"/>
    <n v="76017"/>
    <s v="Central"/>
    <s v="FUR-FU-10004415"/>
    <x v="0"/>
    <x v="5"/>
    <s v="Stacking Tray, Side-Loading, Legal, Smoke"/>
    <x v="2036"/>
    <n v="7"/>
    <n v="0.6"/>
    <n v="-9.0944000000000038"/>
  </r>
  <r>
    <n v="2431"/>
    <x v="1193"/>
    <n v="2014"/>
    <x v="726"/>
    <d v="2014-05-21T00:00:00"/>
    <s v="Standard Class"/>
    <s v="RB-19795"/>
    <s v="Ross Baird"/>
    <s v="Home Office"/>
    <s v="United States"/>
    <s v="San Francisco"/>
    <x v="1"/>
    <n v="94110"/>
    <s v="West"/>
    <s v="OFF-LA-10000240"/>
    <x v="1"/>
    <x v="2"/>
    <s v="Self-Adhesive Address Labels for Typewriters by Universal"/>
    <x v="2037"/>
    <n v="8"/>
    <n v="0"/>
    <n v="27.485599999999998"/>
  </r>
  <r>
    <n v="2432"/>
    <x v="1194"/>
    <n v="2014"/>
    <x v="116"/>
    <d v="2015-01-03T00:00:00"/>
    <s v="Standard Class"/>
    <s v="HM-14860"/>
    <s v="Harry Marie"/>
    <s v="Corporate"/>
    <s v="United States"/>
    <s v="Seattle"/>
    <x v="4"/>
    <n v="98103"/>
    <s v="West"/>
    <s v="FUR-FU-10001935"/>
    <x v="0"/>
    <x v="5"/>
    <s v="3M Hangers With Command Adhesive"/>
    <x v="2038"/>
    <n v="2"/>
    <n v="0"/>
    <n v="3.0340000000000007"/>
  </r>
  <r>
    <n v="2433"/>
    <x v="1195"/>
    <n v="2011"/>
    <x v="727"/>
    <d v="2011-04-01T00:00:00"/>
    <s v="Standard Class"/>
    <s v="AZ-10750"/>
    <s v="Annie Zypern"/>
    <s v="Consumer"/>
    <s v="United States"/>
    <s v="New York City"/>
    <x v="15"/>
    <n v="10009"/>
    <s v="East"/>
    <s v="FUR-CH-10002439"/>
    <x v="0"/>
    <x v="1"/>
    <s v="Iceberg Nesting Folding Chair, 19w x 6d x 43h"/>
    <x v="2039"/>
    <n v="7"/>
    <n v="0.1"/>
    <n v="65.206400000000002"/>
  </r>
  <r>
    <n v="2434"/>
    <x v="1196"/>
    <n v="2014"/>
    <x v="39"/>
    <d v="2014-06-02T00:00:00"/>
    <s v="Standard Class"/>
    <s v="JH-15910"/>
    <s v="Jonathan Howell"/>
    <s v="Consumer"/>
    <s v="United States"/>
    <s v="Houston"/>
    <x v="5"/>
    <n v="77070"/>
    <s v="Central"/>
    <s v="TEC-PH-10001536"/>
    <x v="2"/>
    <x v="7"/>
    <s v="Spigen Samsung Galaxy S5 Case Wallet"/>
    <x v="2040"/>
    <n v="4"/>
    <n v="0.2"/>
    <n v="4.0775999999999968"/>
  </r>
  <r>
    <n v="2435"/>
    <x v="1197"/>
    <n v="2012"/>
    <x v="717"/>
    <d v="2012-11-17T00:00:00"/>
    <s v="First Class"/>
    <s v="PJ-18835"/>
    <s v="Patrick Jones"/>
    <s v="Corporate"/>
    <s v="United States"/>
    <s v="Springfield"/>
    <x v="17"/>
    <n v="22153"/>
    <s v="South"/>
    <s v="OFF-EN-10001532"/>
    <x v="1"/>
    <x v="12"/>
    <s v="Brown Kraft Recycled Envelopes"/>
    <x v="2041"/>
    <n v="2"/>
    <n v="0"/>
    <n v="16.98"/>
  </r>
  <r>
    <n v="2436"/>
    <x v="1197"/>
    <n v="2012"/>
    <x v="717"/>
    <d v="2012-11-17T00:00:00"/>
    <s v="First Class"/>
    <s v="PJ-18835"/>
    <s v="Patrick Jones"/>
    <s v="Corporate"/>
    <s v="United States"/>
    <s v="Springfield"/>
    <x v="17"/>
    <n v="22153"/>
    <s v="South"/>
    <s v="OFF-AP-10003057"/>
    <x v="1"/>
    <x v="9"/>
    <s v="Honeywell Enviracaire Portable HEPA Air Cleaner for 16' x 20' Room"/>
    <x v="2042"/>
    <n v="3"/>
    <n v="0"/>
    <n v="322.18290000000002"/>
  </r>
  <r>
    <n v="2437"/>
    <x v="1198"/>
    <n v="2014"/>
    <x v="445"/>
    <d v="2014-07-11T00:00:00"/>
    <s v="Standard Class"/>
    <s v="CA-12265"/>
    <s v="Christina Anderson"/>
    <s v="Consumer"/>
    <s v="United States"/>
    <s v="Farmington"/>
    <x v="27"/>
    <n v="87401"/>
    <s v="West"/>
    <s v="FUR-FU-10003708"/>
    <x v="0"/>
    <x v="5"/>
    <s v="Tenex Traditional Chairmats for Medium Pile Carpet, Standard Lip, 36&quot; x 48&quot;"/>
    <x v="2043"/>
    <n v="9"/>
    <n v="0"/>
    <n v="114.6285"/>
  </r>
  <r>
    <n v="2438"/>
    <x v="1199"/>
    <n v="2011"/>
    <x v="728"/>
    <d v="2011-11-20T00:00:00"/>
    <s v="Second Class"/>
    <s v="PW-19240"/>
    <s v="Pierre Wener"/>
    <s v="Consumer"/>
    <s v="United States"/>
    <s v="Louisville"/>
    <x v="22"/>
    <n v="80027"/>
    <s v="West"/>
    <s v="FUR-TA-10000849"/>
    <x v="0"/>
    <x v="3"/>
    <s v="Bevis Rectangular Conference Tables"/>
    <x v="2044"/>
    <n v="2"/>
    <n v="0.5"/>
    <n v="-99.266399999999976"/>
  </r>
  <r>
    <n v="2439"/>
    <x v="1199"/>
    <n v="2011"/>
    <x v="728"/>
    <d v="2011-11-20T00:00:00"/>
    <s v="Second Class"/>
    <s v="PW-19240"/>
    <s v="Pierre Wener"/>
    <s v="Consumer"/>
    <s v="United States"/>
    <s v="Louisville"/>
    <x v="22"/>
    <n v="80027"/>
    <s v="West"/>
    <s v="OFF-PA-10002259"/>
    <x v="1"/>
    <x v="10"/>
    <s v="Geographics Note Cards, Blank, White, 8 1/2&quot; x 11&quot;"/>
    <x v="2045"/>
    <n v="4"/>
    <n v="0.2"/>
    <n v="12.5328"/>
  </r>
  <r>
    <n v="2440"/>
    <x v="1200"/>
    <n v="2014"/>
    <x v="729"/>
    <d v="2014-07-23T00:00:00"/>
    <s v="Standard Class"/>
    <s v="SW-20455"/>
    <s v="Shaun Weien"/>
    <s v="Consumer"/>
    <s v="United States"/>
    <s v="Tampa"/>
    <x v="2"/>
    <n v="33614"/>
    <s v="South"/>
    <s v="FUR-FU-10002597"/>
    <x v="0"/>
    <x v="5"/>
    <s v="C-Line Magnetic Cubicle Keepers, Clear Polypropylene"/>
    <x v="2046"/>
    <n v="2"/>
    <n v="0.2"/>
    <n v="2.1736000000000004"/>
  </r>
  <r>
    <n v="2441"/>
    <x v="1201"/>
    <n v="2013"/>
    <x v="730"/>
    <d v="2013-05-28T00:00:00"/>
    <s v="Standard Class"/>
    <s v="AF-10870"/>
    <s v="Art Ferguson"/>
    <s v="Consumer"/>
    <s v="United States"/>
    <s v="Passaic"/>
    <x v="30"/>
    <n v="7055"/>
    <s v="East"/>
    <s v="TEC-PH-10004614"/>
    <x v="2"/>
    <x v="7"/>
    <s v="AT&amp;T 841000 Phone"/>
    <x v="2047"/>
    <n v="5"/>
    <n v="0"/>
    <n v="86.25"/>
  </r>
  <r>
    <n v="2442"/>
    <x v="1201"/>
    <n v="2013"/>
    <x v="730"/>
    <d v="2013-05-28T00:00:00"/>
    <s v="Standard Class"/>
    <s v="AF-10870"/>
    <s v="Art Ferguson"/>
    <s v="Consumer"/>
    <s v="United States"/>
    <s v="Passaic"/>
    <x v="30"/>
    <n v="7055"/>
    <s v="East"/>
    <s v="FUR-TA-10003748"/>
    <x v="0"/>
    <x v="3"/>
    <s v="Bevis 36 x 72 Conference Tables"/>
    <x v="2048"/>
    <n v="2"/>
    <n v="0.3"/>
    <n v="-19.918399999999991"/>
  </r>
  <r>
    <n v="2443"/>
    <x v="1201"/>
    <n v="2013"/>
    <x v="730"/>
    <d v="2013-05-28T00:00:00"/>
    <s v="Standard Class"/>
    <s v="AF-10870"/>
    <s v="Art Ferguson"/>
    <s v="Consumer"/>
    <s v="United States"/>
    <s v="Passaic"/>
    <x v="30"/>
    <n v="7055"/>
    <s v="East"/>
    <s v="OFF-AP-10003217"/>
    <x v="1"/>
    <x v="9"/>
    <s v="Eureka Sanitaire  Commercial Upright"/>
    <x v="2049"/>
    <n v="4"/>
    <n v="0"/>
    <n v="172.33840000000004"/>
  </r>
  <r>
    <n v="2444"/>
    <x v="1201"/>
    <n v="2013"/>
    <x v="730"/>
    <d v="2013-05-28T00:00:00"/>
    <s v="Standard Class"/>
    <s v="AF-10870"/>
    <s v="Art Ferguson"/>
    <s v="Consumer"/>
    <s v="United States"/>
    <s v="Passaic"/>
    <x v="30"/>
    <n v="7055"/>
    <s v="East"/>
    <s v="TEC-AC-10002399"/>
    <x v="2"/>
    <x v="11"/>
    <s v="SanDisk Cruzer 32 GB USB Flash Drive"/>
    <x v="2050"/>
    <n v="5"/>
    <n v="0"/>
    <n v="30.431999999999995"/>
  </r>
  <r>
    <n v="2445"/>
    <x v="1201"/>
    <n v="2013"/>
    <x v="730"/>
    <d v="2013-05-28T00:00:00"/>
    <s v="Standard Class"/>
    <s v="AF-10870"/>
    <s v="Art Ferguson"/>
    <s v="Consumer"/>
    <s v="United States"/>
    <s v="Passaic"/>
    <x v="30"/>
    <n v="7055"/>
    <s v="East"/>
    <s v="OFF-EN-10002973"/>
    <x v="1"/>
    <x v="12"/>
    <s v="Ampad #10 Peel &amp; Seel Holiday Envelopes"/>
    <x v="2051"/>
    <n v="6"/>
    <n v="0"/>
    <n v="12.902400000000002"/>
  </r>
  <r>
    <n v="2446"/>
    <x v="1201"/>
    <n v="2013"/>
    <x v="730"/>
    <d v="2013-05-28T00:00:00"/>
    <s v="Standard Class"/>
    <s v="AF-10870"/>
    <s v="Art Ferguson"/>
    <s v="Consumer"/>
    <s v="United States"/>
    <s v="Passaic"/>
    <x v="30"/>
    <n v="7055"/>
    <s v="East"/>
    <s v="TEC-PH-10001336"/>
    <x v="2"/>
    <x v="7"/>
    <s v="Digium D40 VoIP phone"/>
    <x v="2052"/>
    <n v="2"/>
    <n v="0"/>
    <n v="74.8142"/>
  </r>
  <r>
    <n v="2447"/>
    <x v="1202"/>
    <n v="2012"/>
    <x v="12"/>
    <d v="2012-10-01T00:00:00"/>
    <s v="Standard Class"/>
    <s v="AM-10705"/>
    <s v="Anne McFarland"/>
    <s v="Consumer"/>
    <s v="United States"/>
    <s v="Los Angeles"/>
    <x v="1"/>
    <n v="90004"/>
    <s v="West"/>
    <s v="OFF-EN-10000461"/>
    <x v="1"/>
    <x v="12"/>
    <s v="#10- 4 1/8&quot; x 9 1/2&quot; Recycled Envelopes"/>
    <x v="2053"/>
    <n v="2"/>
    <n v="0"/>
    <n v="8.2156000000000002"/>
  </r>
  <r>
    <n v="2448"/>
    <x v="1203"/>
    <n v="2013"/>
    <x v="731"/>
    <d v="2013-11-07T00:00:00"/>
    <s v="Standard Class"/>
    <s v="BD-11320"/>
    <s v="Bill Donatelli"/>
    <s v="Consumer"/>
    <s v="United States"/>
    <s v="Philadelphia"/>
    <x v="9"/>
    <n v="19143"/>
    <s v="East"/>
    <s v="FUR-CH-10000988"/>
    <x v="0"/>
    <x v="1"/>
    <s v="Hon Olson Stacker Stools"/>
    <x v="2054"/>
    <n v="5"/>
    <n v="0.3"/>
    <n v="-14.080999999999989"/>
  </r>
  <r>
    <n v="2449"/>
    <x v="1204"/>
    <n v="2012"/>
    <x v="471"/>
    <d v="2012-09-17T00:00:00"/>
    <s v="Second Class"/>
    <s v="CM-12385"/>
    <s v="Christopher Martinez"/>
    <s v="Consumer"/>
    <s v="United States"/>
    <s v="North Charleston"/>
    <x v="20"/>
    <n v="29406"/>
    <s v="South"/>
    <s v="OFF-ST-10001809"/>
    <x v="1"/>
    <x v="4"/>
    <s v="Fellowes Officeware Wire Shelving"/>
    <x v="2055"/>
    <n v="3"/>
    <n v="0"/>
    <n v="5.3897999999999939"/>
  </r>
  <r>
    <n v="2450"/>
    <x v="1205"/>
    <n v="2013"/>
    <x v="732"/>
    <d v="2013-11-11T00:00:00"/>
    <s v="Standard Class"/>
    <s v="CS-12400"/>
    <s v="Christopher Schild"/>
    <s v="Home Office"/>
    <s v="United States"/>
    <s v="San Jose"/>
    <x v="1"/>
    <n v="95123"/>
    <s v="West"/>
    <s v="OFF-BI-10003963"/>
    <x v="1"/>
    <x v="8"/>
    <s v="Cardinal Holdit Data Disk Pockets"/>
    <x v="2056"/>
    <n v="5"/>
    <n v="0.2"/>
    <n v="9.8279999999999959"/>
  </r>
  <r>
    <n v="2451"/>
    <x v="1206"/>
    <n v="2014"/>
    <x v="294"/>
    <d v="2014-03-23T00:00:00"/>
    <s v="Second Class"/>
    <s v="DB-13405"/>
    <s v="Denny Blanton"/>
    <s v="Consumer"/>
    <s v="United States"/>
    <s v="New York City"/>
    <x v="15"/>
    <n v="10011"/>
    <s v="East"/>
    <s v="OFF-LA-10000081"/>
    <x v="1"/>
    <x v="2"/>
    <s v="Avery 496"/>
    <x v="2057"/>
    <n v="5"/>
    <n v="0"/>
    <n v="9"/>
  </r>
  <r>
    <n v="2452"/>
    <x v="1206"/>
    <n v="2014"/>
    <x v="294"/>
    <d v="2014-03-23T00:00:00"/>
    <s v="Second Class"/>
    <s v="DB-13405"/>
    <s v="Denny Blanton"/>
    <s v="Consumer"/>
    <s v="United States"/>
    <s v="New York City"/>
    <x v="15"/>
    <n v="10011"/>
    <s v="East"/>
    <s v="TEC-PH-10000149"/>
    <x v="2"/>
    <x v="7"/>
    <s v="Cisco SPA525G2 IP Phone - Wireless"/>
    <x v="2058"/>
    <n v="6"/>
    <n v="0"/>
    <n v="31.121999999999996"/>
  </r>
  <r>
    <n v="2453"/>
    <x v="1206"/>
    <n v="2014"/>
    <x v="294"/>
    <d v="2014-03-23T00:00:00"/>
    <s v="Second Class"/>
    <s v="DB-13405"/>
    <s v="Denny Blanton"/>
    <s v="Consumer"/>
    <s v="United States"/>
    <s v="New York City"/>
    <x v="15"/>
    <n v="10011"/>
    <s v="East"/>
    <s v="OFF-BI-10000605"/>
    <x v="1"/>
    <x v="8"/>
    <s v="Acco Pressboard Covers with Storage Hooks, 9 1/2&quot; x 11&quot;, Executive Red"/>
    <x v="1083"/>
    <n v="3"/>
    <n v="0.2"/>
    <n v="3.0860999999999996"/>
  </r>
  <r>
    <n v="2454"/>
    <x v="1206"/>
    <n v="2014"/>
    <x v="294"/>
    <d v="2014-03-23T00:00:00"/>
    <s v="Second Class"/>
    <s v="DB-13405"/>
    <s v="Denny Blanton"/>
    <s v="Consumer"/>
    <s v="United States"/>
    <s v="New York City"/>
    <x v="15"/>
    <n v="10011"/>
    <s v="East"/>
    <s v="TEC-AC-10002399"/>
    <x v="2"/>
    <x v="11"/>
    <s v="SanDisk Cruzer 32 GB USB Flash Drive"/>
    <x v="2059"/>
    <n v="3"/>
    <n v="0"/>
    <n v="18.2592"/>
  </r>
  <r>
    <n v="2455"/>
    <x v="1206"/>
    <n v="2014"/>
    <x v="294"/>
    <d v="2014-03-23T00:00:00"/>
    <s v="Second Class"/>
    <s v="DB-13405"/>
    <s v="Denny Blanton"/>
    <s v="Consumer"/>
    <s v="United States"/>
    <s v="New York City"/>
    <x v="15"/>
    <n v="10011"/>
    <s v="East"/>
    <s v="TEC-AC-10003038"/>
    <x v="2"/>
    <x v="11"/>
    <s v="Kingston Digital DataTraveler 16GB USB 2.0"/>
    <x v="1849"/>
    <n v="8"/>
    <n v="0"/>
    <n v="13.603999999999992"/>
  </r>
  <r>
    <n v="2456"/>
    <x v="1206"/>
    <n v="2014"/>
    <x v="294"/>
    <d v="2014-03-23T00:00:00"/>
    <s v="Second Class"/>
    <s v="DB-13405"/>
    <s v="Denny Blanton"/>
    <s v="Consumer"/>
    <s v="United States"/>
    <s v="New York City"/>
    <x v="15"/>
    <n v="10011"/>
    <s v="East"/>
    <s v="OFF-ST-10000344"/>
    <x v="1"/>
    <x v="4"/>
    <s v="Neat Ideas Personal Hanging Folder Files, Black"/>
    <x v="2060"/>
    <n v="8"/>
    <n v="0"/>
    <n v="27.934399999999997"/>
  </r>
  <r>
    <n v="2457"/>
    <x v="1206"/>
    <n v="2014"/>
    <x v="294"/>
    <d v="2014-03-23T00:00:00"/>
    <s v="Second Class"/>
    <s v="DB-13405"/>
    <s v="Denny Blanton"/>
    <s v="Consumer"/>
    <s v="United States"/>
    <s v="New York City"/>
    <x v="15"/>
    <n v="10011"/>
    <s v="East"/>
    <s v="OFF-LA-10004093"/>
    <x v="1"/>
    <x v="2"/>
    <s v="Avery 486"/>
    <x v="2061"/>
    <n v="1"/>
    <n v="0"/>
    <n v="3.4356999999999998"/>
  </r>
  <r>
    <n v="2458"/>
    <x v="1206"/>
    <n v="2014"/>
    <x v="294"/>
    <d v="2014-03-23T00:00:00"/>
    <s v="Second Class"/>
    <s v="DB-13405"/>
    <s v="Denny Blanton"/>
    <s v="Consumer"/>
    <s v="United States"/>
    <s v="New York City"/>
    <x v="15"/>
    <n v="10011"/>
    <s v="East"/>
    <s v="OFF-AR-10001683"/>
    <x v="1"/>
    <x v="6"/>
    <s v="Lumber Crayons"/>
    <x v="2062"/>
    <n v="6"/>
    <n v="0"/>
    <n v="22.458000000000002"/>
  </r>
  <r>
    <n v="2459"/>
    <x v="1206"/>
    <n v="2014"/>
    <x v="294"/>
    <d v="2014-03-23T00:00:00"/>
    <s v="Second Class"/>
    <s v="DB-13405"/>
    <s v="Denny Blanton"/>
    <s v="Consumer"/>
    <s v="United States"/>
    <s v="New York City"/>
    <x v="15"/>
    <n v="10011"/>
    <s v="East"/>
    <s v="OFF-ST-10003455"/>
    <x v="1"/>
    <x v="4"/>
    <s v="Tenex File Box, Personal Filing Tote with Lid, Black"/>
    <x v="2063"/>
    <n v="3"/>
    <n v="0"/>
    <n v="12.097800000000001"/>
  </r>
  <r>
    <n v="2460"/>
    <x v="1207"/>
    <n v="2014"/>
    <x v="733"/>
    <d v="2014-08-22T00:00:00"/>
    <s v="Standard Class"/>
    <s v="JG-15160"/>
    <s v="James Galang"/>
    <s v="Consumer"/>
    <s v="United States"/>
    <s v="Plainfield"/>
    <x v="30"/>
    <n v="7060"/>
    <s v="East"/>
    <s v="OFF-AP-10002578"/>
    <x v="1"/>
    <x v="9"/>
    <s v="Fellowes Premier Superior Surge Suppressor, 10-Outlet, With Phone and Remote"/>
    <x v="2064"/>
    <n v="2"/>
    <n v="0"/>
    <n v="25.438400000000001"/>
  </r>
  <r>
    <n v="2461"/>
    <x v="1208"/>
    <n v="2012"/>
    <x v="655"/>
    <d v="2012-07-13T00:00:00"/>
    <s v="Second Class"/>
    <s v="SC-20380"/>
    <s v="Shahid Collister"/>
    <s v="Consumer"/>
    <s v="United States"/>
    <s v="Seattle"/>
    <x v="4"/>
    <n v="98115"/>
    <s v="West"/>
    <s v="OFF-PA-10001763"/>
    <x v="1"/>
    <x v="10"/>
    <s v="Xerox 1896"/>
    <x v="2065"/>
    <n v="3"/>
    <n v="0"/>
    <n v="13.486499999999999"/>
  </r>
  <r>
    <n v="2462"/>
    <x v="1208"/>
    <n v="2012"/>
    <x v="655"/>
    <d v="2012-07-13T00:00:00"/>
    <s v="Second Class"/>
    <s v="SC-20380"/>
    <s v="Shahid Collister"/>
    <s v="Consumer"/>
    <s v="United States"/>
    <s v="Seattle"/>
    <x v="4"/>
    <n v="98115"/>
    <s v="West"/>
    <s v="OFF-BI-10001597"/>
    <x v="1"/>
    <x v="8"/>
    <s v="Wilson Jones Ledger-Size, Piano-Hinge Binder, 2&quot;, Blue"/>
    <x v="2066"/>
    <n v="3"/>
    <n v="0.2"/>
    <n v="34.423199999999987"/>
  </r>
  <r>
    <n v="2463"/>
    <x v="1209"/>
    <n v="2014"/>
    <x v="734"/>
    <d v="2014-12-10T00:00:00"/>
    <s v="Standard Class"/>
    <s v="CS-12460"/>
    <s v="Chuck Sachs"/>
    <s v="Consumer"/>
    <s v="United States"/>
    <s v="New York City"/>
    <x v="15"/>
    <n v="10009"/>
    <s v="East"/>
    <s v="OFF-BI-10001524"/>
    <x v="1"/>
    <x v="8"/>
    <s v="GBC Premium Transparent Covers with Diagonal Lined Pattern"/>
    <x v="2067"/>
    <n v="5"/>
    <n v="0.2"/>
    <n v="29.371999999999993"/>
  </r>
  <r>
    <n v="2464"/>
    <x v="1209"/>
    <n v="2014"/>
    <x v="734"/>
    <d v="2014-12-10T00:00:00"/>
    <s v="Standard Class"/>
    <s v="CS-12460"/>
    <s v="Chuck Sachs"/>
    <s v="Consumer"/>
    <s v="United States"/>
    <s v="New York City"/>
    <x v="15"/>
    <n v="10009"/>
    <s v="East"/>
    <s v="OFF-BI-10001553"/>
    <x v="1"/>
    <x v="8"/>
    <s v="SpineVue Locking Slant-D Ring Binders by Cardinal"/>
    <x v="899"/>
    <n v="2"/>
    <n v="0.2"/>
    <n v="5.1183999999999994"/>
  </r>
  <r>
    <n v="2465"/>
    <x v="1209"/>
    <n v="2014"/>
    <x v="734"/>
    <d v="2014-12-10T00:00:00"/>
    <s v="Standard Class"/>
    <s v="CS-12460"/>
    <s v="Chuck Sachs"/>
    <s v="Consumer"/>
    <s v="United States"/>
    <s v="New York City"/>
    <x v="15"/>
    <n v="10009"/>
    <s v="East"/>
    <s v="TEC-PH-10000576"/>
    <x v="2"/>
    <x v="7"/>
    <s v="AT&amp;T 1080 Corded phone"/>
    <x v="2068"/>
    <n v="1"/>
    <n v="0"/>
    <n v="36.987300000000005"/>
  </r>
  <r>
    <n v="2466"/>
    <x v="1209"/>
    <n v="2014"/>
    <x v="734"/>
    <d v="2014-12-10T00:00:00"/>
    <s v="Standard Class"/>
    <s v="CS-12460"/>
    <s v="Chuck Sachs"/>
    <s v="Consumer"/>
    <s v="United States"/>
    <s v="New York City"/>
    <x v="15"/>
    <n v="10009"/>
    <s v="East"/>
    <s v="OFF-LA-10001317"/>
    <x v="1"/>
    <x v="2"/>
    <s v="Avery 520"/>
    <x v="982"/>
    <n v="1"/>
    <n v="0"/>
    <n v="1.512"/>
  </r>
  <r>
    <n v="2467"/>
    <x v="1210"/>
    <n v="2014"/>
    <x v="464"/>
    <d v="2014-05-09T00:00:00"/>
    <s v="Standard Class"/>
    <s v="MK-18160"/>
    <s v="Mike Kennedy"/>
    <s v="Consumer"/>
    <s v="United States"/>
    <s v="Newport News"/>
    <x v="17"/>
    <n v="23602"/>
    <s v="South"/>
    <s v="OFF-PA-10000726"/>
    <x v="1"/>
    <x v="10"/>
    <s v="Black Print Carbonless Snap-Off Rapid Letter, 8 1/2&quot; x 7&quot;"/>
    <x v="2069"/>
    <n v="1"/>
    <n v="0"/>
    <n v="4.099499999999999"/>
  </r>
  <r>
    <n v="2468"/>
    <x v="1210"/>
    <n v="2014"/>
    <x v="464"/>
    <d v="2014-05-09T00:00:00"/>
    <s v="Standard Class"/>
    <s v="MK-18160"/>
    <s v="Mike Kennedy"/>
    <s v="Consumer"/>
    <s v="United States"/>
    <s v="Newport News"/>
    <x v="17"/>
    <n v="23602"/>
    <s v="South"/>
    <s v="OFF-ST-10003306"/>
    <x v="1"/>
    <x v="4"/>
    <s v="Letter Size Cart"/>
    <x v="2070"/>
    <n v="4"/>
    <n v="0"/>
    <n v="165.71759999999995"/>
  </r>
  <r>
    <n v="2469"/>
    <x v="1210"/>
    <n v="2014"/>
    <x v="464"/>
    <d v="2014-05-09T00:00:00"/>
    <s v="Standard Class"/>
    <s v="MK-18160"/>
    <s v="Mike Kennedy"/>
    <s v="Consumer"/>
    <s v="United States"/>
    <s v="Newport News"/>
    <x v="17"/>
    <n v="23602"/>
    <s v="South"/>
    <s v="OFF-PA-10004983"/>
    <x v="1"/>
    <x v="10"/>
    <s v="Xerox 23"/>
    <x v="56"/>
    <n v="5"/>
    <n v="0"/>
    <n v="15.552000000000001"/>
  </r>
  <r>
    <n v="2470"/>
    <x v="1210"/>
    <n v="2014"/>
    <x v="464"/>
    <d v="2014-05-09T00:00:00"/>
    <s v="Standard Class"/>
    <s v="MK-18160"/>
    <s v="Mike Kennedy"/>
    <s v="Consumer"/>
    <s v="United States"/>
    <s v="Newport News"/>
    <x v="17"/>
    <n v="23602"/>
    <s v="South"/>
    <s v="OFF-ST-10001291"/>
    <x v="1"/>
    <x v="4"/>
    <s v="Tenex Personal Self-Stacking Standard File Box, Black/Gray"/>
    <x v="2071"/>
    <n v="1"/>
    <n v="0"/>
    <n v="4.5656999999999996"/>
  </r>
  <r>
    <n v="2471"/>
    <x v="1211"/>
    <n v="2013"/>
    <x v="115"/>
    <d v="2013-01-28T00:00:00"/>
    <s v="Standard Class"/>
    <s v="CM-11935"/>
    <s v="Carlos Meador"/>
    <s v="Consumer"/>
    <s v="United States"/>
    <s v="Fayetteville"/>
    <x v="3"/>
    <n v="28314"/>
    <s v="South"/>
    <s v="FUR-FU-10002107"/>
    <x v="0"/>
    <x v="5"/>
    <s v="Eldon Pizzaz Desk Accessories"/>
    <x v="2072"/>
    <n v="8"/>
    <n v="0.2"/>
    <n v="4.281600000000001"/>
  </r>
  <r>
    <n v="2472"/>
    <x v="1211"/>
    <n v="2013"/>
    <x v="115"/>
    <d v="2013-01-28T00:00:00"/>
    <s v="Standard Class"/>
    <s v="CM-11935"/>
    <s v="Carlos Meador"/>
    <s v="Consumer"/>
    <s v="United States"/>
    <s v="Fayetteville"/>
    <x v="3"/>
    <n v="28314"/>
    <s v="South"/>
    <s v="FUR-BO-10002213"/>
    <x v="0"/>
    <x v="0"/>
    <s v="Sauder Forest Hills Library, Woodland Oak Finish"/>
    <x v="2073"/>
    <n v="4"/>
    <n v="0.2"/>
    <n v="-67.670399999999972"/>
  </r>
  <r>
    <n v="2473"/>
    <x v="1211"/>
    <n v="2013"/>
    <x v="115"/>
    <d v="2013-01-28T00:00:00"/>
    <s v="Standard Class"/>
    <s v="CM-11935"/>
    <s v="Carlos Meador"/>
    <s v="Consumer"/>
    <s v="United States"/>
    <s v="Fayetteville"/>
    <x v="3"/>
    <n v="28314"/>
    <s v="South"/>
    <s v="OFF-AP-10000692"/>
    <x v="1"/>
    <x v="9"/>
    <s v="Fellowes Mighty 8 Compact Surge Protector"/>
    <x v="2074"/>
    <n v="4"/>
    <n v="0.2"/>
    <n v="6.4864000000000033"/>
  </r>
  <r>
    <n v="2474"/>
    <x v="1212"/>
    <n v="2013"/>
    <x v="54"/>
    <d v="2013-11-07T00:00:00"/>
    <s v="First Class"/>
    <s v="PF-19225"/>
    <s v="Phillip Flathmann"/>
    <s v="Consumer"/>
    <s v="United States"/>
    <s v="Los Angeles"/>
    <x v="1"/>
    <n v="90032"/>
    <s v="West"/>
    <s v="FUR-CH-10001190"/>
    <x v="0"/>
    <x v="1"/>
    <s v="Global Deluxe High-Back Office Chair in Storm"/>
    <x v="2075"/>
    <n v="2"/>
    <n v="0.2"/>
    <n v="-29.917800000000021"/>
  </r>
  <r>
    <n v="2475"/>
    <x v="1212"/>
    <n v="2013"/>
    <x v="54"/>
    <d v="2013-11-07T00:00:00"/>
    <s v="First Class"/>
    <s v="PF-19225"/>
    <s v="Phillip Flathmann"/>
    <s v="Consumer"/>
    <s v="United States"/>
    <s v="Los Angeles"/>
    <x v="1"/>
    <n v="90032"/>
    <s v="West"/>
    <s v="TEC-AC-10000682"/>
    <x v="2"/>
    <x v="11"/>
    <s v="Kensington K72356US Mouse-in-a-Box USB Desktop Mouse"/>
    <x v="2076"/>
    <n v="5"/>
    <n v="0"/>
    <n v="29.032499999999999"/>
  </r>
  <r>
    <n v="2476"/>
    <x v="1212"/>
    <n v="2013"/>
    <x v="54"/>
    <d v="2013-11-07T00:00:00"/>
    <s v="First Class"/>
    <s v="PF-19225"/>
    <s v="Phillip Flathmann"/>
    <s v="Consumer"/>
    <s v="United States"/>
    <s v="Los Angeles"/>
    <x v="1"/>
    <n v="90032"/>
    <s v="West"/>
    <s v="OFF-LA-10004545"/>
    <x v="1"/>
    <x v="2"/>
    <s v="Avery 50"/>
    <x v="2077"/>
    <n v="7"/>
    <n v="0"/>
    <n v="41.223699999999994"/>
  </r>
  <r>
    <n v="2477"/>
    <x v="1212"/>
    <n v="2013"/>
    <x v="54"/>
    <d v="2013-11-07T00:00:00"/>
    <s v="First Class"/>
    <s v="PF-19225"/>
    <s v="Phillip Flathmann"/>
    <s v="Consumer"/>
    <s v="United States"/>
    <s v="Los Angeles"/>
    <x v="1"/>
    <n v="90032"/>
    <s v="West"/>
    <s v="OFF-AP-10003057"/>
    <x v="1"/>
    <x v="9"/>
    <s v="Honeywell Enviracaire Portable HEPA Air Cleaner for 16' x 20' Room"/>
    <x v="2078"/>
    <n v="4"/>
    <n v="0"/>
    <n v="429.57720000000006"/>
  </r>
  <r>
    <n v="2478"/>
    <x v="1213"/>
    <n v="2014"/>
    <x v="507"/>
    <d v="2014-09-09T00:00:00"/>
    <s v="Second Class"/>
    <s v="GM-14695"/>
    <s v="Greg Maxwell"/>
    <s v="Corporate"/>
    <s v="United States"/>
    <s v="Los Angeles"/>
    <x v="1"/>
    <n v="90036"/>
    <s v="West"/>
    <s v="FUR-TA-10000198"/>
    <x v="0"/>
    <x v="3"/>
    <s v="Chromcraft Bull-Nose Wood Oval Conference Tables &amp; Bases"/>
    <x v="2079"/>
    <n v="3"/>
    <n v="0.2"/>
    <n v="-99.176400000000001"/>
  </r>
  <r>
    <n v="2479"/>
    <x v="1214"/>
    <n v="2011"/>
    <x v="103"/>
    <d v="2011-09-19T00:00:00"/>
    <s v="Standard Class"/>
    <s v="DC-12850"/>
    <s v="Dan Campbell"/>
    <s v="Consumer"/>
    <s v="United States"/>
    <s v="New York City"/>
    <x v="15"/>
    <n v="10011"/>
    <s v="East"/>
    <s v="OFF-AR-10002833"/>
    <x v="1"/>
    <x v="6"/>
    <s v="Newell 322"/>
    <x v="1410"/>
    <n v="3"/>
    <n v="0"/>
    <n v="1.4742000000000002"/>
  </r>
  <r>
    <n v="2480"/>
    <x v="1215"/>
    <n v="2014"/>
    <x v="249"/>
    <d v="2014-06-26T00:00:00"/>
    <s v="Standard Class"/>
    <s v="FO-14305"/>
    <s v="Frank Olsen"/>
    <s v="Consumer"/>
    <s v="United States"/>
    <s v="Dallas"/>
    <x v="5"/>
    <n v="75220"/>
    <s v="Central"/>
    <s v="OFF-SU-10002557"/>
    <x v="1"/>
    <x v="14"/>
    <s v="Fiskars Spring-Action Scissors"/>
    <x v="2080"/>
    <n v="1"/>
    <n v="0.2"/>
    <n v="0.83879999999999999"/>
  </r>
  <r>
    <n v="2481"/>
    <x v="1215"/>
    <n v="2014"/>
    <x v="249"/>
    <d v="2014-06-26T00:00:00"/>
    <s v="Standard Class"/>
    <s v="FO-14305"/>
    <s v="Frank Olsen"/>
    <s v="Consumer"/>
    <s v="United States"/>
    <s v="Dallas"/>
    <x v="5"/>
    <n v="75220"/>
    <s v="Central"/>
    <s v="OFF-ST-10003656"/>
    <x v="1"/>
    <x v="4"/>
    <s v="Safco Industrial Wire Shelving"/>
    <x v="2081"/>
    <n v="2"/>
    <n v="0.2"/>
    <n v="-32.636600000000001"/>
  </r>
  <r>
    <n v="2482"/>
    <x v="1216"/>
    <n v="2014"/>
    <x v="165"/>
    <d v="2015-01-01T00:00:00"/>
    <s v="Standard Class"/>
    <s v="AH-10210"/>
    <s v="Alan Hwang"/>
    <s v="Consumer"/>
    <s v="United States"/>
    <s v="Seattle"/>
    <x v="4"/>
    <n v="98105"/>
    <s v="West"/>
    <s v="OFF-ST-10001097"/>
    <x v="1"/>
    <x v="4"/>
    <s v="Office Impressions Heavy Duty Welded Shelving &amp; Multimedia Storage Drawers"/>
    <x v="2082"/>
    <n v="6"/>
    <n v="0"/>
    <n v="0"/>
  </r>
  <r>
    <n v="2483"/>
    <x v="1217"/>
    <n v="2014"/>
    <x v="735"/>
    <d v="2014-09-04T00:00:00"/>
    <s v="Standard Class"/>
    <s v="KN-16705"/>
    <s v="Kristina Nunn"/>
    <s v="Home Office"/>
    <s v="United States"/>
    <s v="Seattle"/>
    <x v="4"/>
    <n v="98105"/>
    <s v="West"/>
    <s v="TEC-PH-10000912"/>
    <x v="2"/>
    <x v="7"/>
    <s v="Anker 24W Portable Micro USB Car Charger"/>
    <x v="2083"/>
    <n v="4"/>
    <n v="0.2"/>
    <n v="11.429599999999999"/>
  </r>
  <r>
    <n v="2484"/>
    <x v="1217"/>
    <n v="2014"/>
    <x v="735"/>
    <d v="2014-09-04T00:00:00"/>
    <s v="Standard Class"/>
    <s v="KN-16705"/>
    <s v="Kristina Nunn"/>
    <s v="Home Office"/>
    <s v="United States"/>
    <s v="Seattle"/>
    <x v="4"/>
    <n v="98105"/>
    <s v="West"/>
    <s v="FUR-TA-10000617"/>
    <x v="0"/>
    <x v="3"/>
    <s v="Hon Practical Foundations 30 x 60 Training Table, Light Gray/Charcoal"/>
    <x v="2084"/>
    <n v="5"/>
    <n v="0"/>
    <n v="250.30500000000004"/>
  </r>
  <r>
    <n v="2485"/>
    <x v="1217"/>
    <n v="2014"/>
    <x v="735"/>
    <d v="2014-09-04T00:00:00"/>
    <s v="Standard Class"/>
    <s v="KN-16705"/>
    <s v="Kristina Nunn"/>
    <s v="Home Office"/>
    <s v="United States"/>
    <s v="Seattle"/>
    <x v="4"/>
    <n v="98105"/>
    <s v="West"/>
    <s v="OFF-BI-10001658"/>
    <x v="1"/>
    <x v="8"/>
    <s v="GBC Standard Therm-A-Bind Covers"/>
    <x v="2085"/>
    <n v="5"/>
    <n v="0.2"/>
    <n v="32.396000000000001"/>
  </r>
  <r>
    <n v="2486"/>
    <x v="1217"/>
    <n v="2014"/>
    <x v="735"/>
    <d v="2014-09-04T00:00:00"/>
    <s v="Standard Class"/>
    <s v="KN-16705"/>
    <s v="Kristina Nunn"/>
    <s v="Home Office"/>
    <s v="United States"/>
    <s v="Seattle"/>
    <x v="4"/>
    <n v="98105"/>
    <s v="West"/>
    <s v="OFF-AR-10003856"/>
    <x v="1"/>
    <x v="6"/>
    <s v="Newell 344"/>
    <x v="348"/>
    <n v="2"/>
    <n v="0"/>
    <n v="1.4455999999999998"/>
  </r>
  <r>
    <n v="2487"/>
    <x v="1218"/>
    <n v="2012"/>
    <x v="98"/>
    <d v="2012-01-04T00:00:00"/>
    <s v="Second Class"/>
    <s v="CB-12535"/>
    <s v="Claudia Bergmann"/>
    <s v="Corporate"/>
    <s v="United States"/>
    <s v="Newark"/>
    <x v="13"/>
    <n v="19711"/>
    <s v="East"/>
    <s v="OFF-ST-10001837"/>
    <x v="1"/>
    <x v="4"/>
    <s v="SAFCO Mobile Desk Side File, Wire Frame"/>
    <x v="2086"/>
    <n v="2"/>
    <n v="0"/>
    <n v="22.235199999999999"/>
  </r>
  <r>
    <n v="2488"/>
    <x v="1218"/>
    <n v="2012"/>
    <x v="98"/>
    <d v="2012-01-04T00:00:00"/>
    <s v="Second Class"/>
    <s v="CB-12535"/>
    <s v="Claudia Bergmann"/>
    <s v="Corporate"/>
    <s v="United States"/>
    <s v="Newark"/>
    <x v="13"/>
    <n v="19711"/>
    <s v="East"/>
    <s v="OFF-AR-10001473"/>
    <x v="1"/>
    <x v="6"/>
    <s v="Newell 313"/>
    <x v="296"/>
    <n v="3"/>
    <n v="0"/>
    <n v="2.6568000000000005"/>
  </r>
  <r>
    <n v="2489"/>
    <x v="1218"/>
    <n v="2012"/>
    <x v="98"/>
    <d v="2012-01-04T00:00:00"/>
    <s v="Second Class"/>
    <s v="CB-12535"/>
    <s v="Claudia Bergmann"/>
    <s v="Corporate"/>
    <s v="United States"/>
    <s v="Newark"/>
    <x v="13"/>
    <n v="19711"/>
    <s v="East"/>
    <s v="OFF-PA-10004285"/>
    <x v="1"/>
    <x v="10"/>
    <s v="Xerox 1959"/>
    <x v="130"/>
    <n v="3"/>
    <n v="0"/>
    <n v="9.6191999999999993"/>
  </r>
  <r>
    <n v="2490"/>
    <x v="1219"/>
    <n v="2012"/>
    <x v="330"/>
    <d v="2012-10-13T00:00:00"/>
    <s v="Second Class"/>
    <s v="TB-21250"/>
    <s v="Tim Brockman"/>
    <s v="Consumer"/>
    <s v="United States"/>
    <s v="New York City"/>
    <x v="15"/>
    <n v="10024"/>
    <s v="East"/>
    <s v="TEC-PH-10001835"/>
    <x v="2"/>
    <x v="7"/>
    <s v="Jawbone JAMBOX Wireless Bluetooth Speaker"/>
    <x v="2087"/>
    <n v="4"/>
    <n v="0"/>
    <n v="303.3408"/>
  </r>
  <r>
    <n v="2491"/>
    <x v="1219"/>
    <n v="2012"/>
    <x v="330"/>
    <d v="2012-10-13T00:00:00"/>
    <s v="Second Class"/>
    <s v="TB-21250"/>
    <s v="Tim Brockman"/>
    <s v="Consumer"/>
    <s v="United States"/>
    <s v="New York City"/>
    <x v="15"/>
    <n v="10024"/>
    <s v="East"/>
    <s v="OFF-PA-10002245"/>
    <x v="1"/>
    <x v="10"/>
    <s v="Xerox 1895"/>
    <x v="100"/>
    <n v="4"/>
    <n v="0"/>
    <n v="10.763999999999999"/>
  </r>
  <r>
    <n v="2492"/>
    <x v="1220"/>
    <n v="2011"/>
    <x v="736"/>
    <d v="2011-12-15T00:00:00"/>
    <s v="Second Class"/>
    <s v="KD-16345"/>
    <s v="Katherine Ducich"/>
    <s v="Consumer"/>
    <s v="United States"/>
    <s v="Los Angeles"/>
    <x v="1"/>
    <n v="90049"/>
    <s v="West"/>
    <s v="OFF-PA-10001457"/>
    <x v="1"/>
    <x v="10"/>
    <s v="White GlueTop Scratch Pads"/>
    <x v="2088"/>
    <n v="6"/>
    <n v="0"/>
    <n v="41.51039999999999"/>
  </r>
  <r>
    <n v="2493"/>
    <x v="1221"/>
    <n v="2011"/>
    <x v="84"/>
    <d v="2011-11-23T00:00:00"/>
    <s v="Standard Class"/>
    <s v="JM-15865"/>
    <s v="John Murray"/>
    <s v="Consumer"/>
    <s v="United States"/>
    <s v="Jamestown"/>
    <x v="15"/>
    <n v="14701"/>
    <s v="East"/>
    <s v="TEC-PH-10002885"/>
    <x v="2"/>
    <x v="7"/>
    <s v="Apple iPhone 5"/>
    <x v="2089"/>
    <n v="7"/>
    <n v="0"/>
    <n v="1228.1787000000004"/>
  </r>
  <r>
    <n v="2494"/>
    <x v="1222"/>
    <n v="2013"/>
    <x v="545"/>
    <d v="2013-09-15T00:00:00"/>
    <s v="Second Class"/>
    <s v="KT-16480"/>
    <s v="Kean Thornton"/>
    <s v="Consumer"/>
    <s v="United States"/>
    <s v="Houston"/>
    <x v="5"/>
    <n v="77095"/>
    <s v="Central"/>
    <s v="FUR-TA-10004086"/>
    <x v="0"/>
    <x v="3"/>
    <s v="KI Adjustable-Height Table"/>
    <x v="2090"/>
    <n v="5"/>
    <n v="0.3"/>
    <n v="-34.39200000000001"/>
  </r>
  <r>
    <n v="2495"/>
    <x v="1222"/>
    <n v="2013"/>
    <x v="545"/>
    <d v="2013-09-15T00:00:00"/>
    <s v="Second Class"/>
    <s v="KT-16480"/>
    <s v="Kean Thornton"/>
    <s v="Consumer"/>
    <s v="United States"/>
    <s v="Houston"/>
    <x v="5"/>
    <n v="77095"/>
    <s v="Central"/>
    <s v="TEC-PH-10000895"/>
    <x v="2"/>
    <x v="7"/>
    <s v="Polycom VVX 310 VoIP phone"/>
    <x v="2091"/>
    <n v="5"/>
    <n v="0.2"/>
    <n v="53.997000000000043"/>
  </r>
  <r>
    <n v="2496"/>
    <x v="1223"/>
    <n v="2011"/>
    <x v="737"/>
    <d v="2011-06-22T00:00:00"/>
    <s v="Standard Class"/>
    <s v="SC-20575"/>
    <s v="Sonia Cooley"/>
    <s v="Consumer"/>
    <s v="United States"/>
    <s v="Mishawaka"/>
    <x v="14"/>
    <n v="46544"/>
    <s v="Central"/>
    <s v="FUR-CH-10000225"/>
    <x v="0"/>
    <x v="1"/>
    <s v="Global Geo Office Task Chair, Gray"/>
    <x v="345"/>
    <n v="8"/>
    <n v="0"/>
    <n v="32.391999999999939"/>
  </r>
  <r>
    <n v="2497"/>
    <x v="1224"/>
    <n v="2012"/>
    <x v="120"/>
    <d v="2012-10-01T00:00:00"/>
    <s v="Standard Class"/>
    <s v="BS-11800"/>
    <s v="Bryan Spruell"/>
    <s v="Home Office"/>
    <s v="United States"/>
    <s v="San Diego"/>
    <x v="1"/>
    <n v="92037"/>
    <s v="West"/>
    <s v="OFF-ST-10002370"/>
    <x v="1"/>
    <x v="4"/>
    <s v="Sortfiler Multipurpose Personal File Organizer, Black"/>
    <x v="2092"/>
    <n v="3"/>
    <n v="0"/>
    <n v="18.609299999999998"/>
  </r>
  <r>
    <n v="2498"/>
    <x v="1224"/>
    <n v="2012"/>
    <x v="120"/>
    <d v="2012-10-01T00:00:00"/>
    <s v="Standard Class"/>
    <s v="BS-11800"/>
    <s v="Bryan Spruell"/>
    <s v="Home Office"/>
    <s v="United States"/>
    <s v="San Diego"/>
    <x v="1"/>
    <n v="92037"/>
    <s v="West"/>
    <s v="OFF-EN-10000056"/>
    <x v="1"/>
    <x v="12"/>
    <s v="Cameo Buff Policy Envelopes"/>
    <x v="2093"/>
    <n v="2"/>
    <n v="0"/>
    <n v="58.496199999999988"/>
  </r>
  <r>
    <n v="2499"/>
    <x v="1225"/>
    <n v="2013"/>
    <x v="288"/>
    <d v="2013-05-25T00:00:00"/>
    <s v="Standard Class"/>
    <s v="BT-11395"/>
    <s v="Bill Tyler"/>
    <s v="Corporate"/>
    <s v="United States"/>
    <s v="San Francisco"/>
    <x v="1"/>
    <n v="94109"/>
    <s v="West"/>
    <s v="OFF-BI-10004817"/>
    <x v="1"/>
    <x v="8"/>
    <s v="GBC Personal VeloBind Strips"/>
    <x v="2094"/>
    <n v="1"/>
    <n v="0.2"/>
    <n v="3.3543999999999996"/>
  </r>
  <r>
    <n v="2500"/>
    <x v="1226"/>
    <n v="2014"/>
    <x v="738"/>
    <d v="2014-06-24T00:00:00"/>
    <s v="First Class"/>
    <s v="DC-12850"/>
    <s v="Dan Campbell"/>
    <s v="Consumer"/>
    <s v="United States"/>
    <s v="Miami"/>
    <x v="2"/>
    <n v="33178"/>
    <s v="South"/>
    <s v="OFF-EN-10004483"/>
    <x v="1"/>
    <x v="12"/>
    <s v="#10 White Business Envelopes,4 1/8 x 9 1/2"/>
    <x v="2095"/>
    <n v="3"/>
    <n v="0.2"/>
    <n v="12.692699999999995"/>
  </r>
  <r>
    <n v="2501"/>
    <x v="1227"/>
    <n v="2014"/>
    <x v="46"/>
    <d v="2014-06-21T00:00:00"/>
    <s v="First Class"/>
    <s v="LS-17200"/>
    <s v="Luke Schmidt"/>
    <s v="Corporate"/>
    <s v="United States"/>
    <s v="Skokie"/>
    <x v="10"/>
    <n v="60076"/>
    <s v="Central"/>
    <s v="OFF-PA-10001892"/>
    <x v="1"/>
    <x v="10"/>
    <s v="Rediform Wirebound &quot;Phone Memo&quot; Message Book, 11 x 5-3/4"/>
    <x v="2096"/>
    <n v="2"/>
    <n v="0.2"/>
    <n v="4.4311999999999996"/>
  </r>
  <r>
    <n v="2502"/>
    <x v="1227"/>
    <n v="2014"/>
    <x v="46"/>
    <d v="2014-06-21T00:00:00"/>
    <s v="First Class"/>
    <s v="LS-17200"/>
    <s v="Luke Schmidt"/>
    <s v="Corporate"/>
    <s v="United States"/>
    <s v="Skokie"/>
    <x v="10"/>
    <n v="60076"/>
    <s v="Central"/>
    <s v="OFF-BI-10000546"/>
    <x v="1"/>
    <x v="8"/>
    <s v="Avery Durable Binders"/>
    <x v="2097"/>
    <n v="4"/>
    <n v="0.8"/>
    <n v="-3.5711999999999993"/>
  </r>
  <r>
    <n v="2503"/>
    <x v="1227"/>
    <n v="2014"/>
    <x v="46"/>
    <d v="2014-06-21T00:00:00"/>
    <s v="First Class"/>
    <s v="LS-17200"/>
    <s v="Luke Schmidt"/>
    <s v="Corporate"/>
    <s v="United States"/>
    <s v="Skokie"/>
    <x v="10"/>
    <n v="60076"/>
    <s v="Central"/>
    <s v="OFF-BI-10001294"/>
    <x v="1"/>
    <x v="8"/>
    <s v="Fellowes Binding Cases"/>
    <x v="2098"/>
    <n v="4"/>
    <n v="0.8"/>
    <n v="-16.380000000000003"/>
  </r>
  <r>
    <n v="2504"/>
    <x v="1228"/>
    <n v="2013"/>
    <x v="696"/>
    <d v="2013-11-20T00:00:00"/>
    <s v="Standard Class"/>
    <s v="RR-19315"/>
    <s v="Ralph Ritter"/>
    <s v="Consumer"/>
    <s v="United States"/>
    <s v="San Francisco"/>
    <x v="1"/>
    <n v="94110"/>
    <s v="West"/>
    <s v="OFF-LA-10000248"/>
    <x v="1"/>
    <x v="2"/>
    <s v="Avery 52"/>
    <x v="1576"/>
    <n v="2"/>
    <n v="0"/>
    <n v="3.4685999999999999"/>
  </r>
  <r>
    <n v="2505"/>
    <x v="1229"/>
    <n v="2011"/>
    <x v="739"/>
    <d v="2011-07-27T00:00:00"/>
    <s v="Second Class"/>
    <s v="KL-16645"/>
    <s v="Ken Lonsdale"/>
    <s v="Consumer"/>
    <s v="United States"/>
    <s v="San Francisco"/>
    <x v="1"/>
    <n v="94122"/>
    <s v="West"/>
    <s v="OFF-ST-10001228"/>
    <x v="1"/>
    <x v="4"/>
    <s v="Fellowes Personal Hanging Folder Files, Navy"/>
    <x v="2099"/>
    <n v="4"/>
    <n v="0"/>
    <n v="15.041600000000003"/>
  </r>
  <r>
    <n v="2506"/>
    <x v="1229"/>
    <n v="2011"/>
    <x v="739"/>
    <d v="2011-07-27T00:00:00"/>
    <s v="Second Class"/>
    <s v="KL-16645"/>
    <s v="Ken Lonsdale"/>
    <s v="Consumer"/>
    <s v="United States"/>
    <s v="San Francisco"/>
    <x v="1"/>
    <n v="94122"/>
    <s v="West"/>
    <s v="OFF-SU-10000151"/>
    <x v="1"/>
    <x v="14"/>
    <s v="High Speed Automatic Electric Letter Opener"/>
    <x v="2100"/>
    <n v="5"/>
    <n v="0"/>
    <n v="327.50599999999963"/>
  </r>
  <r>
    <n v="2507"/>
    <x v="1229"/>
    <n v="2011"/>
    <x v="739"/>
    <d v="2011-07-27T00:00:00"/>
    <s v="Second Class"/>
    <s v="KL-16645"/>
    <s v="Ken Lonsdale"/>
    <s v="Consumer"/>
    <s v="United States"/>
    <s v="San Francisco"/>
    <x v="1"/>
    <n v="94122"/>
    <s v="West"/>
    <s v="FUR-FU-10004351"/>
    <x v="0"/>
    <x v="5"/>
    <s v="Staples"/>
    <x v="2101"/>
    <n v="8"/>
    <n v="0"/>
    <n v="34.284800000000004"/>
  </r>
  <r>
    <n v="2508"/>
    <x v="1230"/>
    <n v="2012"/>
    <x v="740"/>
    <d v="2012-07-02T00:00:00"/>
    <s v="Same Day"/>
    <s v="RB-19435"/>
    <s v="Richard Bierner"/>
    <s v="Consumer"/>
    <s v="United States"/>
    <s v="Houston"/>
    <x v="5"/>
    <n v="77070"/>
    <s v="Central"/>
    <s v="OFF-AP-10001293"/>
    <x v="1"/>
    <x v="9"/>
    <s v="Belkin 8 Outlet Surge Protector"/>
    <x v="2102"/>
    <n v="4"/>
    <n v="0.8"/>
    <n v="-85.238399999999999"/>
  </r>
  <r>
    <n v="2509"/>
    <x v="1231"/>
    <n v="2014"/>
    <x v="580"/>
    <d v="2014-03-09T00:00:00"/>
    <s v="Standard Class"/>
    <s v="MY-17380"/>
    <s v="Maribeth Yedwab"/>
    <s v="Corporate"/>
    <s v="United States"/>
    <s v="Los Angeles"/>
    <x v="1"/>
    <n v="90045"/>
    <s v="West"/>
    <s v="TEC-PH-10000675"/>
    <x v="2"/>
    <x v="7"/>
    <s v="Panasonic KX TS3282B Corded phone"/>
    <x v="2103"/>
    <n v="3"/>
    <n v="0.2"/>
    <n v="14.758199999999995"/>
  </r>
  <r>
    <n v="2510"/>
    <x v="1231"/>
    <n v="2014"/>
    <x v="580"/>
    <d v="2014-03-09T00:00:00"/>
    <s v="Standard Class"/>
    <s v="MY-17380"/>
    <s v="Maribeth Yedwab"/>
    <s v="Corporate"/>
    <s v="United States"/>
    <s v="Los Angeles"/>
    <x v="1"/>
    <n v="90045"/>
    <s v="West"/>
    <s v="TEC-AC-10000580"/>
    <x v="2"/>
    <x v="11"/>
    <s v="Logitech G13 Programmable Gameboard with LCD Display"/>
    <x v="2104"/>
    <n v="6"/>
    <n v="0"/>
    <n v="52.79340000000002"/>
  </r>
  <r>
    <n v="2511"/>
    <x v="1232"/>
    <n v="2013"/>
    <x v="741"/>
    <d v="2013-11-24T00:00:00"/>
    <s v="Standard Class"/>
    <s v="AW-10930"/>
    <s v="Arthur Wiediger"/>
    <s v="Home Office"/>
    <s v="United States"/>
    <s v="Oklahoma City"/>
    <x v="26"/>
    <n v="73120"/>
    <s v="Central"/>
    <s v="OFF-ST-10003470"/>
    <x v="1"/>
    <x v="4"/>
    <s v="Tennsco Snap-Together Open Shelving Units, Starter Sets and Add-On Units"/>
    <x v="2105"/>
    <n v="4"/>
    <n v="0"/>
    <n v="55.895999999999958"/>
  </r>
  <r>
    <n v="2512"/>
    <x v="1233"/>
    <n v="2012"/>
    <x v="24"/>
    <d v="2012-04-19T00:00:00"/>
    <s v="First Class"/>
    <s v="KW-16570"/>
    <s v="Kelly Williams"/>
    <s v="Consumer"/>
    <s v="United States"/>
    <s v="Monroe"/>
    <x v="28"/>
    <n v="71203"/>
    <s v="South"/>
    <s v="TEC-AC-10003116"/>
    <x v="2"/>
    <x v="11"/>
    <s v="Memorex Froggy Flash Drive 8 GB"/>
    <x v="2106"/>
    <n v="6"/>
    <n v="0"/>
    <n v="41.534999999999997"/>
  </r>
  <r>
    <n v="2513"/>
    <x v="1234"/>
    <n v="2014"/>
    <x v="574"/>
    <d v="2014-12-07T00:00:00"/>
    <s v="Standard Class"/>
    <s v="DB-12910"/>
    <s v="Daniel Byrd"/>
    <s v="Home Office"/>
    <s v="United States"/>
    <s v="Tampa"/>
    <x v="2"/>
    <n v="33614"/>
    <s v="South"/>
    <s v="OFF-BI-10002429"/>
    <x v="1"/>
    <x v="8"/>
    <s v="Premier Elliptical Ring Binder, Black"/>
    <x v="2107"/>
    <n v="5"/>
    <n v="0.7"/>
    <n v="-33.483999999999995"/>
  </r>
  <r>
    <n v="2514"/>
    <x v="1235"/>
    <n v="2013"/>
    <x v="583"/>
    <d v="2013-11-18T00:00:00"/>
    <s v="Standard Class"/>
    <s v="BB-11545"/>
    <s v="Brenda Bowman"/>
    <s v="Corporate"/>
    <s v="United States"/>
    <s v="Chicago"/>
    <x v="10"/>
    <n v="60623"/>
    <s v="Central"/>
    <s v="TEC-AC-10003280"/>
    <x v="2"/>
    <x v="11"/>
    <s v="Belkin F8E887 USB Wired Ergonomic Keyboard"/>
    <x v="1679"/>
    <n v="4"/>
    <n v="0.2"/>
    <n v="1.1995999999999931"/>
  </r>
  <r>
    <n v="2515"/>
    <x v="1235"/>
    <n v="2013"/>
    <x v="583"/>
    <d v="2013-11-18T00:00:00"/>
    <s v="Standard Class"/>
    <s v="BB-11545"/>
    <s v="Brenda Bowman"/>
    <s v="Corporate"/>
    <s v="United States"/>
    <s v="Chicago"/>
    <x v="10"/>
    <n v="60623"/>
    <s v="Central"/>
    <s v="FUR-CH-10004540"/>
    <x v="0"/>
    <x v="1"/>
    <s v="Global Chrome Stack Chair"/>
    <x v="1404"/>
    <n v="2"/>
    <n v="0.3"/>
    <n v="-2.0567999999999991"/>
  </r>
  <r>
    <n v="2516"/>
    <x v="1236"/>
    <n v="2011"/>
    <x v="742"/>
    <d v="2011-09-10T00:00:00"/>
    <s v="Standard Class"/>
    <s v="NP-18700"/>
    <s v="Nora Preis"/>
    <s v="Consumer"/>
    <s v="United States"/>
    <s v="Bowling Green"/>
    <x v="24"/>
    <n v="43402"/>
    <s v="East"/>
    <s v="OFF-ST-10000585"/>
    <x v="1"/>
    <x v="4"/>
    <s v="Economy Rollaway Files"/>
    <x v="2108"/>
    <n v="2"/>
    <n v="0.2"/>
    <n v="19.823999999999998"/>
  </r>
  <r>
    <n v="2517"/>
    <x v="1237"/>
    <n v="2011"/>
    <x v="647"/>
    <d v="2011-11-22T00:00:00"/>
    <s v="Standard Class"/>
    <s v="PB-19105"/>
    <s v="Peter Bühler"/>
    <s v="Consumer"/>
    <s v="United States"/>
    <s v="Houston"/>
    <x v="5"/>
    <n v="77095"/>
    <s v="Central"/>
    <s v="OFF-EN-10003001"/>
    <x v="1"/>
    <x v="12"/>
    <s v="Ames Color-File Green Diamond Border X-ray Mailers"/>
    <x v="2109"/>
    <n v="9"/>
    <n v="0.2"/>
    <n v="204.07139999999995"/>
  </r>
  <r>
    <n v="2518"/>
    <x v="1238"/>
    <n v="2014"/>
    <x v="743"/>
    <d v="2014-05-08T00:00:00"/>
    <s v="Standard Class"/>
    <s v="DW-13585"/>
    <s v="Dorothy Wardle"/>
    <s v="Corporate"/>
    <s v="United States"/>
    <s v="Westfield"/>
    <x v="30"/>
    <n v="7090"/>
    <s v="East"/>
    <s v="FUR-FU-10003975"/>
    <x v="0"/>
    <x v="5"/>
    <s v="Eldon Advantage Chair Mats for Low to Medium Pile Carpets"/>
    <x v="2110"/>
    <n v="3"/>
    <n v="0"/>
    <n v="12.992999999999988"/>
  </r>
  <r>
    <n v="2519"/>
    <x v="1239"/>
    <n v="2013"/>
    <x v="680"/>
    <d v="2013-10-22T00:00:00"/>
    <s v="Standard Class"/>
    <s v="CD-12790"/>
    <s v="Cynthia Delaney"/>
    <s v="Home Office"/>
    <s v="United States"/>
    <s v="Oklahoma City"/>
    <x v="26"/>
    <n v="73120"/>
    <s v="Central"/>
    <s v="OFF-LA-10004559"/>
    <x v="1"/>
    <x v="2"/>
    <s v="Avery 49"/>
    <x v="171"/>
    <n v="7"/>
    <n v="0"/>
    <n v="9.8783999999999992"/>
  </r>
  <r>
    <n v="2520"/>
    <x v="1239"/>
    <n v="2013"/>
    <x v="680"/>
    <d v="2013-10-22T00:00:00"/>
    <s v="Standard Class"/>
    <s v="CD-12790"/>
    <s v="Cynthia Delaney"/>
    <s v="Home Office"/>
    <s v="United States"/>
    <s v="Oklahoma City"/>
    <x v="26"/>
    <n v="73120"/>
    <s v="Central"/>
    <s v="OFF-LA-10003223"/>
    <x v="1"/>
    <x v="2"/>
    <s v="Avery 508"/>
    <x v="2111"/>
    <n v="6"/>
    <n v="0"/>
    <n v="14.4354"/>
  </r>
  <r>
    <n v="2521"/>
    <x v="1239"/>
    <n v="2013"/>
    <x v="680"/>
    <d v="2013-10-22T00:00:00"/>
    <s v="Standard Class"/>
    <s v="CD-12790"/>
    <s v="Cynthia Delaney"/>
    <s v="Home Office"/>
    <s v="United States"/>
    <s v="Oklahoma City"/>
    <x v="26"/>
    <n v="73120"/>
    <s v="Central"/>
    <s v="OFF-AP-10002651"/>
    <x v="1"/>
    <x v="9"/>
    <s v="Hoover Upright Vacuum With Dirt Cup"/>
    <x v="2112"/>
    <n v="3"/>
    <n v="0"/>
    <n v="251.89109999999988"/>
  </r>
  <r>
    <n v="2522"/>
    <x v="1239"/>
    <n v="2013"/>
    <x v="680"/>
    <d v="2013-10-22T00:00:00"/>
    <s v="Standard Class"/>
    <s v="CD-12790"/>
    <s v="Cynthia Delaney"/>
    <s v="Home Office"/>
    <s v="United States"/>
    <s v="Oklahoma City"/>
    <x v="26"/>
    <n v="73120"/>
    <s v="Central"/>
    <s v="OFF-PA-10003177"/>
    <x v="1"/>
    <x v="10"/>
    <s v="Xerox 1999"/>
    <x v="91"/>
    <n v="2"/>
    <n v="0"/>
    <n v="6.2208000000000006"/>
  </r>
  <r>
    <n v="2523"/>
    <x v="1239"/>
    <n v="2013"/>
    <x v="680"/>
    <d v="2013-10-22T00:00:00"/>
    <s v="Standard Class"/>
    <s v="CD-12790"/>
    <s v="Cynthia Delaney"/>
    <s v="Home Office"/>
    <s v="United States"/>
    <s v="Oklahoma City"/>
    <x v="26"/>
    <n v="73120"/>
    <s v="Central"/>
    <s v="TEC-PH-10003442"/>
    <x v="2"/>
    <x v="7"/>
    <s v="Samsung Replacement EH64AVFWE Premium Headset"/>
    <x v="2113"/>
    <n v="1"/>
    <n v="0"/>
    <n v="1.375"/>
  </r>
  <r>
    <n v="2524"/>
    <x v="1239"/>
    <n v="2013"/>
    <x v="680"/>
    <d v="2013-10-22T00:00:00"/>
    <s v="Standard Class"/>
    <s v="CD-12790"/>
    <s v="Cynthia Delaney"/>
    <s v="Home Office"/>
    <s v="United States"/>
    <s v="Oklahoma City"/>
    <x v="26"/>
    <n v="73120"/>
    <s v="Central"/>
    <s v="OFF-BI-10000977"/>
    <x v="1"/>
    <x v="8"/>
    <s v="Ibico Plastic Spiral Binding Combs"/>
    <x v="2114"/>
    <n v="4"/>
    <n v="0"/>
    <n v="55.935999999999993"/>
  </r>
  <r>
    <n v="2525"/>
    <x v="1240"/>
    <n v="2012"/>
    <x v="744"/>
    <d v="2012-04-10T00:00:00"/>
    <s v="Standard Class"/>
    <s v="TT-21220"/>
    <s v="Thomas Thornton"/>
    <s v="Consumer"/>
    <s v="United States"/>
    <s v="Houston"/>
    <x v="5"/>
    <n v="77041"/>
    <s v="Central"/>
    <s v="OFF-AR-10004078"/>
    <x v="1"/>
    <x v="6"/>
    <s v="Newell 312"/>
    <x v="2115"/>
    <n v="9"/>
    <n v="0.2"/>
    <n v="5.2559999999999985"/>
  </r>
  <r>
    <n v="2526"/>
    <x v="1240"/>
    <n v="2012"/>
    <x v="744"/>
    <d v="2012-04-10T00:00:00"/>
    <s v="Standard Class"/>
    <s v="TT-21220"/>
    <s v="Thomas Thornton"/>
    <s v="Consumer"/>
    <s v="United States"/>
    <s v="Houston"/>
    <x v="5"/>
    <n v="77041"/>
    <s v="Central"/>
    <s v="TEC-AC-10002550"/>
    <x v="2"/>
    <x v="11"/>
    <s v="Maxell 4.7GB DVD-RW 3/Pack"/>
    <x v="2116"/>
    <n v="2"/>
    <n v="0.2"/>
    <n v="4.4603999999999999"/>
  </r>
  <r>
    <n v="2527"/>
    <x v="1240"/>
    <n v="2012"/>
    <x v="744"/>
    <d v="2012-04-10T00:00:00"/>
    <s v="Standard Class"/>
    <s v="TT-21220"/>
    <s v="Thomas Thornton"/>
    <s v="Consumer"/>
    <s v="United States"/>
    <s v="Houston"/>
    <x v="5"/>
    <n v="77041"/>
    <s v="Central"/>
    <s v="OFF-BI-10004965"/>
    <x v="1"/>
    <x v="8"/>
    <s v="Ibico Covers for Plastic or Wire Binding Elements"/>
    <x v="2117"/>
    <n v="3"/>
    <n v="0.8"/>
    <n v="-12.075000000000003"/>
  </r>
  <r>
    <n v="2528"/>
    <x v="1240"/>
    <n v="2012"/>
    <x v="744"/>
    <d v="2012-04-10T00:00:00"/>
    <s v="Standard Class"/>
    <s v="TT-21220"/>
    <s v="Thomas Thornton"/>
    <s v="Consumer"/>
    <s v="United States"/>
    <s v="Houston"/>
    <x v="5"/>
    <n v="77041"/>
    <s v="Central"/>
    <s v="OFF-BI-10004209"/>
    <x v="1"/>
    <x v="8"/>
    <s v="Fellowes Twister Kit, Gray/Clear, 3/pkg"/>
    <x v="2118"/>
    <n v="6"/>
    <n v="0.8"/>
    <n v="-16.884"/>
  </r>
  <r>
    <n v="2529"/>
    <x v="1240"/>
    <n v="2012"/>
    <x v="744"/>
    <d v="2012-04-10T00:00:00"/>
    <s v="Standard Class"/>
    <s v="TT-21220"/>
    <s v="Thomas Thornton"/>
    <s v="Consumer"/>
    <s v="United States"/>
    <s v="Houston"/>
    <x v="5"/>
    <n v="77041"/>
    <s v="Central"/>
    <s v="OFF-PA-10001526"/>
    <x v="1"/>
    <x v="10"/>
    <s v="Xerox 1949"/>
    <x v="892"/>
    <n v="2"/>
    <n v="0.2"/>
    <n v="2.8884000000000007"/>
  </r>
  <r>
    <n v="2530"/>
    <x v="1241"/>
    <n v="2011"/>
    <x v="745"/>
    <d v="2011-10-29T00:00:00"/>
    <s v="Standard Class"/>
    <s v="DB-12910"/>
    <s v="Daniel Byrd"/>
    <s v="Home Office"/>
    <s v="United States"/>
    <s v="Fort Lauderdale"/>
    <x v="2"/>
    <n v="33311"/>
    <s v="South"/>
    <s v="OFF-PA-10000788"/>
    <x v="1"/>
    <x v="10"/>
    <s v="Xerox 210"/>
    <x v="563"/>
    <n v="2"/>
    <n v="0.2"/>
    <n v="3.6288"/>
  </r>
  <r>
    <n v="2531"/>
    <x v="1242"/>
    <n v="2011"/>
    <x v="654"/>
    <d v="2011-08-21T00:00:00"/>
    <s v="Standard Class"/>
    <s v="DJ-13510"/>
    <s v="Don Jones"/>
    <s v="Corporate"/>
    <s v="United States"/>
    <s v="Little Rock"/>
    <x v="36"/>
    <n v="72209"/>
    <s v="South"/>
    <s v="OFF-PA-10000595"/>
    <x v="1"/>
    <x v="10"/>
    <s v="Xerox 1929"/>
    <x v="1159"/>
    <n v="5"/>
    <n v="0"/>
    <n v="52.531999999999996"/>
  </r>
  <r>
    <n v="2532"/>
    <x v="1242"/>
    <n v="2011"/>
    <x v="654"/>
    <d v="2011-08-21T00:00:00"/>
    <s v="Standard Class"/>
    <s v="DJ-13510"/>
    <s v="Don Jones"/>
    <s v="Corporate"/>
    <s v="United States"/>
    <s v="Little Rock"/>
    <x v="36"/>
    <n v="72209"/>
    <s v="South"/>
    <s v="OFF-BI-10000829"/>
    <x v="1"/>
    <x v="8"/>
    <s v="Avery Non-Stick Binders"/>
    <x v="2119"/>
    <n v="4"/>
    <n v="0"/>
    <n v="8.2615999999999996"/>
  </r>
  <r>
    <n v="2533"/>
    <x v="1242"/>
    <n v="2011"/>
    <x v="654"/>
    <d v="2011-08-21T00:00:00"/>
    <s v="Standard Class"/>
    <s v="DJ-13510"/>
    <s v="Don Jones"/>
    <s v="Corporate"/>
    <s v="United States"/>
    <s v="Little Rock"/>
    <x v="36"/>
    <n v="72209"/>
    <s v="South"/>
    <s v="OFF-FA-10002676"/>
    <x v="1"/>
    <x v="13"/>
    <s v="Colored Push Pins"/>
    <x v="2120"/>
    <n v="7"/>
    <n v="0"/>
    <n v="4.5611999999999995"/>
  </r>
  <r>
    <n v="2534"/>
    <x v="1242"/>
    <n v="2011"/>
    <x v="654"/>
    <d v="2011-08-21T00:00:00"/>
    <s v="Standard Class"/>
    <s v="DJ-13510"/>
    <s v="Don Jones"/>
    <s v="Corporate"/>
    <s v="United States"/>
    <s v="Little Rock"/>
    <x v="36"/>
    <n v="72209"/>
    <s v="South"/>
    <s v="TEC-AC-10000844"/>
    <x v="2"/>
    <x v="11"/>
    <s v="Logitech Gaming G510s - Keyboard"/>
    <x v="2121"/>
    <n v="4"/>
    <n v="0"/>
    <n v="122.38559999999998"/>
  </r>
  <r>
    <n v="2535"/>
    <x v="1243"/>
    <n v="2014"/>
    <x v="733"/>
    <d v="2014-08-19T00:00:00"/>
    <s v="Second Class"/>
    <s v="DL-13495"/>
    <s v="Dionis Lloyd"/>
    <s v="Corporate"/>
    <s v="United States"/>
    <s v="Philadelphia"/>
    <x v="9"/>
    <n v="19120"/>
    <s v="East"/>
    <s v="OFF-ST-10004459"/>
    <x v="1"/>
    <x v="4"/>
    <s v="Tennsco Single-Tier Lockers"/>
    <x v="2122"/>
    <n v="6"/>
    <n v="0.2"/>
    <n v="-337.80600000000004"/>
  </r>
  <r>
    <n v="2536"/>
    <x v="1244"/>
    <n v="2012"/>
    <x v="684"/>
    <d v="2012-09-08T00:00:00"/>
    <s v="First Class"/>
    <s v="LO-17170"/>
    <s v="Lori Olson"/>
    <s v="Corporate"/>
    <s v="United States"/>
    <s v="La Quinta"/>
    <x v="1"/>
    <n v="92253"/>
    <s v="West"/>
    <s v="TEC-AC-10003499"/>
    <x v="2"/>
    <x v="11"/>
    <s v="Memorex Mini Travel Drive 8 GB USB 2.0 Flash Drive"/>
    <x v="2123"/>
    <n v="4"/>
    <n v="0"/>
    <n v="18.064800000000002"/>
  </r>
  <r>
    <n v="2537"/>
    <x v="1245"/>
    <n v="2012"/>
    <x v="746"/>
    <d v="2012-01-29T00:00:00"/>
    <s v="Second Class"/>
    <s v="SV-20365"/>
    <s v="Seth Vernon"/>
    <s v="Consumer"/>
    <s v="United States"/>
    <s v="Cleveland"/>
    <x v="24"/>
    <n v="44105"/>
    <s v="East"/>
    <s v="FUR-CH-10000513"/>
    <x v="0"/>
    <x v="1"/>
    <s v="High-Back Leather Manager's Chair"/>
    <x v="2124"/>
    <n v="2"/>
    <n v="0.3"/>
    <n v="-54.595799999999997"/>
  </r>
  <r>
    <n v="2538"/>
    <x v="1245"/>
    <n v="2012"/>
    <x v="746"/>
    <d v="2012-01-29T00:00:00"/>
    <s v="Second Class"/>
    <s v="SV-20365"/>
    <s v="Seth Vernon"/>
    <s v="Consumer"/>
    <s v="United States"/>
    <s v="Cleveland"/>
    <x v="24"/>
    <n v="44105"/>
    <s v="East"/>
    <s v="TEC-PH-10000895"/>
    <x v="2"/>
    <x v="7"/>
    <s v="Polycom VVX 310 VoIP phone"/>
    <x v="2125"/>
    <n v="4"/>
    <n v="0.4"/>
    <n v="-100.7944"/>
  </r>
  <r>
    <n v="2539"/>
    <x v="1245"/>
    <n v="2012"/>
    <x v="746"/>
    <d v="2012-01-29T00:00:00"/>
    <s v="Second Class"/>
    <s v="SV-20365"/>
    <s v="Seth Vernon"/>
    <s v="Consumer"/>
    <s v="United States"/>
    <s v="Cleveland"/>
    <x v="24"/>
    <n v="44105"/>
    <s v="East"/>
    <s v="TEC-PH-10002555"/>
    <x v="2"/>
    <x v="7"/>
    <s v="Nortel Meridian M5316 Digital phone"/>
    <x v="2126"/>
    <n v="1"/>
    <n v="0.4"/>
    <n v="-36.253"/>
  </r>
  <r>
    <n v="2540"/>
    <x v="1246"/>
    <n v="2012"/>
    <x v="747"/>
    <d v="2012-07-16T00:00:00"/>
    <s v="Same Day"/>
    <s v="EM-13810"/>
    <s v="Eleni McCrary"/>
    <s v="Corporate"/>
    <s v="United States"/>
    <s v="San Francisco"/>
    <x v="1"/>
    <n v="94122"/>
    <s v="West"/>
    <s v="FUR-CH-10003312"/>
    <x v="0"/>
    <x v="1"/>
    <s v="Hon 2090 “Pillow Soft” Series Mid Back Swivel/Tilt Chairs"/>
    <x v="2127"/>
    <n v="6"/>
    <n v="0.2"/>
    <n v="-219.16440000000023"/>
  </r>
  <r>
    <n v="2541"/>
    <x v="1246"/>
    <n v="2012"/>
    <x v="747"/>
    <d v="2012-07-16T00:00:00"/>
    <s v="Same Day"/>
    <s v="EM-13810"/>
    <s v="Eleni McCrary"/>
    <s v="Corporate"/>
    <s v="United States"/>
    <s v="San Francisco"/>
    <x v="1"/>
    <n v="94122"/>
    <s v="West"/>
    <s v="FUR-CH-10004086"/>
    <x v="0"/>
    <x v="1"/>
    <s v="Hon 4070 Series Pagoda Armless Upholstered Stacking Chairs"/>
    <x v="2128"/>
    <n v="3"/>
    <n v="0.2"/>
    <n v="78.767099999999971"/>
  </r>
  <r>
    <n v="2542"/>
    <x v="1247"/>
    <n v="2013"/>
    <x v="567"/>
    <d v="2013-05-05T00:00:00"/>
    <s v="Standard Class"/>
    <s v="KD-16615"/>
    <s v="Ken Dana"/>
    <s v="Corporate"/>
    <s v="United States"/>
    <s v="Scottsdale"/>
    <x v="16"/>
    <n v="85254"/>
    <s v="West"/>
    <s v="FUR-FU-10002759"/>
    <x v="0"/>
    <x v="5"/>
    <s v="12-1/2 Diameter Round Wall Clock"/>
    <x v="2129"/>
    <n v="7"/>
    <n v="0.2"/>
    <n v="22.377600000000001"/>
  </r>
  <r>
    <n v="2543"/>
    <x v="1248"/>
    <n v="2011"/>
    <x v="467"/>
    <d v="2011-10-01T00:00:00"/>
    <s v="Second Class"/>
    <s v="NB-18580"/>
    <s v="Nicole Brennan"/>
    <s v="Corporate"/>
    <s v="United States"/>
    <s v="Philadelphia"/>
    <x v="9"/>
    <n v="19134"/>
    <s v="East"/>
    <s v="OFF-AP-10002191"/>
    <x v="1"/>
    <x v="9"/>
    <s v="Belkin 8 Outlet SurgeMaster II Gold Surge Protector"/>
    <x v="2130"/>
    <n v="3"/>
    <n v="0.2"/>
    <n v="14.39520000000001"/>
  </r>
  <r>
    <n v="2544"/>
    <x v="1249"/>
    <n v="2013"/>
    <x v="162"/>
    <d v="2013-09-15T00:00:00"/>
    <s v="Standard Class"/>
    <s v="AP-10720"/>
    <s v="Anne Pryor"/>
    <s v="Home Office"/>
    <s v="United States"/>
    <s v="Malden"/>
    <x v="31"/>
    <n v="2148"/>
    <s v="East"/>
    <s v="FUR-BO-10003450"/>
    <x v="0"/>
    <x v="0"/>
    <s v="Bush Westfield Collection Bookcases, Dark Cherry Finish"/>
    <x v="2131"/>
    <n v="3"/>
    <n v="0"/>
    <n v="13.915199999999992"/>
  </r>
  <r>
    <n v="2545"/>
    <x v="1249"/>
    <n v="2013"/>
    <x v="162"/>
    <d v="2013-09-15T00:00:00"/>
    <s v="Standard Class"/>
    <s v="AP-10720"/>
    <s v="Anne Pryor"/>
    <s v="Home Office"/>
    <s v="United States"/>
    <s v="Malden"/>
    <x v="31"/>
    <n v="2148"/>
    <s v="East"/>
    <s v="OFF-LA-10000248"/>
    <x v="1"/>
    <x v="2"/>
    <s v="Avery 52"/>
    <x v="1816"/>
    <n v="4"/>
    <n v="0"/>
    <n v="6.9371999999999998"/>
  </r>
  <r>
    <n v="2546"/>
    <x v="1250"/>
    <n v="2014"/>
    <x v="513"/>
    <d v="2014-04-21T00:00:00"/>
    <s v="Standard Class"/>
    <s v="JE-15745"/>
    <s v="Joel Eaton"/>
    <s v="Consumer"/>
    <s v="United States"/>
    <s v="San Jose"/>
    <x v="1"/>
    <n v="95123"/>
    <s v="West"/>
    <s v="OFF-ST-10004804"/>
    <x v="1"/>
    <x v="4"/>
    <s v="Belkin 19&quot; Vented Equipment Shelf, Black"/>
    <x v="2132"/>
    <n v="4"/>
    <n v="0"/>
    <n v="2.0592000000000041"/>
  </r>
  <r>
    <n v="2547"/>
    <x v="1250"/>
    <n v="2014"/>
    <x v="513"/>
    <d v="2014-04-21T00:00:00"/>
    <s v="Standard Class"/>
    <s v="JE-15745"/>
    <s v="Joel Eaton"/>
    <s v="Consumer"/>
    <s v="United States"/>
    <s v="San Jose"/>
    <x v="1"/>
    <n v="95123"/>
    <s v="West"/>
    <s v="FUR-BO-10001337"/>
    <x v="0"/>
    <x v="0"/>
    <s v="O'Sullivan Living Dimensions 2-Shelf Bookcases"/>
    <x v="2133"/>
    <n v="1"/>
    <n v="0.15"/>
    <n v="-6.0489999999999995"/>
  </r>
  <r>
    <n v="2548"/>
    <x v="1251"/>
    <n v="2012"/>
    <x v="748"/>
    <d v="2012-08-22T00:00:00"/>
    <s v="Standard Class"/>
    <s v="JM-15865"/>
    <s v="John Murray"/>
    <s v="Consumer"/>
    <s v="United States"/>
    <s v="Phoenix"/>
    <x v="16"/>
    <n v="85023"/>
    <s v="West"/>
    <s v="OFF-AR-10002255"/>
    <x v="1"/>
    <x v="6"/>
    <s v="Newell 346"/>
    <x v="2134"/>
    <n v="1"/>
    <n v="0.2"/>
    <n v="0.25919999999999999"/>
  </r>
  <r>
    <n v="2549"/>
    <x v="1251"/>
    <n v="2012"/>
    <x v="748"/>
    <d v="2012-08-22T00:00:00"/>
    <s v="Standard Class"/>
    <s v="JM-15865"/>
    <s v="John Murray"/>
    <s v="Consumer"/>
    <s v="United States"/>
    <s v="Phoenix"/>
    <x v="16"/>
    <n v="85023"/>
    <s v="West"/>
    <s v="TEC-PH-10002624"/>
    <x v="2"/>
    <x v="7"/>
    <s v="Samsung Galaxy S4 Mini"/>
    <x v="2135"/>
    <n v="5"/>
    <n v="0.2"/>
    <n v="211.49549999999977"/>
  </r>
  <r>
    <n v="2550"/>
    <x v="1251"/>
    <n v="2012"/>
    <x v="748"/>
    <d v="2012-08-22T00:00:00"/>
    <s v="Standard Class"/>
    <s v="JM-15865"/>
    <s v="John Murray"/>
    <s v="Consumer"/>
    <s v="United States"/>
    <s v="Phoenix"/>
    <x v="16"/>
    <n v="85023"/>
    <s v="West"/>
    <s v="OFF-PA-10001878"/>
    <x v="1"/>
    <x v="10"/>
    <s v="Xerox 1891"/>
    <x v="2136"/>
    <n v="8"/>
    <n v="0.2"/>
    <n v="105.64559999999997"/>
  </r>
  <r>
    <n v="2551"/>
    <x v="1251"/>
    <n v="2012"/>
    <x v="748"/>
    <d v="2012-08-22T00:00:00"/>
    <s v="Standard Class"/>
    <s v="JM-15865"/>
    <s v="John Murray"/>
    <s v="Consumer"/>
    <s v="United States"/>
    <s v="Phoenix"/>
    <x v="16"/>
    <n v="85023"/>
    <s v="West"/>
    <s v="OFF-LA-10000452"/>
    <x v="1"/>
    <x v="2"/>
    <s v="Avery 488"/>
    <x v="1325"/>
    <n v="2"/>
    <n v="0.2"/>
    <n v="1.764"/>
  </r>
  <r>
    <n v="2552"/>
    <x v="1252"/>
    <n v="2014"/>
    <x v="123"/>
    <d v="2014-11-24T00:00:00"/>
    <s v="Standard Class"/>
    <s v="AB-10105"/>
    <s v="Adrian Barton"/>
    <s v="Consumer"/>
    <s v="United States"/>
    <s v="Henderson"/>
    <x v="0"/>
    <n v="42420"/>
    <s v="South"/>
    <s v="FUR-FU-10004665"/>
    <x v="0"/>
    <x v="5"/>
    <s v="3M Polarizing Task Lamp with Clamp Arm, Light Gray"/>
    <x v="2137"/>
    <n v="6"/>
    <n v="0"/>
    <n v="213.68880000000001"/>
  </r>
  <r>
    <n v="2553"/>
    <x v="1252"/>
    <n v="2014"/>
    <x v="123"/>
    <d v="2014-11-24T00:00:00"/>
    <s v="Standard Class"/>
    <s v="AB-10105"/>
    <s v="Adrian Barton"/>
    <s v="Consumer"/>
    <s v="United States"/>
    <s v="Henderson"/>
    <x v="0"/>
    <n v="42420"/>
    <s v="South"/>
    <s v="OFF-BI-10000088"/>
    <x v="1"/>
    <x v="8"/>
    <s v="GBC Imprintable Covers"/>
    <x v="2138"/>
    <n v="2"/>
    <n v="0"/>
    <n v="10.760400000000001"/>
  </r>
  <r>
    <n v="2554"/>
    <x v="1253"/>
    <n v="2013"/>
    <x v="749"/>
    <d v="2013-09-19T00:00:00"/>
    <s v="Standard Class"/>
    <s v="PN-18775"/>
    <s v="Parhena Norris"/>
    <s v="Home Office"/>
    <s v="United States"/>
    <s v="Columbia"/>
    <x v="20"/>
    <n v="29203"/>
    <s v="South"/>
    <s v="OFF-PA-10000029"/>
    <x v="1"/>
    <x v="10"/>
    <s v="Xerox 224"/>
    <x v="243"/>
    <n v="4"/>
    <n v="0"/>
    <n v="12.441600000000001"/>
  </r>
  <r>
    <n v="2555"/>
    <x v="1254"/>
    <n v="2013"/>
    <x v="243"/>
    <d v="2013-08-21T00:00:00"/>
    <s v="Standard Class"/>
    <s v="JC-15775"/>
    <s v="John Castell"/>
    <s v="Consumer"/>
    <s v="United States"/>
    <s v="Tallahassee"/>
    <x v="2"/>
    <n v="32303"/>
    <s v="South"/>
    <s v="TEC-PH-10000369"/>
    <x v="2"/>
    <x v="7"/>
    <s v="HTC One Mini"/>
    <x v="2139"/>
    <n v="7"/>
    <n v="0.2"/>
    <n v="70.554400000000072"/>
  </r>
  <r>
    <n v="2556"/>
    <x v="1255"/>
    <n v="2012"/>
    <x v="120"/>
    <d v="2012-09-30T00:00:00"/>
    <s v="Standard Class"/>
    <s v="PF-19165"/>
    <s v="Philip Fox"/>
    <s v="Consumer"/>
    <s v="United States"/>
    <s v="New York City"/>
    <x v="15"/>
    <n v="10035"/>
    <s v="East"/>
    <s v="TEC-AC-10001590"/>
    <x v="2"/>
    <x v="11"/>
    <s v="Dell Slim USB Multimedia Keyboard"/>
    <x v="1424"/>
    <n v="2"/>
    <n v="0"/>
    <n v="12"/>
  </r>
  <r>
    <n v="2557"/>
    <x v="1256"/>
    <n v="2013"/>
    <x v="750"/>
    <d v="2013-10-15T00:00:00"/>
    <s v="Standard Class"/>
    <s v="BW-11110"/>
    <s v="Bart Watters"/>
    <s v="Corporate"/>
    <s v="United States"/>
    <s v="Houston"/>
    <x v="5"/>
    <n v="77070"/>
    <s v="Central"/>
    <s v="FUR-FU-10004909"/>
    <x v="0"/>
    <x v="5"/>
    <s v="Contemporary Wood/Metal Frame"/>
    <x v="2140"/>
    <n v="8"/>
    <n v="0.6"/>
    <n v="-32.320000000000007"/>
  </r>
  <r>
    <n v="2558"/>
    <x v="1257"/>
    <n v="2012"/>
    <x v="539"/>
    <d v="2012-03-30T00:00:00"/>
    <s v="Standard Class"/>
    <s v="BP-11185"/>
    <s v="Ben Peterman"/>
    <s v="Corporate"/>
    <s v="United States"/>
    <s v="Coral Springs"/>
    <x v="2"/>
    <n v="33065"/>
    <s v="South"/>
    <s v="OFF-AP-10002287"/>
    <x v="1"/>
    <x v="9"/>
    <s v="Eureka Sanitaire  Multi-Pro Heavy-Duty Upright, Disposable Bags"/>
    <x v="2141"/>
    <n v="2"/>
    <n v="0.2"/>
    <n v="0.52439999999999998"/>
  </r>
  <r>
    <n v="2559"/>
    <x v="1258"/>
    <n v="2012"/>
    <x v="70"/>
    <d v="2012-06-04T00:00:00"/>
    <s v="Standard Class"/>
    <s v="TM-21010"/>
    <s v="Tamara Manning"/>
    <s v="Consumer"/>
    <s v="United States"/>
    <s v="Orem"/>
    <x v="7"/>
    <n v="84057"/>
    <s v="West"/>
    <s v="FUR-BO-10004357"/>
    <x v="0"/>
    <x v="0"/>
    <s v="O'Sullivan Living Dimensions 3-Shelf Bookcases"/>
    <x v="2142"/>
    <n v="7"/>
    <n v="0"/>
    <n v="140.68599999999989"/>
  </r>
  <r>
    <n v="2560"/>
    <x v="1258"/>
    <n v="2012"/>
    <x v="70"/>
    <d v="2012-06-04T00:00:00"/>
    <s v="Standard Class"/>
    <s v="TM-21010"/>
    <s v="Tamara Manning"/>
    <s v="Consumer"/>
    <s v="United States"/>
    <s v="Orem"/>
    <x v="7"/>
    <n v="84057"/>
    <s v="West"/>
    <s v="OFF-LA-10003766"/>
    <x v="1"/>
    <x v="2"/>
    <s v="Self-Adhesive Removable Labels"/>
    <x v="2143"/>
    <n v="5"/>
    <n v="0"/>
    <n v="7.5600000000000005"/>
  </r>
  <r>
    <n v="2561"/>
    <x v="1258"/>
    <n v="2012"/>
    <x v="70"/>
    <d v="2012-06-04T00:00:00"/>
    <s v="Standard Class"/>
    <s v="TM-21010"/>
    <s v="Tamara Manning"/>
    <s v="Consumer"/>
    <s v="United States"/>
    <s v="Orem"/>
    <x v="7"/>
    <n v="84057"/>
    <s v="West"/>
    <s v="OFF-ST-10000046"/>
    <x v="1"/>
    <x v="4"/>
    <s v="Fellowes Super Stor/Drawer Files"/>
    <x v="2144"/>
    <n v="2"/>
    <n v="0"/>
    <n v="61.38900000000001"/>
  </r>
  <r>
    <n v="2562"/>
    <x v="1259"/>
    <n v="2012"/>
    <x v="707"/>
    <d v="2012-12-31T00:00:00"/>
    <s v="Standard Class"/>
    <s v="MB-17305"/>
    <s v="Maria Bertelson"/>
    <s v="Consumer"/>
    <s v="United States"/>
    <s v="Nashville"/>
    <x v="18"/>
    <n v="37211"/>
    <s v="South"/>
    <s v="OFF-LA-10003190"/>
    <x v="1"/>
    <x v="2"/>
    <s v="Avery 474"/>
    <x v="2145"/>
    <n v="4"/>
    <n v="0.2"/>
    <n v="3.3408000000000002"/>
  </r>
  <r>
    <n v="2563"/>
    <x v="1259"/>
    <n v="2012"/>
    <x v="707"/>
    <d v="2012-12-31T00:00:00"/>
    <s v="Standard Class"/>
    <s v="MB-17305"/>
    <s v="Maria Bertelson"/>
    <s v="Consumer"/>
    <s v="United States"/>
    <s v="Nashville"/>
    <x v="18"/>
    <n v="37211"/>
    <s v="South"/>
    <s v="OFF-PA-10002787"/>
    <x v="1"/>
    <x v="10"/>
    <s v="Xerox 227"/>
    <x v="563"/>
    <n v="2"/>
    <n v="0.2"/>
    <n v="3.6288"/>
  </r>
  <r>
    <n v="2564"/>
    <x v="1260"/>
    <n v="2012"/>
    <x v="751"/>
    <d v="2012-03-22T00:00:00"/>
    <s v="Second Class"/>
    <s v="HR-14830"/>
    <s v="Harold Ryan"/>
    <s v="Corporate"/>
    <s v="United States"/>
    <s v="New York City"/>
    <x v="15"/>
    <n v="10009"/>
    <s v="East"/>
    <s v="TEC-AC-10000387"/>
    <x v="2"/>
    <x v="11"/>
    <s v="KeyTronic KT800P2 - Keyboard - Black"/>
    <x v="2146"/>
    <n v="1"/>
    <n v="0"/>
    <n v="2.7035999999999998"/>
  </r>
  <r>
    <n v="2565"/>
    <x v="1260"/>
    <n v="2012"/>
    <x v="751"/>
    <d v="2012-03-22T00:00:00"/>
    <s v="Second Class"/>
    <s v="HR-14830"/>
    <s v="Harold Ryan"/>
    <s v="Corporate"/>
    <s v="United States"/>
    <s v="New York City"/>
    <x v="15"/>
    <n v="10009"/>
    <s v="East"/>
    <s v="OFF-ST-10001291"/>
    <x v="1"/>
    <x v="4"/>
    <s v="Tenex Personal Self-Stacking Standard File Box, Black/Gray"/>
    <x v="2147"/>
    <n v="2"/>
    <n v="0"/>
    <n v="9.1313999999999993"/>
  </r>
  <r>
    <n v="2566"/>
    <x v="1261"/>
    <n v="2014"/>
    <x v="202"/>
    <d v="2014-12-25T00:00:00"/>
    <s v="First Class"/>
    <s v="BD-11635"/>
    <s v="Brian Derr"/>
    <s v="Consumer"/>
    <s v="United States"/>
    <s v="Bowling Green"/>
    <x v="0"/>
    <n v="42104"/>
    <s v="South"/>
    <s v="TEC-AC-10003116"/>
    <x v="2"/>
    <x v="11"/>
    <s v="Memorex Froggy Flash Drive 8 GB"/>
    <x v="2148"/>
    <n v="4"/>
    <n v="0"/>
    <n v="27.689999999999998"/>
  </r>
  <r>
    <n v="2567"/>
    <x v="1262"/>
    <n v="2014"/>
    <x v="752"/>
    <d v="2014-11-04T00:00:00"/>
    <s v="Second Class"/>
    <s v="SF-20200"/>
    <s v="Sarah Foster"/>
    <s v="Consumer"/>
    <s v="United States"/>
    <s v="Bellingham"/>
    <x v="4"/>
    <n v="98226"/>
    <s v="West"/>
    <s v="OFF-BI-10001308"/>
    <x v="1"/>
    <x v="8"/>
    <s v="GBC Standard Plastic Binding Systems' Combs"/>
    <x v="2149"/>
    <n v="5"/>
    <n v="0.2"/>
    <n v="7.8499999999999979"/>
  </r>
  <r>
    <n v="2568"/>
    <x v="1262"/>
    <n v="2014"/>
    <x v="752"/>
    <d v="2014-11-04T00:00:00"/>
    <s v="Second Class"/>
    <s v="SF-20200"/>
    <s v="Sarah Foster"/>
    <s v="Consumer"/>
    <s v="United States"/>
    <s v="Bellingham"/>
    <x v="4"/>
    <n v="98226"/>
    <s v="West"/>
    <s v="FUR-TA-10003954"/>
    <x v="0"/>
    <x v="3"/>
    <s v="Hon 94000 Series Round Tables"/>
    <x v="2150"/>
    <n v="9"/>
    <n v="0"/>
    <n v="239.90580000000011"/>
  </r>
  <r>
    <n v="2569"/>
    <x v="1263"/>
    <n v="2014"/>
    <x v="210"/>
    <d v="2014-09-12T00:00:00"/>
    <s v="Standard Class"/>
    <s v="SP-20620"/>
    <s v="Stefania Perrino"/>
    <s v="Corporate"/>
    <s v="United States"/>
    <s v="New York City"/>
    <x v="15"/>
    <n v="10011"/>
    <s v="East"/>
    <s v="OFF-ST-10003282"/>
    <x v="1"/>
    <x v="4"/>
    <s v="Advantus 10-Drawer Portable Organizer, Chrome Metal Frame, Smoke Drawers"/>
    <x v="2151"/>
    <n v="8"/>
    <n v="0"/>
    <n v="133.86240000000004"/>
  </r>
  <r>
    <n v="2570"/>
    <x v="1264"/>
    <n v="2014"/>
    <x v="753"/>
    <d v="2014-12-28T00:00:00"/>
    <s v="Same Day"/>
    <s v="DR-12880"/>
    <s v="Dan Reichenbach"/>
    <s v="Corporate"/>
    <s v="United States"/>
    <s v="Newark"/>
    <x v="24"/>
    <n v="43055"/>
    <s v="East"/>
    <s v="TEC-PH-10000576"/>
    <x v="2"/>
    <x v="7"/>
    <s v="AT&amp;T 1080 Corded phone"/>
    <x v="2152"/>
    <n v="2"/>
    <n v="0.4"/>
    <n v="-35.617400000000004"/>
  </r>
  <r>
    <n v="2571"/>
    <x v="1264"/>
    <n v="2014"/>
    <x v="753"/>
    <d v="2014-12-28T00:00:00"/>
    <s v="Same Day"/>
    <s v="DR-12880"/>
    <s v="Dan Reichenbach"/>
    <s v="Corporate"/>
    <s v="United States"/>
    <s v="Newark"/>
    <x v="24"/>
    <n v="43055"/>
    <s v="East"/>
    <s v="OFF-AR-10004441"/>
    <x v="1"/>
    <x v="6"/>
    <s v="BIC Brite Liner Highlighters"/>
    <x v="2153"/>
    <n v="4"/>
    <n v="0.2"/>
    <n v="3.6431999999999998"/>
  </r>
  <r>
    <n v="2572"/>
    <x v="1265"/>
    <n v="2014"/>
    <x v="11"/>
    <d v="2014-07-22T00:00:00"/>
    <s v="Standard Class"/>
    <s v="VM-21685"/>
    <s v="Valerie Mitchum"/>
    <s v="Home Office"/>
    <s v="United States"/>
    <s v="Woodstock"/>
    <x v="10"/>
    <n v="60098"/>
    <s v="Central"/>
    <s v="OFF-AR-10003759"/>
    <x v="1"/>
    <x v="6"/>
    <s v="Crayola Anti Dust Chalk, 12/Pack"/>
    <x v="2154"/>
    <n v="2"/>
    <n v="0.2"/>
    <n v="0.90999999999999981"/>
  </r>
  <r>
    <n v="2573"/>
    <x v="1266"/>
    <n v="2013"/>
    <x v="399"/>
    <d v="2013-08-16T00:00:00"/>
    <s v="Second Class"/>
    <s v="CM-12235"/>
    <s v="Chris McAfee"/>
    <s v="Consumer"/>
    <s v="United States"/>
    <s v="Carrollton"/>
    <x v="5"/>
    <n v="75007"/>
    <s v="Central"/>
    <s v="TEC-AC-10004145"/>
    <x v="2"/>
    <x v="11"/>
    <s v="Logitech diNovo Edge Keyboard"/>
    <x v="2155"/>
    <n v="7"/>
    <n v="0.2"/>
    <n v="52.497900000000016"/>
  </r>
  <r>
    <n v="2574"/>
    <x v="1267"/>
    <n v="2014"/>
    <x v="362"/>
    <d v="2014-07-15T00:00:00"/>
    <s v="Standard Class"/>
    <s v="SM-20320"/>
    <s v="Sean Miller"/>
    <s v="Home Office"/>
    <s v="United States"/>
    <s v="Lafayette"/>
    <x v="14"/>
    <n v="47905"/>
    <s v="Central"/>
    <s v="FUR-FU-10000293"/>
    <x v="0"/>
    <x v="5"/>
    <s v="Eldon Antistatic Chair Mats for Low to Medium Pile Carpets"/>
    <x v="1893"/>
    <n v="5"/>
    <n v="0"/>
    <n v="31.586999999999961"/>
  </r>
  <r>
    <n v="2575"/>
    <x v="1268"/>
    <n v="2011"/>
    <x v="754"/>
    <d v="2011-11-27T00:00:00"/>
    <s v="Standard Class"/>
    <s v="RA-19885"/>
    <s v="Ruben Ausman"/>
    <s v="Corporate"/>
    <s v="United States"/>
    <s v="Columbus"/>
    <x v="32"/>
    <n v="31907"/>
    <s v="South"/>
    <s v="OFF-EN-10004955"/>
    <x v="1"/>
    <x v="12"/>
    <s v="Fashion Color Clasp Envelopes"/>
    <x v="2156"/>
    <n v="3"/>
    <n v="0"/>
    <n v="7.9527000000000001"/>
  </r>
  <r>
    <n v="2576"/>
    <x v="1268"/>
    <n v="2011"/>
    <x v="754"/>
    <d v="2011-11-27T00:00:00"/>
    <s v="Standard Class"/>
    <s v="RA-19885"/>
    <s v="Ruben Ausman"/>
    <s v="Corporate"/>
    <s v="United States"/>
    <s v="Columbus"/>
    <x v="32"/>
    <n v="31907"/>
    <s v="South"/>
    <s v="OFF-BI-10001071"/>
    <x v="1"/>
    <x v="8"/>
    <s v="GBC ProClick Punch Binding System"/>
    <x v="2157"/>
    <n v="5"/>
    <n v="0"/>
    <n v="156.751"/>
  </r>
  <r>
    <n v="2577"/>
    <x v="1268"/>
    <n v="2011"/>
    <x v="754"/>
    <d v="2011-11-27T00:00:00"/>
    <s v="Standard Class"/>
    <s v="RA-19885"/>
    <s v="Ruben Ausman"/>
    <s v="Corporate"/>
    <s v="United States"/>
    <s v="Columbus"/>
    <x v="32"/>
    <n v="31907"/>
    <s v="South"/>
    <s v="OFF-EN-10001990"/>
    <x v="1"/>
    <x v="12"/>
    <s v="Staples"/>
    <x v="716"/>
    <n v="2"/>
    <n v="0"/>
    <n v="5.3391999999999991"/>
  </r>
  <r>
    <n v="2578"/>
    <x v="1268"/>
    <n v="2011"/>
    <x v="754"/>
    <d v="2011-11-27T00:00:00"/>
    <s v="Standard Class"/>
    <s v="RA-19885"/>
    <s v="Ruben Ausman"/>
    <s v="Corporate"/>
    <s v="United States"/>
    <s v="Columbus"/>
    <x v="32"/>
    <n v="31907"/>
    <s v="South"/>
    <s v="OFF-AP-10002734"/>
    <x v="1"/>
    <x v="9"/>
    <s v="Holmes Harmony HEPA Air Purifier for 17 x 20 Room"/>
    <x v="2158"/>
    <n v="3"/>
    <n v="0"/>
    <n v="290.30160000000001"/>
  </r>
  <r>
    <n v="2579"/>
    <x v="1269"/>
    <n v="2011"/>
    <x v="755"/>
    <d v="2011-02-01T00:00:00"/>
    <s v="Standard Class"/>
    <s v="SD-20485"/>
    <s v="Shirley Daniels"/>
    <s v="Home Office"/>
    <s v="United States"/>
    <s v="Alexandria"/>
    <x v="17"/>
    <n v="22304"/>
    <s v="South"/>
    <s v="FUR-FU-10004587"/>
    <x v="0"/>
    <x v="5"/>
    <s v="GE General Use Halogen Bulbs, 100 Watts, 1 Bulb per Pack"/>
    <x v="2159"/>
    <n v="3"/>
    <n v="0"/>
    <n v="30.7818"/>
  </r>
  <r>
    <n v="2580"/>
    <x v="1269"/>
    <n v="2011"/>
    <x v="755"/>
    <d v="2011-02-01T00:00:00"/>
    <s v="Standard Class"/>
    <s v="SD-20485"/>
    <s v="Shirley Daniels"/>
    <s v="Home Office"/>
    <s v="United States"/>
    <s v="Alexandria"/>
    <x v="17"/>
    <n v="22304"/>
    <s v="South"/>
    <s v="OFF-ST-10004337"/>
    <x v="1"/>
    <x v="4"/>
    <s v="SAFCO Commercial Wire Shelving, 72h"/>
    <x v="2160"/>
    <n v="8"/>
    <n v="0"/>
    <n v="0"/>
  </r>
  <r>
    <n v="2581"/>
    <x v="1269"/>
    <n v="2011"/>
    <x v="755"/>
    <d v="2011-02-01T00:00:00"/>
    <s v="Standard Class"/>
    <s v="SD-20485"/>
    <s v="Shirley Daniels"/>
    <s v="Home Office"/>
    <s v="United States"/>
    <s v="Alexandria"/>
    <x v="17"/>
    <n v="22304"/>
    <s v="South"/>
    <s v="OFF-PA-10003072"/>
    <x v="1"/>
    <x v="10"/>
    <s v="Eureka Recycled Copy Paper 8 1/2&quot; x 11&quot;, Ream"/>
    <x v="541"/>
    <n v="3"/>
    <n v="0"/>
    <n v="9.3312000000000008"/>
  </r>
  <r>
    <n v="2582"/>
    <x v="1269"/>
    <n v="2011"/>
    <x v="755"/>
    <d v="2011-02-01T00:00:00"/>
    <s v="Standard Class"/>
    <s v="SD-20485"/>
    <s v="Shirley Daniels"/>
    <s v="Home Office"/>
    <s v="United States"/>
    <s v="Alexandria"/>
    <x v="17"/>
    <n v="22304"/>
    <s v="South"/>
    <s v="OFF-PA-10000380"/>
    <x v="1"/>
    <x v="10"/>
    <s v="REDIFORM Incoming/Outgoing Call Register, 11&quot; X 8 1/2&quot;, 100 Messages"/>
    <x v="1459"/>
    <n v="2"/>
    <n v="0"/>
    <n v="8.34"/>
  </r>
  <r>
    <n v="2583"/>
    <x v="1269"/>
    <n v="2011"/>
    <x v="755"/>
    <d v="2011-02-01T00:00:00"/>
    <s v="Standard Class"/>
    <s v="SD-20485"/>
    <s v="Shirley Daniels"/>
    <s v="Home Office"/>
    <s v="United States"/>
    <s v="Alexandria"/>
    <x v="17"/>
    <n v="22304"/>
    <s v="South"/>
    <s v="TEC-PH-10004833"/>
    <x v="2"/>
    <x v="7"/>
    <s v="Macally Suction Cup Mount"/>
    <x v="2161"/>
    <n v="13"/>
    <n v="0"/>
    <n v="0"/>
  </r>
  <r>
    <n v="2584"/>
    <x v="1269"/>
    <n v="2011"/>
    <x v="755"/>
    <d v="2011-02-01T00:00:00"/>
    <s v="Standard Class"/>
    <s v="SD-20485"/>
    <s v="Shirley Daniels"/>
    <s v="Home Office"/>
    <s v="United States"/>
    <s v="Alexandria"/>
    <x v="17"/>
    <n v="22304"/>
    <s v="South"/>
    <s v="FUR-FU-10001847"/>
    <x v="0"/>
    <x v="5"/>
    <s v="Eldon Image Series Black Desk Accessories"/>
    <x v="2162"/>
    <n v="3"/>
    <n v="0"/>
    <n v="4.4711999999999996"/>
  </r>
  <r>
    <n v="2585"/>
    <x v="1269"/>
    <n v="2011"/>
    <x v="755"/>
    <d v="2011-02-01T00:00:00"/>
    <s v="Standard Class"/>
    <s v="SD-20485"/>
    <s v="Shirley Daniels"/>
    <s v="Home Office"/>
    <s v="United States"/>
    <s v="Alexandria"/>
    <x v="17"/>
    <n v="22304"/>
    <s v="South"/>
    <s v="TEC-PH-10002103"/>
    <x v="2"/>
    <x v="7"/>
    <s v="Jabra SPEAK 410"/>
    <x v="2163"/>
    <n v="2"/>
    <n v="0"/>
    <n v="52.634399999999999"/>
  </r>
  <r>
    <n v="2586"/>
    <x v="1270"/>
    <n v="2012"/>
    <x v="502"/>
    <d v="2012-11-10T00:00:00"/>
    <s v="Standard Class"/>
    <s v="CS-12250"/>
    <s v="Chris Selesnick"/>
    <s v="Corporate"/>
    <s v="United States"/>
    <s v="Haltom City"/>
    <x v="5"/>
    <n v="76117"/>
    <s v="Central"/>
    <s v="OFF-EN-10001137"/>
    <x v="1"/>
    <x v="12"/>
    <s v="#10 Gummed Flap White Envelopes, 100/Box"/>
    <x v="2164"/>
    <n v="2"/>
    <n v="0.2"/>
    <n v="2.1475999999999997"/>
  </r>
  <r>
    <n v="2587"/>
    <x v="1271"/>
    <n v="2014"/>
    <x v="160"/>
    <d v="2014-07-07T00:00:00"/>
    <s v="Standard Class"/>
    <s v="RA-19285"/>
    <s v="Ralph Arnett"/>
    <s v="Consumer"/>
    <s v="United States"/>
    <s v="New York City"/>
    <x v="15"/>
    <n v="10024"/>
    <s v="East"/>
    <s v="OFF-ST-10001476"/>
    <x v="1"/>
    <x v="4"/>
    <s v="Steel Personal Filing/Posting Tote"/>
    <x v="2165"/>
    <n v="7"/>
    <n v="0"/>
    <n v="67.113900000000015"/>
  </r>
  <r>
    <n v="2588"/>
    <x v="1271"/>
    <n v="2014"/>
    <x v="160"/>
    <d v="2014-07-07T00:00:00"/>
    <s v="Standard Class"/>
    <s v="RA-19285"/>
    <s v="Ralph Arnett"/>
    <s v="Consumer"/>
    <s v="United States"/>
    <s v="New York City"/>
    <x v="15"/>
    <n v="10024"/>
    <s v="East"/>
    <s v="FUR-FU-10002045"/>
    <x v="0"/>
    <x v="5"/>
    <s v="Executive Impressions 14&quot;"/>
    <x v="749"/>
    <n v="1"/>
    <n v="0"/>
    <n v="9.7812000000000019"/>
  </r>
  <r>
    <n v="2589"/>
    <x v="1272"/>
    <n v="2013"/>
    <x v="465"/>
    <d v="2013-05-10T00:00:00"/>
    <s v="Standard Class"/>
    <s v="BF-11005"/>
    <s v="Barry Franz"/>
    <s v="Home Office"/>
    <s v="United States"/>
    <s v="Los Angeles"/>
    <x v="1"/>
    <n v="90004"/>
    <s v="West"/>
    <s v="OFF-ST-10001505"/>
    <x v="1"/>
    <x v="4"/>
    <s v="Perma STOR-ALL Hanging File Box, 13 1/8&quot;W x 12 1/4&quot;D x 10 1/2&quot;H"/>
    <x v="156"/>
    <n v="1"/>
    <n v="0"/>
    <n v="1.0165999999999995"/>
  </r>
  <r>
    <n v="2590"/>
    <x v="1272"/>
    <n v="2013"/>
    <x v="465"/>
    <d v="2013-05-10T00:00:00"/>
    <s v="Standard Class"/>
    <s v="BF-11005"/>
    <s v="Barry Franz"/>
    <s v="Home Office"/>
    <s v="United States"/>
    <s v="Los Angeles"/>
    <x v="1"/>
    <n v="90004"/>
    <s v="West"/>
    <s v="TEC-PH-10001433"/>
    <x v="2"/>
    <x v="7"/>
    <s v="Cisco Small Business SPA 502G VoIP phone"/>
    <x v="2166"/>
    <n v="3"/>
    <n v="0.2"/>
    <n v="21.539699999999996"/>
  </r>
  <r>
    <n v="2591"/>
    <x v="1273"/>
    <n v="2013"/>
    <x v="162"/>
    <d v="2013-09-15T00:00:00"/>
    <s v="Standard Class"/>
    <s v="SE-20110"/>
    <s v="Sanjit Engle"/>
    <s v="Consumer"/>
    <s v="United States"/>
    <s v="Wheeling"/>
    <x v="10"/>
    <n v="60090"/>
    <s v="Central"/>
    <s v="FUR-FU-10004671"/>
    <x v="0"/>
    <x v="5"/>
    <s v="Executive Impressions 12&quot; Wall Clock"/>
    <x v="2167"/>
    <n v="2"/>
    <n v="0.6"/>
    <n v="-7.774799999999999"/>
  </r>
  <r>
    <n v="2592"/>
    <x v="1273"/>
    <n v="2013"/>
    <x v="162"/>
    <d v="2013-09-15T00:00:00"/>
    <s v="Standard Class"/>
    <s v="SE-20110"/>
    <s v="Sanjit Engle"/>
    <s v="Consumer"/>
    <s v="United States"/>
    <s v="Wheeling"/>
    <x v="10"/>
    <n v="60090"/>
    <s v="Central"/>
    <s v="FUR-TA-10003569"/>
    <x v="0"/>
    <x v="3"/>
    <s v="Bretford CR8500 Series Meeting Room Furniture"/>
    <x v="2168"/>
    <n v="3"/>
    <n v="0.5"/>
    <n v="-300.73500000000001"/>
  </r>
  <r>
    <n v="2593"/>
    <x v="1274"/>
    <n v="2014"/>
    <x v="221"/>
    <d v="2014-11-27T00:00:00"/>
    <s v="Second Class"/>
    <s v="RS-19765"/>
    <s v="Roland Schwarz"/>
    <s v="Corporate"/>
    <s v="United States"/>
    <s v="Summerville"/>
    <x v="20"/>
    <n v="29483"/>
    <s v="South"/>
    <s v="TEC-PH-10002807"/>
    <x v="2"/>
    <x v="7"/>
    <s v="Motorla HX550 Universal Bluetooth Headset"/>
    <x v="2169"/>
    <n v="2"/>
    <n v="0"/>
    <n v="39.549999999999997"/>
  </r>
  <r>
    <n v="2594"/>
    <x v="1274"/>
    <n v="2014"/>
    <x v="221"/>
    <d v="2014-11-27T00:00:00"/>
    <s v="Second Class"/>
    <s v="RS-19765"/>
    <s v="Roland Schwarz"/>
    <s v="Corporate"/>
    <s v="United States"/>
    <s v="Summerville"/>
    <x v="20"/>
    <n v="29483"/>
    <s v="South"/>
    <s v="OFF-BI-10001597"/>
    <x v="1"/>
    <x v="8"/>
    <s v="Wilson Jones Ledger-Size, Piano-Hinge Binder, 2&quot;, Blue"/>
    <x v="2170"/>
    <n v="8"/>
    <n v="0"/>
    <n v="157.36319999999998"/>
  </r>
  <r>
    <n v="2595"/>
    <x v="1275"/>
    <n v="2014"/>
    <x v="726"/>
    <d v="2014-05-18T00:00:00"/>
    <s v="Standard Class"/>
    <s v="BM-11650"/>
    <s v="Brian Moss"/>
    <s v="Corporate"/>
    <s v="United States"/>
    <s v="Columbus"/>
    <x v="14"/>
    <n v="47201"/>
    <s v="Central"/>
    <s v="OFF-EN-10003296"/>
    <x v="1"/>
    <x v="12"/>
    <s v="Tyvek Side-Opening Peel &amp; Seel Expanding Envelopes"/>
    <x v="2171"/>
    <n v="2"/>
    <n v="0"/>
    <n v="81.432000000000002"/>
  </r>
  <r>
    <n v="2596"/>
    <x v="1275"/>
    <n v="2014"/>
    <x v="726"/>
    <d v="2014-05-18T00:00:00"/>
    <s v="Standard Class"/>
    <s v="BM-11650"/>
    <s v="Brian Moss"/>
    <s v="Corporate"/>
    <s v="United States"/>
    <s v="Columbus"/>
    <x v="14"/>
    <n v="47201"/>
    <s v="Central"/>
    <s v="OFF-BI-10004632"/>
    <x v="1"/>
    <x v="8"/>
    <s v="Ibico Hi-Tech Manual Binding System"/>
    <x v="2172"/>
    <n v="3"/>
    <n v="0"/>
    <n v="411.73649999999998"/>
  </r>
  <r>
    <n v="2597"/>
    <x v="1275"/>
    <n v="2014"/>
    <x v="726"/>
    <d v="2014-05-18T00:00:00"/>
    <s v="Standard Class"/>
    <s v="BM-11650"/>
    <s v="Brian Moss"/>
    <s v="Corporate"/>
    <s v="United States"/>
    <s v="Columbus"/>
    <x v="14"/>
    <n v="47201"/>
    <s v="Central"/>
    <s v="TEC-PH-10002310"/>
    <x v="2"/>
    <x v="7"/>
    <s v="Plantronics Calisto P620-M USB Wireless Speakerphone System"/>
    <x v="2173"/>
    <n v="3"/>
    <n v="0"/>
    <n v="158.75190000000003"/>
  </r>
  <r>
    <n v="2598"/>
    <x v="1275"/>
    <n v="2014"/>
    <x v="726"/>
    <d v="2014-05-18T00:00:00"/>
    <s v="Standard Class"/>
    <s v="BM-11650"/>
    <s v="Brian Moss"/>
    <s v="Corporate"/>
    <s v="United States"/>
    <s v="Columbus"/>
    <x v="14"/>
    <n v="47201"/>
    <s v="Central"/>
    <s v="OFF-ST-10000078"/>
    <x v="1"/>
    <x v="4"/>
    <s v="Tennsco 6- and 18-Compartment Lockers"/>
    <x v="2174"/>
    <n v="2"/>
    <n v="0"/>
    <n v="95.461199999999963"/>
  </r>
  <r>
    <n v="2599"/>
    <x v="1275"/>
    <n v="2014"/>
    <x v="726"/>
    <d v="2014-05-18T00:00:00"/>
    <s v="Standard Class"/>
    <s v="BM-11650"/>
    <s v="Brian Moss"/>
    <s v="Corporate"/>
    <s v="United States"/>
    <s v="Columbus"/>
    <x v="14"/>
    <n v="47201"/>
    <s v="Central"/>
    <s v="OFF-PA-10001752"/>
    <x v="1"/>
    <x v="10"/>
    <s v="Hammermill CopyPlus Copy Paper (20Lb. and 84 Bright)"/>
    <x v="1830"/>
    <n v="3"/>
    <n v="0"/>
    <n v="7.3206000000000007"/>
  </r>
  <r>
    <n v="2600"/>
    <x v="1276"/>
    <n v="2014"/>
    <x v="756"/>
    <d v="2014-04-30T00:00:00"/>
    <s v="Standard Class"/>
    <s v="SK-19990"/>
    <s v="Sally Knutson"/>
    <s v="Consumer"/>
    <s v="United States"/>
    <s v="New York City"/>
    <x v="15"/>
    <n v="10024"/>
    <s v="East"/>
    <s v="OFF-AP-10000026"/>
    <x v="1"/>
    <x v="9"/>
    <s v="Tripp Lite Isotel 6 Outlet Surge Protector with Fax/Modem Protection"/>
    <x v="2175"/>
    <n v="2"/>
    <n v="0"/>
    <n v="35.362599999999986"/>
  </r>
  <r>
    <n v="2601"/>
    <x v="1276"/>
    <n v="2014"/>
    <x v="756"/>
    <d v="2014-04-30T00:00:00"/>
    <s v="Standard Class"/>
    <s v="SK-19990"/>
    <s v="Sally Knutson"/>
    <s v="Consumer"/>
    <s v="United States"/>
    <s v="New York City"/>
    <x v="15"/>
    <n v="10024"/>
    <s v="East"/>
    <s v="OFF-SU-10002573"/>
    <x v="1"/>
    <x v="14"/>
    <s v="Acme 10&quot; Easy Grip Assistive Scissors"/>
    <x v="2176"/>
    <n v="7"/>
    <n v="0"/>
    <n v="36.812999999999988"/>
  </r>
  <r>
    <n v="2602"/>
    <x v="1277"/>
    <n v="2013"/>
    <x v="30"/>
    <d v="2013-06-05T00:00:00"/>
    <s v="Same Day"/>
    <s v="EN-13780"/>
    <s v="Edward Nazzal"/>
    <s v="Consumer"/>
    <s v="United States"/>
    <s v="New York City"/>
    <x v="15"/>
    <n v="10035"/>
    <s v="East"/>
    <s v="OFF-PA-10000349"/>
    <x v="1"/>
    <x v="10"/>
    <s v="Staples"/>
    <x v="1830"/>
    <n v="3"/>
    <n v="0"/>
    <n v="7.0218000000000007"/>
  </r>
  <r>
    <n v="2603"/>
    <x v="1277"/>
    <n v="2013"/>
    <x v="30"/>
    <d v="2013-06-05T00:00:00"/>
    <s v="Same Day"/>
    <s v="EN-13780"/>
    <s v="Edward Nazzal"/>
    <s v="Consumer"/>
    <s v="United States"/>
    <s v="New York City"/>
    <x v="15"/>
    <n v="10035"/>
    <s v="East"/>
    <s v="TEC-MA-10003356"/>
    <x v="2"/>
    <x v="15"/>
    <s v="Panasonic KX MC6040 Color Laser Multifunction Printer"/>
    <x v="2177"/>
    <n v="3"/>
    <n v="0"/>
    <n v="364.45949999999993"/>
  </r>
  <r>
    <n v="2604"/>
    <x v="1277"/>
    <n v="2013"/>
    <x v="30"/>
    <d v="2013-06-05T00:00:00"/>
    <s v="Same Day"/>
    <s v="EN-13780"/>
    <s v="Edward Nazzal"/>
    <s v="Consumer"/>
    <s v="United States"/>
    <s v="New York City"/>
    <x v="15"/>
    <n v="10035"/>
    <s v="East"/>
    <s v="FUR-BO-10000362"/>
    <x v="0"/>
    <x v="0"/>
    <s v="Sauder Inglewood Library Bookcases"/>
    <x v="2178"/>
    <n v="1"/>
    <n v="0.2"/>
    <n v="5.129400000000004"/>
  </r>
  <r>
    <n v="2605"/>
    <x v="1277"/>
    <n v="2013"/>
    <x v="30"/>
    <d v="2013-06-05T00:00:00"/>
    <s v="Same Day"/>
    <s v="EN-13780"/>
    <s v="Edward Nazzal"/>
    <s v="Consumer"/>
    <s v="United States"/>
    <s v="New York City"/>
    <x v="15"/>
    <n v="10035"/>
    <s v="East"/>
    <s v="FUR-FU-10003878"/>
    <x v="0"/>
    <x v="5"/>
    <s v="Linden 10&quot; Round Wall Clock, Black"/>
    <x v="2179"/>
    <n v="4"/>
    <n v="0"/>
    <n v="20.780799999999999"/>
  </r>
  <r>
    <n v="2606"/>
    <x v="1278"/>
    <n v="2011"/>
    <x v="757"/>
    <d v="2011-12-21T00:00:00"/>
    <s v="Standard Class"/>
    <s v="KN-16450"/>
    <s v="Kean Nguyen"/>
    <s v="Corporate"/>
    <s v="United States"/>
    <s v="Jacksonville"/>
    <x v="2"/>
    <n v="32216"/>
    <s v="South"/>
    <s v="OFF-BI-10000591"/>
    <x v="1"/>
    <x v="8"/>
    <s v="Avery Binder Labels"/>
    <x v="2180"/>
    <n v="1"/>
    <n v="0.7"/>
    <n v="-0.85579999999999989"/>
  </r>
  <r>
    <n v="2607"/>
    <x v="1279"/>
    <n v="2013"/>
    <x v="758"/>
    <d v="2013-03-11T00:00:00"/>
    <s v="Standard Class"/>
    <s v="MG-17890"/>
    <s v="Michael Granlund"/>
    <s v="Home Office"/>
    <s v="United States"/>
    <s v="San Diego"/>
    <x v="1"/>
    <n v="92024"/>
    <s v="West"/>
    <s v="OFF-AR-10003727"/>
    <x v="1"/>
    <x v="6"/>
    <s v="Berol Giant Pencil Sharpener"/>
    <x v="2181"/>
    <n v="1"/>
    <n v="0"/>
    <n v="4.9270999999999976"/>
  </r>
  <r>
    <n v="2608"/>
    <x v="1280"/>
    <n v="2011"/>
    <x v="641"/>
    <d v="2011-11-30T00:00:00"/>
    <s v="Standard Class"/>
    <s v="MC-17590"/>
    <s v="Matt Collister"/>
    <s v="Corporate"/>
    <s v="United States"/>
    <s v="Arlington"/>
    <x v="5"/>
    <n v="76017"/>
    <s v="Central"/>
    <s v="TEC-AC-10001635"/>
    <x v="2"/>
    <x v="11"/>
    <s v="KeyTronic KT400U2 - Keyboard - Black"/>
    <x v="1072"/>
    <n v="3"/>
    <n v="0.2"/>
    <n v="0"/>
  </r>
  <r>
    <n v="2609"/>
    <x v="1280"/>
    <n v="2011"/>
    <x v="641"/>
    <d v="2011-11-30T00:00:00"/>
    <s v="Standard Class"/>
    <s v="MC-17590"/>
    <s v="Matt Collister"/>
    <s v="Corporate"/>
    <s v="United States"/>
    <s v="Arlington"/>
    <x v="5"/>
    <n v="76017"/>
    <s v="Central"/>
    <s v="OFF-LA-10001317"/>
    <x v="1"/>
    <x v="2"/>
    <s v="Avery 520"/>
    <x v="2182"/>
    <n v="1"/>
    <n v="0.2"/>
    <n v="0.88200000000000001"/>
  </r>
  <r>
    <n v="2610"/>
    <x v="1280"/>
    <n v="2011"/>
    <x v="641"/>
    <d v="2011-11-30T00:00:00"/>
    <s v="Standard Class"/>
    <s v="MC-17590"/>
    <s v="Matt Collister"/>
    <s v="Corporate"/>
    <s v="United States"/>
    <s v="Arlington"/>
    <x v="5"/>
    <n v="76017"/>
    <s v="Central"/>
    <s v="FUR-TA-10000577"/>
    <x v="0"/>
    <x v="3"/>
    <s v="Bretford CR4500 Series Slim Rectangular Table"/>
    <x v="2183"/>
    <n v="5"/>
    <n v="0.3"/>
    <n v="-121.87349999999992"/>
  </r>
  <r>
    <n v="2611"/>
    <x v="1280"/>
    <n v="2011"/>
    <x v="641"/>
    <d v="2011-11-30T00:00:00"/>
    <s v="Standard Class"/>
    <s v="MC-17590"/>
    <s v="Matt Collister"/>
    <s v="Corporate"/>
    <s v="United States"/>
    <s v="Arlington"/>
    <x v="5"/>
    <n v="76017"/>
    <s v="Central"/>
    <s v="OFF-LA-10000248"/>
    <x v="1"/>
    <x v="2"/>
    <s v="Avery 52"/>
    <x v="2184"/>
    <n v="2"/>
    <n v="0.2"/>
    <n v="1.9925999999999999"/>
  </r>
  <r>
    <n v="2612"/>
    <x v="1280"/>
    <n v="2011"/>
    <x v="641"/>
    <d v="2011-11-30T00:00:00"/>
    <s v="Standard Class"/>
    <s v="MC-17590"/>
    <s v="Matt Collister"/>
    <s v="Corporate"/>
    <s v="United States"/>
    <s v="Arlington"/>
    <x v="5"/>
    <n v="76017"/>
    <s v="Central"/>
    <s v="OFF-PA-10000955"/>
    <x v="1"/>
    <x v="10"/>
    <s v="Southworth 25% Cotton Granite Paper &amp; Envelopes"/>
    <x v="937"/>
    <n v="3"/>
    <n v="0.2"/>
    <n v="5.1011999999999995"/>
  </r>
  <r>
    <n v="2613"/>
    <x v="1280"/>
    <n v="2011"/>
    <x v="641"/>
    <d v="2011-11-30T00:00:00"/>
    <s v="Standard Class"/>
    <s v="MC-17590"/>
    <s v="Matt Collister"/>
    <s v="Corporate"/>
    <s v="United States"/>
    <s v="Arlington"/>
    <x v="5"/>
    <n v="76017"/>
    <s v="Central"/>
    <s v="FUR-FU-10000221"/>
    <x v="0"/>
    <x v="5"/>
    <s v="Master Caster Door Stop, Brown"/>
    <x v="861"/>
    <n v="3"/>
    <n v="0.6"/>
    <n v="-3.9624000000000006"/>
  </r>
  <r>
    <n v="2614"/>
    <x v="1281"/>
    <n v="2013"/>
    <x v="236"/>
    <d v="2013-05-06T00:00:00"/>
    <s v="Standard Class"/>
    <s v="BO-11350"/>
    <s v="Bill Overfelt"/>
    <s v="Corporate"/>
    <s v="United States"/>
    <s v="Los Angeles"/>
    <x v="1"/>
    <n v="90045"/>
    <s v="West"/>
    <s v="FUR-CH-10002304"/>
    <x v="0"/>
    <x v="1"/>
    <s v="Global Stack Chair without Arms, Black"/>
    <x v="2185"/>
    <n v="2"/>
    <n v="0.2"/>
    <n v="2.5980000000000008"/>
  </r>
  <r>
    <n v="2615"/>
    <x v="1282"/>
    <n v="2011"/>
    <x v="759"/>
    <d v="2011-05-03T00:00:00"/>
    <s v="Standard Class"/>
    <s v="AG-10300"/>
    <s v="Aleksandra Gannaway"/>
    <s v="Corporate"/>
    <s v="United States"/>
    <s v="Los Angeles"/>
    <x v="1"/>
    <n v="90049"/>
    <s v="West"/>
    <s v="FUR-CH-10004886"/>
    <x v="0"/>
    <x v="1"/>
    <s v="Bevis Steel Folding Chairs"/>
    <x v="2186"/>
    <n v="3"/>
    <n v="0.2"/>
    <n v="23.027999999999992"/>
  </r>
  <r>
    <n v="2616"/>
    <x v="1282"/>
    <n v="2011"/>
    <x v="759"/>
    <d v="2011-05-03T00:00:00"/>
    <s v="Standard Class"/>
    <s v="AG-10300"/>
    <s v="Aleksandra Gannaway"/>
    <s v="Corporate"/>
    <s v="United States"/>
    <s v="Los Angeles"/>
    <x v="1"/>
    <n v="90049"/>
    <s v="West"/>
    <s v="OFF-BI-10001525"/>
    <x v="1"/>
    <x v="8"/>
    <s v="Acco Pressboard Covers with Storage Hooks, 14 7/8&quot; x 11&quot;, Executive Red"/>
    <x v="2187"/>
    <n v="6"/>
    <n v="0.2"/>
    <n v="5.714999999999999"/>
  </r>
  <r>
    <n v="2617"/>
    <x v="1283"/>
    <n v="2014"/>
    <x v="719"/>
    <d v="2014-04-06T00:00:00"/>
    <s v="Standard Class"/>
    <s v="MS-17365"/>
    <s v="Maribeth Schnelling"/>
    <s v="Consumer"/>
    <s v="United States"/>
    <s v="San Francisco"/>
    <x v="1"/>
    <n v="94110"/>
    <s v="West"/>
    <s v="OFF-LA-10003663"/>
    <x v="1"/>
    <x v="2"/>
    <s v="Avery 498"/>
    <x v="399"/>
    <n v="2"/>
    <n v="0"/>
    <n v="2.7166000000000001"/>
  </r>
  <r>
    <n v="2618"/>
    <x v="1283"/>
    <n v="2014"/>
    <x v="719"/>
    <d v="2014-04-06T00:00:00"/>
    <s v="Standard Class"/>
    <s v="MS-17365"/>
    <s v="Maribeth Schnelling"/>
    <s v="Consumer"/>
    <s v="United States"/>
    <s v="San Francisco"/>
    <x v="1"/>
    <n v="94110"/>
    <s v="West"/>
    <s v="OFF-BI-10001294"/>
    <x v="1"/>
    <x v="8"/>
    <s v="Fellowes Binding Cases"/>
    <x v="2188"/>
    <n v="13"/>
    <n v="0.2"/>
    <n v="38.024999999999977"/>
  </r>
  <r>
    <n v="2619"/>
    <x v="1284"/>
    <n v="2014"/>
    <x v="66"/>
    <d v="2014-12-27T00:00:00"/>
    <s v="Standard Class"/>
    <s v="JM-15655"/>
    <s v="Jim Mitchum"/>
    <s v="Corporate"/>
    <s v="United States"/>
    <s v="Carlsbad"/>
    <x v="27"/>
    <n v="88220"/>
    <s v="West"/>
    <s v="OFF-AR-10000369"/>
    <x v="1"/>
    <x v="6"/>
    <s v="Design Ebony Sketching Pencil"/>
    <x v="2189"/>
    <n v="3"/>
    <n v="0"/>
    <n v="1.0841999999999998"/>
  </r>
  <r>
    <n v="2620"/>
    <x v="1284"/>
    <n v="2014"/>
    <x v="66"/>
    <d v="2014-12-27T00:00:00"/>
    <s v="Standard Class"/>
    <s v="JM-15655"/>
    <s v="Jim Mitchum"/>
    <s v="Corporate"/>
    <s v="United States"/>
    <s v="Carlsbad"/>
    <x v="27"/>
    <n v="88220"/>
    <s v="West"/>
    <s v="TEC-PH-10001300"/>
    <x v="2"/>
    <x v="7"/>
    <s v="iKross Bluetooth Portable Keyboard + Cell Phone Stand Holder + Brush for Apple iPhone 5S 5C 5, 4S 4"/>
    <x v="2190"/>
    <n v="4"/>
    <n v="0.2"/>
    <n v="6.7039999999999971"/>
  </r>
  <r>
    <n v="2621"/>
    <x v="1284"/>
    <n v="2014"/>
    <x v="66"/>
    <d v="2014-12-27T00:00:00"/>
    <s v="Standard Class"/>
    <s v="JM-15655"/>
    <s v="Jim Mitchum"/>
    <s v="Corporate"/>
    <s v="United States"/>
    <s v="Carlsbad"/>
    <x v="27"/>
    <n v="88220"/>
    <s v="West"/>
    <s v="OFF-ST-10000876"/>
    <x v="1"/>
    <x v="4"/>
    <s v="Eldon Simplefile Box Office"/>
    <x v="2191"/>
    <n v="3"/>
    <n v="0"/>
    <n v="10.4496"/>
  </r>
  <r>
    <n v="2622"/>
    <x v="1284"/>
    <n v="2014"/>
    <x v="66"/>
    <d v="2014-12-27T00:00:00"/>
    <s v="Standard Class"/>
    <s v="JM-15655"/>
    <s v="Jim Mitchum"/>
    <s v="Corporate"/>
    <s v="United States"/>
    <s v="Carlsbad"/>
    <x v="27"/>
    <n v="88220"/>
    <s v="West"/>
    <s v="OFF-LA-10001404"/>
    <x v="1"/>
    <x v="2"/>
    <s v="Avery 517"/>
    <x v="1782"/>
    <n v="5"/>
    <n v="0"/>
    <n v="8.6715"/>
  </r>
  <r>
    <n v="2623"/>
    <x v="1285"/>
    <n v="2011"/>
    <x v="640"/>
    <d v="2011-12-06T00:00:00"/>
    <s v="Second Class"/>
    <s v="MC-17635"/>
    <s v="Matthew Clasen"/>
    <s v="Corporate"/>
    <s v="United States"/>
    <s v="Saint Louis"/>
    <x v="25"/>
    <n v="63116"/>
    <s v="Central"/>
    <s v="OFF-PA-10001972"/>
    <x v="1"/>
    <x v="10"/>
    <s v="Xerox 214"/>
    <x v="243"/>
    <n v="4"/>
    <n v="0"/>
    <n v="12.441600000000001"/>
  </r>
  <r>
    <n v="2624"/>
    <x v="1286"/>
    <n v="2014"/>
    <x v="760"/>
    <d v="2014-10-25T00:00:00"/>
    <s v="First Class"/>
    <s v="TA-21385"/>
    <s v="Tom Ashbrook"/>
    <s v="Home Office"/>
    <s v="United States"/>
    <s v="New York City"/>
    <x v="15"/>
    <n v="10024"/>
    <s v="East"/>
    <s v="TEC-CO-10004722"/>
    <x v="2"/>
    <x v="16"/>
    <s v="Canon imageCLASS 2200 Advanced Copier"/>
    <x v="2192"/>
    <n v="4"/>
    <n v="0.2"/>
    <n v="3919.9887999999992"/>
  </r>
  <r>
    <n v="2625"/>
    <x v="1286"/>
    <n v="2014"/>
    <x v="760"/>
    <d v="2014-10-25T00:00:00"/>
    <s v="First Class"/>
    <s v="TA-21385"/>
    <s v="Tom Ashbrook"/>
    <s v="Home Office"/>
    <s v="United States"/>
    <s v="New York City"/>
    <x v="15"/>
    <n v="10024"/>
    <s v="East"/>
    <s v="TEC-PH-10001494"/>
    <x v="2"/>
    <x v="7"/>
    <s v="Polycom CX600 IP Phone VoIP phone"/>
    <x v="2193"/>
    <n v="8"/>
    <n v="0"/>
    <n v="647.89200000000005"/>
  </r>
  <r>
    <n v="2626"/>
    <x v="1286"/>
    <n v="2014"/>
    <x v="760"/>
    <d v="2014-10-25T00:00:00"/>
    <s v="First Class"/>
    <s v="TA-21385"/>
    <s v="Tom Ashbrook"/>
    <s v="Home Office"/>
    <s v="United States"/>
    <s v="New York City"/>
    <x v="15"/>
    <n v="10024"/>
    <s v="East"/>
    <s v="OFF-EN-10002500"/>
    <x v="1"/>
    <x v="12"/>
    <s v="Globe Weis Peel &amp; Seel First Class Envelopes"/>
    <x v="1019"/>
    <n v="5"/>
    <n v="0"/>
    <n v="28.754999999999995"/>
  </r>
  <r>
    <n v="2627"/>
    <x v="1286"/>
    <n v="2014"/>
    <x v="760"/>
    <d v="2014-10-25T00:00:00"/>
    <s v="First Class"/>
    <s v="TA-21385"/>
    <s v="Tom Ashbrook"/>
    <s v="Home Office"/>
    <s v="United States"/>
    <s v="New York City"/>
    <x v="15"/>
    <n v="10024"/>
    <s v="East"/>
    <s v="TEC-PH-10003800"/>
    <x v="2"/>
    <x v="7"/>
    <s v="i.Sound Portable Power - 8000 mAh"/>
    <x v="2194"/>
    <n v="1"/>
    <n v="0"/>
    <n v="0.52989999999999782"/>
  </r>
  <r>
    <n v="2628"/>
    <x v="1287"/>
    <n v="2014"/>
    <x v="38"/>
    <d v="2014-11-16T00:00:00"/>
    <s v="First Class"/>
    <s v="SB-20290"/>
    <s v="Sean Braxton"/>
    <s v="Corporate"/>
    <s v="United States"/>
    <s v="Springfield"/>
    <x v="24"/>
    <n v="45503"/>
    <s v="East"/>
    <s v="TEC-AC-10002399"/>
    <x v="2"/>
    <x v="11"/>
    <s v="SanDisk Cruzer 32 GB USB Flash Drive"/>
    <x v="2195"/>
    <n v="4"/>
    <n v="0.2"/>
    <n v="9.1295999999999964"/>
  </r>
  <r>
    <n v="2629"/>
    <x v="1287"/>
    <n v="2014"/>
    <x v="38"/>
    <d v="2014-11-16T00:00:00"/>
    <s v="First Class"/>
    <s v="SB-20290"/>
    <s v="Sean Braxton"/>
    <s v="Corporate"/>
    <s v="United States"/>
    <s v="Springfield"/>
    <x v="24"/>
    <n v="45503"/>
    <s v="East"/>
    <s v="TEC-MA-10002210"/>
    <x v="2"/>
    <x v="15"/>
    <s v="Epson TM-T88V Direct Thermal Printer - Monochrome - Desktop"/>
    <x v="2196"/>
    <n v="7"/>
    <n v="0.7"/>
    <n v="-935.95949999999993"/>
  </r>
  <r>
    <n v="2630"/>
    <x v="1287"/>
    <n v="2014"/>
    <x v="38"/>
    <d v="2014-11-16T00:00:00"/>
    <s v="First Class"/>
    <s v="SB-20290"/>
    <s v="Sean Braxton"/>
    <s v="Corporate"/>
    <s v="United States"/>
    <s v="Springfield"/>
    <x v="24"/>
    <n v="45503"/>
    <s v="East"/>
    <s v="OFF-BI-10003196"/>
    <x v="1"/>
    <x v="8"/>
    <s v="Accohide Poly Flexible Ring Binders"/>
    <x v="2197"/>
    <n v="10"/>
    <n v="0.7"/>
    <n v="-7.4799999999999969"/>
  </r>
  <r>
    <n v="2631"/>
    <x v="1288"/>
    <n v="2012"/>
    <x v="229"/>
    <d v="2012-09-15T00:00:00"/>
    <s v="Standard Class"/>
    <s v="AB-10150"/>
    <s v="Aimee Bixby"/>
    <s v="Consumer"/>
    <s v="United States"/>
    <s v="Tulsa"/>
    <x v="26"/>
    <n v="74133"/>
    <s v="Central"/>
    <s v="OFF-PA-10000477"/>
    <x v="1"/>
    <x v="10"/>
    <s v="Xerox 1952"/>
    <x v="1830"/>
    <n v="3"/>
    <n v="0"/>
    <n v="7.0218000000000007"/>
  </r>
  <r>
    <n v="2632"/>
    <x v="1289"/>
    <n v="2014"/>
    <x v="356"/>
    <d v="2014-05-21T00:00:00"/>
    <s v="Standard Class"/>
    <s v="JF-15295"/>
    <s v="Jason Fortune-"/>
    <s v="Consumer"/>
    <s v="United States"/>
    <s v="Seattle"/>
    <x v="4"/>
    <n v="98103"/>
    <s v="West"/>
    <s v="FUR-FU-10000076"/>
    <x v="0"/>
    <x v="5"/>
    <s v="24-Hour Round Wall Clock"/>
    <x v="792"/>
    <n v="2"/>
    <n v="0"/>
    <n v="17.182800000000004"/>
  </r>
  <r>
    <n v="2633"/>
    <x v="1289"/>
    <n v="2014"/>
    <x v="356"/>
    <d v="2014-05-21T00:00:00"/>
    <s v="Standard Class"/>
    <s v="JF-15295"/>
    <s v="Jason Fortune-"/>
    <s v="Consumer"/>
    <s v="United States"/>
    <s v="Seattle"/>
    <x v="4"/>
    <n v="98103"/>
    <s v="West"/>
    <s v="FUR-CH-10002017"/>
    <x v="0"/>
    <x v="1"/>
    <s v="SAFCO Optional Arm Kit for Workspace Cribbage Stacking Chair"/>
    <x v="2198"/>
    <n v="2"/>
    <n v="0.2"/>
    <n v="4.2623999999999977"/>
  </r>
  <r>
    <n v="2634"/>
    <x v="1289"/>
    <n v="2014"/>
    <x v="356"/>
    <d v="2014-05-21T00:00:00"/>
    <s v="Standard Class"/>
    <s v="JF-15295"/>
    <s v="Jason Fortune-"/>
    <s v="Consumer"/>
    <s v="United States"/>
    <s v="Seattle"/>
    <x v="4"/>
    <n v="98103"/>
    <s v="West"/>
    <s v="FUR-CH-10004287"/>
    <x v="0"/>
    <x v="1"/>
    <s v="SAFCO Arco Folding Chair"/>
    <x v="2199"/>
    <n v="1"/>
    <n v="0.2"/>
    <n v="24.857999999999983"/>
  </r>
  <r>
    <n v="2635"/>
    <x v="1290"/>
    <n v="2012"/>
    <x v="761"/>
    <d v="2012-07-10T00:00:00"/>
    <s v="Second Class"/>
    <s v="BF-10975"/>
    <s v="Barbara Fisher"/>
    <s v="Corporate"/>
    <s v="United States"/>
    <s v="Fayetteville"/>
    <x v="3"/>
    <n v="28314"/>
    <s v="South"/>
    <s v="FUR-FU-10003829"/>
    <x v="0"/>
    <x v="5"/>
    <s v="Stackable Trays"/>
    <x v="1268"/>
    <n v="2"/>
    <n v="0.2"/>
    <n v="0.73919999999999941"/>
  </r>
  <r>
    <n v="2636"/>
    <x v="1290"/>
    <n v="2012"/>
    <x v="761"/>
    <d v="2012-07-10T00:00:00"/>
    <s v="Second Class"/>
    <s v="BF-10975"/>
    <s v="Barbara Fisher"/>
    <s v="Corporate"/>
    <s v="United States"/>
    <s v="Fayetteville"/>
    <x v="3"/>
    <n v="28314"/>
    <s v="South"/>
    <s v="OFF-BI-10004728"/>
    <x v="1"/>
    <x v="8"/>
    <s v="Wilson Jones Turn Tabs Binder Tool for Ring Binders"/>
    <x v="2200"/>
    <n v="5"/>
    <n v="0.7"/>
    <n v="-5.7840000000000007"/>
  </r>
  <r>
    <n v="2637"/>
    <x v="1291"/>
    <n v="2012"/>
    <x v="762"/>
    <d v="2012-08-19T00:00:00"/>
    <s v="Standard Class"/>
    <s v="TT-21265"/>
    <s v="Tim Taslimi"/>
    <s v="Corporate"/>
    <s v="United States"/>
    <s v="Los Angeles"/>
    <x v="1"/>
    <n v="90045"/>
    <s v="West"/>
    <s v="OFF-ST-10000046"/>
    <x v="1"/>
    <x v="4"/>
    <s v="Fellowes Super Stor/Drawer Files"/>
    <x v="2144"/>
    <n v="2"/>
    <n v="0"/>
    <n v="61.38900000000001"/>
  </r>
  <r>
    <n v="2638"/>
    <x v="1292"/>
    <n v="2014"/>
    <x v="492"/>
    <d v="2014-06-19T00:00:00"/>
    <s v="Standard Class"/>
    <s v="SB-20170"/>
    <s v="Sarah Bern"/>
    <s v="Consumer"/>
    <s v="United States"/>
    <s v="New York City"/>
    <x v="15"/>
    <n v="10035"/>
    <s v="East"/>
    <s v="OFF-PA-10000697"/>
    <x v="1"/>
    <x v="10"/>
    <s v="TOPS Voice Message Log Book, Flash Format"/>
    <x v="2201"/>
    <n v="4"/>
    <n v="0"/>
    <n v="9.3295999999999992"/>
  </r>
  <r>
    <n v="2639"/>
    <x v="1292"/>
    <n v="2014"/>
    <x v="492"/>
    <d v="2014-06-19T00:00:00"/>
    <s v="Standard Class"/>
    <s v="SB-20170"/>
    <s v="Sarah Bern"/>
    <s v="Consumer"/>
    <s v="United States"/>
    <s v="New York City"/>
    <x v="15"/>
    <n v="10035"/>
    <s v="East"/>
    <s v="OFF-BI-10000848"/>
    <x v="1"/>
    <x v="8"/>
    <s v="Angle-D Ring Binders"/>
    <x v="535"/>
    <n v="3"/>
    <n v="0.2"/>
    <n v="4.2665999999999986"/>
  </r>
  <r>
    <n v="2640"/>
    <x v="1292"/>
    <n v="2014"/>
    <x v="492"/>
    <d v="2014-06-19T00:00:00"/>
    <s v="Standard Class"/>
    <s v="SB-20170"/>
    <s v="Sarah Bern"/>
    <s v="Consumer"/>
    <s v="United States"/>
    <s v="New York City"/>
    <x v="15"/>
    <n v="10035"/>
    <s v="East"/>
    <s v="OFF-AR-10004691"/>
    <x v="1"/>
    <x v="6"/>
    <s v="Boston 1730 StandUp Electric Pencil Sharpener"/>
    <x v="2202"/>
    <n v="3"/>
    <n v="0"/>
    <n v="16.676400000000001"/>
  </r>
  <r>
    <n v="2641"/>
    <x v="1292"/>
    <n v="2014"/>
    <x v="492"/>
    <d v="2014-06-19T00:00:00"/>
    <s v="Standard Class"/>
    <s v="SB-20170"/>
    <s v="Sarah Bern"/>
    <s v="Consumer"/>
    <s v="United States"/>
    <s v="New York City"/>
    <x v="15"/>
    <n v="10035"/>
    <s v="East"/>
    <s v="FUR-CH-10000595"/>
    <x v="0"/>
    <x v="1"/>
    <s v="Safco Contoured Stacking Chairs"/>
    <x v="2203"/>
    <n v="4"/>
    <n v="0.1"/>
    <n v="143.03999999999996"/>
  </r>
  <r>
    <n v="2642"/>
    <x v="1293"/>
    <n v="2012"/>
    <x v="763"/>
    <d v="2012-02-25T00:00:00"/>
    <s v="Standard Class"/>
    <s v="LM-17065"/>
    <s v="Liz MacKendrick"/>
    <s v="Consumer"/>
    <s v="United States"/>
    <s v="Hot Springs"/>
    <x v="36"/>
    <n v="71901"/>
    <s v="South"/>
    <s v="TEC-AC-10000927"/>
    <x v="2"/>
    <x v="11"/>
    <s v="Anker Ultrathin Bluetooth Wireless Keyboard Aluminum Cover with Stand "/>
    <x v="809"/>
    <n v="1"/>
    <n v="0"/>
    <n v="2.9989999999999988"/>
  </r>
  <r>
    <n v="2643"/>
    <x v="1294"/>
    <n v="2013"/>
    <x v="723"/>
    <d v="2013-12-31T00:00:00"/>
    <s v="First Class"/>
    <s v="KA-16525"/>
    <s v="Kelly Andreada"/>
    <s v="Consumer"/>
    <s v="United States"/>
    <s v="Aurora"/>
    <x v="10"/>
    <n v="60505"/>
    <s v="Central"/>
    <s v="OFF-PA-10001289"/>
    <x v="1"/>
    <x v="10"/>
    <s v="White Computer Printout Paper by Universal"/>
    <x v="781"/>
    <n v="6"/>
    <n v="0.2"/>
    <n v="67.442399999999992"/>
  </r>
  <r>
    <n v="2644"/>
    <x v="1295"/>
    <n v="2013"/>
    <x v="764"/>
    <d v="2013-04-22T00:00:00"/>
    <s v="Second Class"/>
    <s v="BF-11170"/>
    <s v="Ben Ferrer"/>
    <s v="Home Office"/>
    <s v="United States"/>
    <s v="Raleigh"/>
    <x v="3"/>
    <n v="27604"/>
    <s v="South"/>
    <s v="TEC-PH-10003092"/>
    <x v="2"/>
    <x v="7"/>
    <s v="Motorola L804"/>
    <x v="2204"/>
    <n v="1"/>
    <n v="0.2"/>
    <n v="4.1390999999999991"/>
  </r>
  <r>
    <n v="2645"/>
    <x v="1295"/>
    <n v="2013"/>
    <x v="764"/>
    <d v="2013-04-22T00:00:00"/>
    <s v="Second Class"/>
    <s v="BF-11170"/>
    <s v="Ben Ferrer"/>
    <s v="Home Office"/>
    <s v="United States"/>
    <s v="Raleigh"/>
    <x v="3"/>
    <n v="27604"/>
    <s v="South"/>
    <s v="FUR-FU-10000206"/>
    <x v="0"/>
    <x v="5"/>
    <s v="GE General Purpose, Extra Long Life, Showcase &amp; Floodlight Incandescent Bulbs"/>
    <x v="2205"/>
    <n v="8"/>
    <n v="0.2"/>
    <n v="6.2855999999999987"/>
  </r>
  <r>
    <n v="2646"/>
    <x v="1296"/>
    <n v="2011"/>
    <x v="557"/>
    <d v="2011-09-12T00:00:00"/>
    <s v="Second Class"/>
    <s v="TB-21400"/>
    <s v="Tom Boeckenhauer"/>
    <s v="Consumer"/>
    <s v="United States"/>
    <s v="Tulsa"/>
    <x v="26"/>
    <n v="74133"/>
    <s v="Central"/>
    <s v="FUR-FU-10004270"/>
    <x v="0"/>
    <x v="5"/>
    <s v="Executive Impressions 13&quot; Clairmont Wall Clock"/>
    <x v="2206"/>
    <n v="3"/>
    <n v="0"/>
    <n v="23.652900000000002"/>
  </r>
  <r>
    <n v="2647"/>
    <x v="1296"/>
    <n v="2011"/>
    <x v="557"/>
    <d v="2011-09-12T00:00:00"/>
    <s v="Second Class"/>
    <s v="TB-21400"/>
    <s v="Tom Boeckenhauer"/>
    <s v="Consumer"/>
    <s v="United States"/>
    <s v="Tulsa"/>
    <x v="26"/>
    <n v="74133"/>
    <s v="Central"/>
    <s v="OFF-BI-10000948"/>
    <x v="1"/>
    <x v="8"/>
    <s v="GBC Laser Imprintable Binding System Covers, Desert Sand"/>
    <x v="2207"/>
    <n v="3"/>
    <n v="0"/>
    <n v="20.120699999999999"/>
  </r>
  <r>
    <n v="2648"/>
    <x v="1296"/>
    <n v="2011"/>
    <x v="557"/>
    <d v="2011-09-12T00:00:00"/>
    <s v="Second Class"/>
    <s v="TB-21400"/>
    <s v="Tom Boeckenhauer"/>
    <s v="Consumer"/>
    <s v="United States"/>
    <s v="Tulsa"/>
    <x v="26"/>
    <n v="74133"/>
    <s v="Central"/>
    <s v="OFF-PA-10000223"/>
    <x v="1"/>
    <x v="10"/>
    <s v="Xerox 2000"/>
    <x v="91"/>
    <n v="2"/>
    <n v="0"/>
    <n v="6.2208000000000006"/>
  </r>
  <r>
    <n v="2649"/>
    <x v="1296"/>
    <n v="2011"/>
    <x v="557"/>
    <d v="2011-09-12T00:00:00"/>
    <s v="Second Class"/>
    <s v="TB-21400"/>
    <s v="Tom Boeckenhauer"/>
    <s v="Consumer"/>
    <s v="United States"/>
    <s v="Tulsa"/>
    <x v="26"/>
    <n v="74133"/>
    <s v="Central"/>
    <s v="FUR-FU-10004665"/>
    <x v="0"/>
    <x v="5"/>
    <s v="3M Polarizing Task Lamp with Clamp Arm, Light Gray"/>
    <x v="2137"/>
    <n v="6"/>
    <n v="0"/>
    <n v="213.68880000000001"/>
  </r>
  <r>
    <n v="2650"/>
    <x v="1296"/>
    <n v="2011"/>
    <x v="557"/>
    <d v="2011-09-12T00:00:00"/>
    <s v="Second Class"/>
    <s v="TB-21400"/>
    <s v="Tom Boeckenhauer"/>
    <s v="Consumer"/>
    <s v="United States"/>
    <s v="Tulsa"/>
    <x v="26"/>
    <n v="74133"/>
    <s v="Central"/>
    <s v="TEC-PH-10000215"/>
    <x v="2"/>
    <x v="7"/>
    <s v="Plantronics Cordless Phone Headset with In-line Volume - M214C"/>
    <x v="1245"/>
    <n v="3"/>
    <n v="0"/>
    <n v="28.309500000000007"/>
  </r>
  <r>
    <n v="2651"/>
    <x v="1297"/>
    <n v="2013"/>
    <x v="182"/>
    <d v="2013-10-02T00:00:00"/>
    <s v="Standard Class"/>
    <s v="SH-19975"/>
    <s v="Sally Hughsby"/>
    <s v="Corporate"/>
    <s v="United States"/>
    <s v="Hesperia"/>
    <x v="1"/>
    <n v="92345"/>
    <s v="West"/>
    <s v="FUR-BO-10004467"/>
    <x v="0"/>
    <x v="0"/>
    <s v="Bestar Classic Bookcase"/>
    <x v="2208"/>
    <n v="5"/>
    <n v="0.15"/>
    <n v="19.997999999999976"/>
  </r>
  <r>
    <n v="2652"/>
    <x v="1298"/>
    <n v="2014"/>
    <x v="697"/>
    <d v="2014-09-22T00:00:00"/>
    <s v="Second Class"/>
    <s v="AS-10225"/>
    <s v="Alan Schoenberger"/>
    <s v="Corporate"/>
    <s v="United States"/>
    <s v="Provo"/>
    <x v="7"/>
    <n v="84604"/>
    <s v="West"/>
    <s v="OFF-BI-10000829"/>
    <x v="1"/>
    <x v="8"/>
    <s v="Avery Non-Stick Binders"/>
    <x v="2209"/>
    <n v="3"/>
    <n v="0.2"/>
    <n v="3.5021999999999989"/>
  </r>
  <r>
    <n v="2653"/>
    <x v="1298"/>
    <n v="2014"/>
    <x v="697"/>
    <d v="2014-09-22T00:00:00"/>
    <s v="Second Class"/>
    <s v="AS-10225"/>
    <s v="Alan Schoenberger"/>
    <s v="Corporate"/>
    <s v="United States"/>
    <s v="Provo"/>
    <x v="7"/>
    <n v="84604"/>
    <s v="West"/>
    <s v="OFF-BI-10003712"/>
    <x v="1"/>
    <x v="8"/>
    <s v="Acco Pressboard Covers with Storage Hooks, 14 7/8&quot; x 11&quot;, Light Blue"/>
    <x v="696"/>
    <n v="3"/>
    <n v="0.2"/>
    <n v="4.2716999999999992"/>
  </r>
  <r>
    <n v="2654"/>
    <x v="1298"/>
    <n v="2014"/>
    <x v="697"/>
    <d v="2014-09-22T00:00:00"/>
    <s v="Second Class"/>
    <s v="AS-10225"/>
    <s v="Alan Schoenberger"/>
    <s v="Corporate"/>
    <s v="United States"/>
    <s v="Provo"/>
    <x v="7"/>
    <n v="84604"/>
    <s v="West"/>
    <s v="OFF-PA-10000062"/>
    <x v="1"/>
    <x v="10"/>
    <s v="Green Bar Computer Printout Paper"/>
    <x v="2210"/>
    <n v="3"/>
    <n v="0"/>
    <n v="80.791200000000003"/>
  </r>
  <r>
    <n v="2655"/>
    <x v="1298"/>
    <n v="2014"/>
    <x v="697"/>
    <d v="2014-09-22T00:00:00"/>
    <s v="Second Class"/>
    <s v="AS-10225"/>
    <s v="Alan Schoenberger"/>
    <s v="Corporate"/>
    <s v="United States"/>
    <s v="Provo"/>
    <x v="7"/>
    <n v="84604"/>
    <s v="West"/>
    <s v="FUR-BO-10003404"/>
    <x v="0"/>
    <x v="0"/>
    <s v="Global Adaptabilites Bookcase, Cherry/Storm Gray Finish"/>
    <x v="2211"/>
    <n v="3"/>
    <n v="0"/>
    <n v="77.576399999999921"/>
  </r>
  <r>
    <n v="2656"/>
    <x v="1298"/>
    <n v="2014"/>
    <x v="697"/>
    <d v="2014-09-22T00:00:00"/>
    <s v="Second Class"/>
    <s v="AS-10225"/>
    <s v="Alan Schoenberger"/>
    <s v="Corporate"/>
    <s v="United States"/>
    <s v="Provo"/>
    <x v="7"/>
    <n v="84604"/>
    <s v="West"/>
    <s v="OFF-BI-10004233"/>
    <x v="1"/>
    <x v="8"/>
    <s v="GBC Pre-Punched Binding Paper, Plastic, White, 8-1/2&quot; x 11&quot;"/>
    <x v="2212"/>
    <n v="2"/>
    <n v="0.2"/>
    <n v="8.9543999999999997"/>
  </r>
  <r>
    <n v="2657"/>
    <x v="1298"/>
    <n v="2014"/>
    <x v="697"/>
    <d v="2014-09-22T00:00:00"/>
    <s v="Second Class"/>
    <s v="AS-10225"/>
    <s v="Alan Schoenberger"/>
    <s v="Corporate"/>
    <s v="United States"/>
    <s v="Provo"/>
    <x v="7"/>
    <n v="84604"/>
    <s v="West"/>
    <s v="OFF-ST-10001272"/>
    <x v="1"/>
    <x v="4"/>
    <s v="Mini 13-1/2 Capacity Data Binder Rack, Pearl"/>
    <x v="2213"/>
    <n v="2"/>
    <n v="0"/>
    <n v="65.435000000000002"/>
  </r>
  <r>
    <n v="2658"/>
    <x v="1298"/>
    <n v="2014"/>
    <x v="697"/>
    <d v="2014-09-22T00:00:00"/>
    <s v="Second Class"/>
    <s v="AS-10225"/>
    <s v="Alan Schoenberger"/>
    <s v="Corporate"/>
    <s v="United States"/>
    <s v="Provo"/>
    <x v="7"/>
    <n v="84604"/>
    <s v="West"/>
    <s v="OFF-LA-10001175"/>
    <x v="1"/>
    <x v="2"/>
    <s v="Avery 514"/>
    <x v="936"/>
    <n v="5"/>
    <n v="0"/>
    <n v="7.056"/>
  </r>
  <r>
    <n v="2659"/>
    <x v="1299"/>
    <n v="2013"/>
    <x v="765"/>
    <d v="2013-08-21T00:00:00"/>
    <s v="Standard Class"/>
    <s v="PK-19075"/>
    <s v="Pete Kriz"/>
    <s v="Consumer"/>
    <s v="United States"/>
    <s v="San Francisco"/>
    <x v="1"/>
    <n v="94110"/>
    <s v="West"/>
    <s v="OFF-EN-10004030"/>
    <x v="1"/>
    <x v="12"/>
    <s v="Convenience Packs of Business Envelopes"/>
    <x v="139"/>
    <n v="3"/>
    <n v="0"/>
    <n v="5.1042000000000005"/>
  </r>
  <r>
    <n v="2660"/>
    <x v="1300"/>
    <n v="2012"/>
    <x v="100"/>
    <d v="2012-12-28T00:00:00"/>
    <s v="Standard Class"/>
    <s v="HR-14830"/>
    <s v="Harold Ryan"/>
    <s v="Corporate"/>
    <s v="United States"/>
    <s v="Gilbert"/>
    <x v="16"/>
    <n v="85234"/>
    <s v="West"/>
    <s v="FUR-CH-10004287"/>
    <x v="0"/>
    <x v="1"/>
    <s v="SAFCO Arco Folding Chair"/>
    <x v="2214"/>
    <n v="4"/>
    <n v="0.2"/>
    <n v="99.431999999999931"/>
  </r>
  <r>
    <n v="2661"/>
    <x v="1301"/>
    <n v="2014"/>
    <x v="354"/>
    <d v="2014-12-03T00:00:00"/>
    <s v="Standard Class"/>
    <s v="DG-13300"/>
    <s v="Deirdre Greer"/>
    <s v="Corporate"/>
    <s v="United States"/>
    <s v="New York City"/>
    <x v="15"/>
    <n v="10035"/>
    <s v="East"/>
    <s v="TEC-PH-10002834"/>
    <x v="2"/>
    <x v="7"/>
    <s v="Google Nexus 5"/>
    <x v="2215"/>
    <n v="11"/>
    <n v="0"/>
    <n v="494.97250000000003"/>
  </r>
  <r>
    <n v="2662"/>
    <x v="1301"/>
    <n v="2014"/>
    <x v="354"/>
    <d v="2014-12-03T00:00:00"/>
    <s v="Standard Class"/>
    <s v="DG-13300"/>
    <s v="Deirdre Greer"/>
    <s v="Corporate"/>
    <s v="United States"/>
    <s v="New York City"/>
    <x v="15"/>
    <n v="10035"/>
    <s v="East"/>
    <s v="OFF-EN-10003055"/>
    <x v="1"/>
    <x v="12"/>
    <s v="Blue String-Tie &amp; Button Interoffice Envelopes, 10 x 13"/>
    <x v="1105"/>
    <n v="2"/>
    <n v="0"/>
    <n v="35.981999999999992"/>
  </r>
  <r>
    <n v="2663"/>
    <x v="1302"/>
    <n v="2014"/>
    <x v="349"/>
    <d v="2014-04-16T00:00:00"/>
    <s v="First Class"/>
    <s v="CL-12700"/>
    <s v="Craig Leslie"/>
    <s v="Home Office"/>
    <s v="United States"/>
    <s v="Springfield"/>
    <x v="25"/>
    <n v="65807"/>
    <s v="Central"/>
    <s v="OFF-BI-10003460"/>
    <x v="1"/>
    <x v="8"/>
    <s v="Acco 3-Hole Punch"/>
    <x v="2216"/>
    <n v="2"/>
    <n v="0"/>
    <n v="4.2047999999999996"/>
  </r>
  <r>
    <n v="2664"/>
    <x v="1303"/>
    <n v="2013"/>
    <x v="766"/>
    <d v="2013-05-05T00:00:00"/>
    <s v="First Class"/>
    <s v="HF-14995"/>
    <s v="Herbert Flentye"/>
    <s v="Consumer"/>
    <s v="United States"/>
    <s v="Memphis"/>
    <x v="18"/>
    <n v="38109"/>
    <s v="South"/>
    <s v="OFF-LA-10001569"/>
    <x v="1"/>
    <x v="2"/>
    <s v="Avery 499"/>
    <x v="2217"/>
    <n v="1"/>
    <n v="0.2"/>
    <n v="1.2948"/>
  </r>
  <r>
    <n v="2665"/>
    <x v="1303"/>
    <n v="2013"/>
    <x v="766"/>
    <d v="2013-05-05T00:00:00"/>
    <s v="First Class"/>
    <s v="HF-14995"/>
    <s v="Herbert Flentye"/>
    <s v="Consumer"/>
    <s v="United States"/>
    <s v="Memphis"/>
    <x v="18"/>
    <n v="38109"/>
    <s v="South"/>
    <s v="FUR-TA-10004534"/>
    <x v="0"/>
    <x v="3"/>
    <s v="Bevis 44 x 96 Conference Tables"/>
    <x v="2218"/>
    <n v="3"/>
    <n v="0.4"/>
    <n v="-142.07100000000008"/>
  </r>
  <r>
    <n v="2666"/>
    <x v="1303"/>
    <n v="2013"/>
    <x v="766"/>
    <d v="2013-05-05T00:00:00"/>
    <s v="First Class"/>
    <s v="HF-14995"/>
    <s v="Herbert Flentye"/>
    <s v="Consumer"/>
    <s v="United States"/>
    <s v="Memphis"/>
    <x v="18"/>
    <n v="38109"/>
    <s v="South"/>
    <s v="OFF-BI-10002954"/>
    <x v="1"/>
    <x v="8"/>
    <s v="Newell 3-Hole Punched Plastic Slotted Magazine Holders for Binders"/>
    <x v="2219"/>
    <n v="2"/>
    <n v="0.7"/>
    <n v="-2.0107999999999997"/>
  </r>
  <r>
    <n v="2667"/>
    <x v="1304"/>
    <n v="2013"/>
    <x v="393"/>
    <d v="2013-10-02T00:00:00"/>
    <s v="Same Day"/>
    <s v="HG-15025"/>
    <s v="Hunter Glantz"/>
    <s v="Consumer"/>
    <s v="United States"/>
    <s v="Amarillo"/>
    <x v="5"/>
    <n v="79109"/>
    <s v="Central"/>
    <s v="TEC-AC-10003832"/>
    <x v="2"/>
    <x v="11"/>
    <s v="Imation 16GB Mini TravelDrive USB 2.0 Flash Drive"/>
    <x v="2220"/>
    <n v="3"/>
    <n v="0.2"/>
    <n v="20.8719"/>
  </r>
  <r>
    <n v="2668"/>
    <x v="1304"/>
    <n v="2013"/>
    <x v="393"/>
    <d v="2013-10-02T00:00:00"/>
    <s v="Same Day"/>
    <s v="HG-15025"/>
    <s v="Hunter Glantz"/>
    <s v="Consumer"/>
    <s v="United States"/>
    <s v="Amarillo"/>
    <x v="5"/>
    <n v="79109"/>
    <s v="Central"/>
    <s v="OFF-PA-10000474"/>
    <x v="1"/>
    <x v="10"/>
    <s v="Staples"/>
    <x v="2221"/>
    <n v="1"/>
    <n v="0.2"/>
    <n v="9.568799999999996"/>
  </r>
  <r>
    <n v="2669"/>
    <x v="1305"/>
    <n v="2012"/>
    <x v="767"/>
    <d v="2012-08-30T00:00:00"/>
    <s v="Standard Class"/>
    <s v="NL-18310"/>
    <s v="Nancy Lomonaco"/>
    <s v="Home Office"/>
    <s v="United States"/>
    <s v="Los Angeles"/>
    <x v="1"/>
    <n v="90045"/>
    <s v="West"/>
    <s v="FUR-CH-10002774"/>
    <x v="0"/>
    <x v="1"/>
    <s v="Global Deluxe Stacking Chair, Gray"/>
    <x v="1597"/>
    <n v="1"/>
    <n v="0.2"/>
    <n v="4.5881999999999987"/>
  </r>
  <r>
    <n v="2670"/>
    <x v="1305"/>
    <n v="2012"/>
    <x v="767"/>
    <d v="2012-08-30T00:00:00"/>
    <s v="Standard Class"/>
    <s v="NL-18310"/>
    <s v="Nancy Lomonaco"/>
    <s v="Home Office"/>
    <s v="United States"/>
    <s v="Los Angeles"/>
    <x v="1"/>
    <n v="90045"/>
    <s v="West"/>
    <s v="OFF-AP-10002765"/>
    <x v="1"/>
    <x v="9"/>
    <s v="Fellowes Advanced Computer Series Surge Protectors"/>
    <x v="2222"/>
    <n v="4"/>
    <n v="0"/>
    <n v="29.668800000000005"/>
  </r>
  <r>
    <n v="2671"/>
    <x v="1306"/>
    <n v="2011"/>
    <x v="340"/>
    <d v="2011-09-12T00:00:00"/>
    <s v="Second Class"/>
    <s v="RR-19525"/>
    <s v="Rick Reed"/>
    <s v="Corporate"/>
    <s v="United States"/>
    <s v="Lowell"/>
    <x v="31"/>
    <n v="1852"/>
    <s v="East"/>
    <s v="OFF-PA-10001144"/>
    <x v="1"/>
    <x v="10"/>
    <s v="Xerox 1913"/>
    <x v="1696"/>
    <n v="3"/>
    <n v="0"/>
    <n v="79.891199999999998"/>
  </r>
  <r>
    <n v="2672"/>
    <x v="1306"/>
    <n v="2011"/>
    <x v="340"/>
    <d v="2011-09-12T00:00:00"/>
    <s v="Second Class"/>
    <s v="RR-19525"/>
    <s v="Rick Reed"/>
    <s v="Corporate"/>
    <s v="United States"/>
    <s v="Lowell"/>
    <x v="31"/>
    <n v="1852"/>
    <s v="East"/>
    <s v="FUR-CH-10003761"/>
    <x v="0"/>
    <x v="1"/>
    <s v="Global Italian Leather Office Chair"/>
    <x v="2223"/>
    <n v="6"/>
    <n v="0"/>
    <n v="212.18759999999997"/>
  </r>
  <r>
    <n v="2673"/>
    <x v="1306"/>
    <n v="2011"/>
    <x v="340"/>
    <d v="2011-09-12T00:00:00"/>
    <s v="Second Class"/>
    <s v="RR-19525"/>
    <s v="Rick Reed"/>
    <s v="Corporate"/>
    <s v="United States"/>
    <s v="Lowell"/>
    <x v="31"/>
    <n v="1852"/>
    <s v="East"/>
    <s v="OFF-PA-10004665"/>
    <x v="1"/>
    <x v="10"/>
    <s v="Advantus Motivational Note Cards"/>
    <x v="2224"/>
    <n v="2"/>
    <n v="0"/>
    <n v="12.837999999999999"/>
  </r>
  <r>
    <n v="2674"/>
    <x v="1306"/>
    <n v="2011"/>
    <x v="340"/>
    <d v="2011-09-12T00:00:00"/>
    <s v="Second Class"/>
    <s v="RR-19525"/>
    <s v="Rick Reed"/>
    <s v="Corporate"/>
    <s v="United States"/>
    <s v="Lowell"/>
    <x v="31"/>
    <n v="1852"/>
    <s v="East"/>
    <s v="OFF-ST-10000078"/>
    <x v="1"/>
    <x v="4"/>
    <s v="Tennsco 6- and 18-Compartment Lockers"/>
    <x v="2225"/>
    <n v="5"/>
    <n v="0"/>
    <n v="238.65299999999991"/>
  </r>
  <r>
    <n v="2675"/>
    <x v="1307"/>
    <n v="2014"/>
    <x v="734"/>
    <d v="2014-12-04T00:00:00"/>
    <s v="Same Day"/>
    <s v="TC-21295"/>
    <s v="Toby Carlisle"/>
    <s v="Consumer"/>
    <s v="United States"/>
    <s v="San Diego"/>
    <x v="1"/>
    <n v="92024"/>
    <s v="West"/>
    <s v="OFF-PA-10000357"/>
    <x v="1"/>
    <x v="10"/>
    <s v="Xerox 1888"/>
    <x v="1696"/>
    <n v="3"/>
    <n v="0"/>
    <n v="79.891199999999998"/>
  </r>
  <r>
    <n v="2676"/>
    <x v="1308"/>
    <n v="2014"/>
    <x v="344"/>
    <d v="2014-12-03T00:00:00"/>
    <s v="Standard Class"/>
    <s v="DB-13615"/>
    <s v="Doug Bickford"/>
    <s v="Consumer"/>
    <s v="United States"/>
    <s v="Asheville"/>
    <x v="3"/>
    <n v="28806"/>
    <s v="South"/>
    <s v="OFF-AR-10000422"/>
    <x v="1"/>
    <x v="6"/>
    <s v="Pencil and Crayon Sharpener"/>
    <x v="2216"/>
    <n v="5"/>
    <n v="0.2"/>
    <n v="0.76649999999999974"/>
  </r>
  <r>
    <n v="2677"/>
    <x v="1308"/>
    <n v="2014"/>
    <x v="344"/>
    <d v="2014-12-03T00:00:00"/>
    <s v="Standard Class"/>
    <s v="DB-13615"/>
    <s v="Doug Bickford"/>
    <s v="Consumer"/>
    <s v="United States"/>
    <s v="Asheville"/>
    <x v="3"/>
    <n v="28806"/>
    <s v="South"/>
    <s v="OFF-AP-10001205"/>
    <x v="1"/>
    <x v="9"/>
    <s v="Belkin 5 Outlet SurgeMaster Power Centers"/>
    <x v="2226"/>
    <n v="1"/>
    <n v="0.2"/>
    <n v="4.3584000000000032"/>
  </r>
  <r>
    <n v="2678"/>
    <x v="1309"/>
    <n v="2011"/>
    <x v="261"/>
    <d v="2011-06-21T00:00:00"/>
    <s v="Same Day"/>
    <s v="SV-20785"/>
    <s v="Stewart Visinsky"/>
    <s v="Consumer"/>
    <s v="United States"/>
    <s v="Pueblo"/>
    <x v="22"/>
    <n v="81001"/>
    <s v="West"/>
    <s v="OFF-BI-10001116"/>
    <x v="1"/>
    <x v="8"/>
    <s v="Wilson Jones 1&quot; Hanging DublLock Ring Binders"/>
    <x v="2227"/>
    <n v="7"/>
    <n v="0.7"/>
    <n v="-8.1311999999999998"/>
  </r>
  <r>
    <n v="2679"/>
    <x v="1309"/>
    <n v="2011"/>
    <x v="261"/>
    <d v="2011-06-21T00:00:00"/>
    <s v="Same Day"/>
    <s v="SV-20785"/>
    <s v="Stewart Visinsky"/>
    <s v="Consumer"/>
    <s v="United States"/>
    <s v="Pueblo"/>
    <x v="22"/>
    <n v="81001"/>
    <s v="West"/>
    <s v="OFF-BI-10002931"/>
    <x v="1"/>
    <x v="8"/>
    <s v="Avery Trapezoid Extra Heavy Duty 4&quot; Binders"/>
    <x v="2228"/>
    <n v="2"/>
    <n v="0.7"/>
    <n v="-16.775999999999996"/>
  </r>
  <r>
    <n v="2680"/>
    <x v="1310"/>
    <n v="2014"/>
    <x v="276"/>
    <d v="2014-01-28T00:00:00"/>
    <s v="Standard Class"/>
    <s v="MH-18115"/>
    <s v="Mick Hernandez"/>
    <s v="Home Office"/>
    <s v="United States"/>
    <s v="Jackson"/>
    <x v="12"/>
    <n v="49201"/>
    <s v="Central"/>
    <s v="OFF-BI-10000546"/>
    <x v="1"/>
    <x v="8"/>
    <s v="Avery Durable Binders"/>
    <x v="936"/>
    <n v="5"/>
    <n v="0"/>
    <n v="7.056"/>
  </r>
  <r>
    <n v="2681"/>
    <x v="1310"/>
    <n v="2014"/>
    <x v="276"/>
    <d v="2014-01-28T00:00:00"/>
    <s v="Standard Class"/>
    <s v="MH-18115"/>
    <s v="Mick Hernandez"/>
    <s v="Home Office"/>
    <s v="United States"/>
    <s v="Jackson"/>
    <x v="12"/>
    <n v="49201"/>
    <s v="Central"/>
    <s v="TEC-AC-10002049"/>
    <x v="2"/>
    <x v="11"/>
    <s v="Logitech G19 Programmable Gaming Keyboard"/>
    <x v="1008"/>
    <n v="5"/>
    <n v="0"/>
    <n v="111.59099999999995"/>
  </r>
  <r>
    <n v="2682"/>
    <x v="1310"/>
    <n v="2014"/>
    <x v="276"/>
    <d v="2014-01-28T00:00:00"/>
    <s v="Standard Class"/>
    <s v="MH-18115"/>
    <s v="Mick Hernandez"/>
    <s v="Home Office"/>
    <s v="United States"/>
    <s v="Jackson"/>
    <x v="12"/>
    <n v="49201"/>
    <s v="Central"/>
    <s v="OFF-BI-10001196"/>
    <x v="1"/>
    <x v="8"/>
    <s v="Avery Flip-Chart Easel Binder, Black"/>
    <x v="2229"/>
    <n v="4"/>
    <n v="0"/>
    <n v="42.074399999999997"/>
  </r>
  <r>
    <n v="2683"/>
    <x v="1310"/>
    <n v="2014"/>
    <x v="276"/>
    <d v="2014-01-28T00:00:00"/>
    <s v="Standard Class"/>
    <s v="MH-18115"/>
    <s v="Mick Hernandez"/>
    <s v="Home Office"/>
    <s v="United States"/>
    <s v="Jackson"/>
    <x v="12"/>
    <n v="49201"/>
    <s v="Central"/>
    <s v="TEC-MA-10002981"/>
    <x v="2"/>
    <x v="15"/>
    <s v="I.R.I.S IRISCard Anywhere 5 Card Scanner"/>
    <x v="2230"/>
    <n v="3"/>
    <n v="0.1"/>
    <n v="152.08829999999998"/>
  </r>
  <r>
    <n v="2684"/>
    <x v="1310"/>
    <n v="2014"/>
    <x v="276"/>
    <d v="2014-01-28T00:00:00"/>
    <s v="Standard Class"/>
    <s v="MH-18115"/>
    <s v="Mick Hernandez"/>
    <s v="Home Office"/>
    <s v="United States"/>
    <s v="Jackson"/>
    <x v="12"/>
    <n v="49201"/>
    <s v="Central"/>
    <s v="TEC-PH-10003601"/>
    <x v="2"/>
    <x v="7"/>
    <s v="Ativa D5772 2-Line 5.8GHz Digital Expandable Corded/Cordless Phone System with Answering &amp; Caller ID/Call Waiting, Black/Silver"/>
    <x v="2231"/>
    <n v="1"/>
    <n v="0"/>
    <n v="49.496999999999986"/>
  </r>
  <r>
    <n v="2685"/>
    <x v="1311"/>
    <n v="2014"/>
    <x v="222"/>
    <d v="2014-07-07T00:00:00"/>
    <s v="Standard Class"/>
    <s v="CT-11995"/>
    <s v="Carol Triggs"/>
    <s v="Consumer"/>
    <s v="United States"/>
    <s v="Los Angeles"/>
    <x v="1"/>
    <n v="90004"/>
    <s v="West"/>
    <s v="OFF-BI-10000632"/>
    <x v="1"/>
    <x v="8"/>
    <s v="Satellite Sectional Post Binders"/>
    <x v="2232"/>
    <n v="9"/>
    <n v="0.2"/>
    <n v="101.57939999999999"/>
  </r>
  <r>
    <n v="2686"/>
    <x v="1312"/>
    <n v="2013"/>
    <x v="47"/>
    <d v="2013-09-12T00:00:00"/>
    <s v="Standard Class"/>
    <s v="KB-16315"/>
    <s v="Karl Braun"/>
    <s v="Consumer"/>
    <s v="United States"/>
    <s v="Thomasville"/>
    <x v="3"/>
    <n v="27360"/>
    <s v="South"/>
    <s v="OFF-EN-10003055"/>
    <x v="1"/>
    <x v="12"/>
    <s v="Blue String-Tie &amp; Button Interoffice Envelopes, 10 x 13"/>
    <x v="2233"/>
    <n v="3"/>
    <n v="0.2"/>
    <n v="29.984999999999985"/>
  </r>
  <r>
    <n v="2687"/>
    <x v="1312"/>
    <n v="2013"/>
    <x v="47"/>
    <d v="2013-09-12T00:00:00"/>
    <s v="Standard Class"/>
    <s v="KB-16315"/>
    <s v="Karl Braun"/>
    <s v="Consumer"/>
    <s v="United States"/>
    <s v="Thomasville"/>
    <x v="3"/>
    <n v="27360"/>
    <s v="South"/>
    <s v="OFF-BI-10001031"/>
    <x v="1"/>
    <x v="8"/>
    <s v="Pressboard Data Binders by Wilson Jones"/>
    <x v="2234"/>
    <n v="2"/>
    <n v="0.7"/>
    <n v="-2.4563999999999995"/>
  </r>
  <r>
    <n v="2688"/>
    <x v="1313"/>
    <n v="2013"/>
    <x v="578"/>
    <d v="2013-08-06T00:00:00"/>
    <s v="First Class"/>
    <s v="RA-19285"/>
    <s v="Ralph Arnett"/>
    <s v="Consumer"/>
    <s v="United States"/>
    <s v="Peoria"/>
    <x v="10"/>
    <n v="61604"/>
    <s v="Central"/>
    <s v="OFF-BI-10002003"/>
    <x v="1"/>
    <x v="8"/>
    <s v="Ibico Presentation Index for Binding Systems"/>
    <x v="2235"/>
    <n v="5"/>
    <n v="0.8"/>
    <n v="-6.5670000000000019"/>
  </r>
  <r>
    <n v="2689"/>
    <x v="1314"/>
    <n v="2012"/>
    <x v="768"/>
    <d v="2012-11-14T00:00:00"/>
    <s v="First Class"/>
    <s v="YC-21895"/>
    <s v="Yoseph Carroll"/>
    <s v="Corporate"/>
    <s v="United States"/>
    <s v="Los Angeles"/>
    <x v="1"/>
    <n v="90032"/>
    <s v="West"/>
    <s v="OFF-PA-10003016"/>
    <x v="1"/>
    <x v="10"/>
    <s v="Adams &quot;While You Were Out&quot; Message Pads"/>
    <x v="2236"/>
    <n v="5"/>
    <n v="0"/>
    <n v="7.0649999999999995"/>
  </r>
  <r>
    <n v="2690"/>
    <x v="1315"/>
    <n v="2011"/>
    <x v="479"/>
    <d v="2011-07-02T00:00:00"/>
    <s v="First Class"/>
    <s v="RA-19915"/>
    <s v="Russell Applegate"/>
    <s v="Consumer"/>
    <s v="United States"/>
    <s v="Chicago"/>
    <x v="10"/>
    <n v="60653"/>
    <s v="Central"/>
    <s v="OFF-AR-10004582"/>
    <x v="1"/>
    <x v="6"/>
    <s v="BIC Brite Liner Grip Highlighters"/>
    <x v="797"/>
    <n v="4"/>
    <n v="0.2"/>
    <n v="1.6399999999999995"/>
  </r>
  <r>
    <n v="2691"/>
    <x v="1316"/>
    <n v="2014"/>
    <x v="769"/>
    <d v="2014-12-09T00:00:00"/>
    <s v="Standard Class"/>
    <s v="CM-12160"/>
    <s v="Charles McCrossin"/>
    <s v="Consumer"/>
    <s v="United States"/>
    <s v="Philadelphia"/>
    <x v="9"/>
    <n v="19134"/>
    <s v="East"/>
    <s v="OFF-BI-10004364"/>
    <x v="1"/>
    <x v="8"/>
    <s v="Storex Dura Pro Binders"/>
    <x v="2237"/>
    <n v="3"/>
    <n v="0.7"/>
    <n v="-4.4550000000000001"/>
  </r>
  <r>
    <n v="2692"/>
    <x v="1317"/>
    <n v="2013"/>
    <x v="770"/>
    <d v="2013-09-03T00:00:00"/>
    <s v="Standard Class"/>
    <s v="CS-12130"/>
    <s v="Chad Sievert"/>
    <s v="Consumer"/>
    <s v="United States"/>
    <s v="Englewood"/>
    <x v="22"/>
    <n v="80112"/>
    <s v="West"/>
    <s v="OFF-PA-10002246"/>
    <x v="1"/>
    <x v="10"/>
    <s v="Wirebound Four 2-3/4 x 5 Forms per Page, 400 Sets per Book"/>
    <x v="1154"/>
    <n v="3"/>
    <n v="0.2"/>
    <n v="5.6115000000000004"/>
  </r>
  <r>
    <n v="2693"/>
    <x v="1317"/>
    <n v="2013"/>
    <x v="770"/>
    <d v="2013-09-03T00:00:00"/>
    <s v="Standard Class"/>
    <s v="CS-12130"/>
    <s v="Chad Sievert"/>
    <s v="Consumer"/>
    <s v="United States"/>
    <s v="Englewood"/>
    <x v="22"/>
    <n v="80112"/>
    <s v="West"/>
    <s v="TEC-PH-10002890"/>
    <x v="2"/>
    <x v="7"/>
    <s v="AT&amp;T 17929 Lendline Telephone"/>
    <x v="2238"/>
    <n v="3"/>
    <n v="0.2"/>
    <n v="8.1432000000000002"/>
  </r>
  <r>
    <n v="2694"/>
    <x v="1318"/>
    <n v="2013"/>
    <x v="115"/>
    <d v="2013-01-28T00:00:00"/>
    <s v="Standard Class"/>
    <s v="AJ-10795"/>
    <s v="Anthony Johnson"/>
    <s v="Corporate"/>
    <s v="United States"/>
    <s v="Seattle"/>
    <x v="4"/>
    <n v="98115"/>
    <s v="West"/>
    <s v="FUR-FU-10001475"/>
    <x v="0"/>
    <x v="5"/>
    <s v="Contract Clock, 14&quot;, Brown"/>
    <x v="2239"/>
    <n v="5"/>
    <n v="0"/>
    <n v="37.366"/>
  </r>
  <r>
    <n v="2695"/>
    <x v="1319"/>
    <n v="2011"/>
    <x v="771"/>
    <d v="2011-10-20T00:00:00"/>
    <s v="Standard Class"/>
    <s v="DL-12865"/>
    <s v="Dan Lawera"/>
    <s v="Consumer"/>
    <s v="United States"/>
    <s v="Hialeah"/>
    <x v="2"/>
    <n v="33012"/>
    <s v="South"/>
    <s v="FUR-FU-10004270"/>
    <x v="0"/>
    <x v="5"/>
    <s v="Executive Impressions 13&quot; Clairmont Wall Clock"/>
    <x v="2240"/>
    <n v="1"/>
    <n v="0.2"/>
    <n v="4.0383000000000013"/>
  </r>
  <r>
    <n v="2696"/>
    <x v="1320"/>
    <n v="2013"/>
    <x v="569"/>
    <d v="2013-02-09T00:00:00"/>
    <s v="First Class"/>
    <s v="BE-11410"/>
    <s v="Bobby Elias"/>
    <s v="Consumer"/>
    <s v="United States"/>
    <s v="Lancaster"/>
    <x v="24"/>
    <n v="43130"/>
    <s v="East"/>
    <s v="OFF-PA-10003465"/>
    <x v="1"/>
    <x v="10"/>
    <s v="Xerox 1912"/>
    <x v="2241"/>
    <n v="2"/>
    <n v="0.2"/>
    <n v="10.623199999999997"/>
  </r>
  <r>
    <n v="2697"/>
    <x v="1321"/>
    <n v="2011"/>
    <x v="772"/>
    <d v="2011-03-23T00:00:00"/>
    <s v="Standard Class"/>
    <s v="SM-20320"/>
    <s v="Sean Miller"/>
    <s v="Home Office"/>
    <s v="United States"/>
    <s v="Jacksonville"/>
    <x v="2"/>
    <n v="32216"/>
    <s v="South"/>
    <s v="TEC-MA-10003626"/>
    <x v="2"/>
    <x v="15"/>
    <s v="Hewlett-Packard Deskjet 6540 Color Inkjet Printer"/>
    <x v="2242"/>
    <n v="4"/>
    <n v="0.5"/>
    <n v="-16.426000000000045"/>
  </r>
  <r>
    <n v="2698"/>
    <x v="1321"/>
    <n v="2011"/>
    <x v="772"/>
    <d v="2011-03-23T00:00:00"/>
    <s v="Standard Class"/>
    <s v="SM-20320"/>
    <s v="Sean Miller"/>
    <s v="Home Office"/>
    <s v="United States"/>
    <s v="Jacksonville"/>
    <x v="2"/>
    <n v="32216"/>
    <s v="South"/>
    <s v="TEC-MA-10002412"/>
    <x v="2"/>
    <x v="15"/>
    <s v="Cisco TelePresence System EX90 Videoconferencing Unit"/>
    <x v="2243"/>
    <n v="6"/>
    <n v="0.5"/>
    <n v="-1811.0784000000021"/>
  </r>
  <r>
    <n v="2699"/>
    <x v="1321"/>
    <n v="2011"/>
    <x v="772"/>
    <d v="2011-03-23T00:00:00"/>
    <s v="Standard Class"/>
    <s v="SM-20320"/>
    <s v="Sean Miller"/>
    <s v="Home Office"/>
    <s v="United States"/>
    <s v="Jacksonville"/>
    <x v="2"/>
    <n v="32216"/>
    <s v="South"/>
    <s v="OFF-PA-10001804"/>
    <x v="1"/>
    <x v="10"/>
    <s v="Xerox 195"/>
    <x v="2244"/>
    <n v="4"/>
    <n v="0.2"/>
    <n v="7.4815999999999994"/>
  </r>
  <r>
    <n v="2700"/>
    <x v="1321"/>
    <n v="2011"/>
    <x v="772"/>
    <d v="2011-03-23T00:00:00"/>
    <s v="Standard Class"/>
    <s v="SM-20320"/>
    <s v="Sean Miller"/>
    <s v="Home Office"/>
    <s v="United States"/>
    <s v="Jacksonville"/>
    <x v="2"/>
    <n v="32216"/>
    <s v="South"/>
    <s v="OFF-AR-10003183"/>
    <x v="1"/>
    <x v="6"/>
    <s v="Avery Fluorescent Highlighter Four-Color Set"/>
    <x v="2245"/>
    <n v="3"/>
    <n v="0.2"/>
    <n v="1.0019999999999993"/>
  </r>
  <r>
    <n v="2701"/>
    <x v="1321"/>
    <n v="2011"/>
    <x v="772"/>
    <d v="2011-03-23T00:00:00"/>
    <s v="Standard Class"/>
    <s v="SM-20320"/>
    <s v="Sean Miller"/>
    <s v="Home Office"/>
    <s v="United States"/>
    <s v="Jacksonville"/>
    <x v="2"/>
    <n v="32216"/>
    <s v="South"/>
    <s v="FUR-FU-10004270"/>
    <x v="0"/>
    <x v="5"/>
    <s v="Executive Impressions 13&quot; Clairmont Wall Clock"/>
    <x v="2246"/>
    <n v="2"/>
    <n v="0.2"/>
    <n v="8.0766000000000027"/>
  </r>
  <r>
    <n v="2702"/>
    <x v="1321"/>
    <n v="2011"/>
    <x v="772"/>
    <d v="2011-03-23T00:00:00"/>
    <s v="Standard Class"/>
    <s v="SM-20320"/>
    <s v="Sean Miller"/>
    <s v="Home Office"/>
    <s v="United States"/>
    <s v="Jacksonville"/>
    <x v="2"/>
    <n v="32216"/>
    <s v="South"/>
    <s v="OFF-FA-10003112"/>
    <x v="1"/>
    <x v="13"/>
    <s v="Staples"/>
    <x v="2247"/>
    <n v="3"/>
    <n v="0.2"/>
    <n v="5.9174999999999986"/>
  </r>
  <r>
    <n v="2703"/>
    <x v="1321"/>
    <n v="2011"/>
    <x v="772"/>
    <d v="2011-03-23T00:00:00"/>
    <s v="Standard Class"/>
    <s v="SM-20320"/>
    <s v="Sean Miller"/>
    <s v="Home Office"/>
    <s v="United States"/>
    <s v="Jacksonville"/>
    <x v="2"/>
    <n v="32216"/>
    <s v="South"/>
    <s v="FUR-FU-10001986"/>
    <x v="0"/>
    <x v="5"/>
    <s v="Dana Fluorescent Magnifying Lamp, White, 36&quot;"/>
    <x v="1919"/>
    <n v="3"/>
    <n v="0.2"/>
    <n v="15.29399999999999"/>
  </r>
  <r>
    <n v="2704"/>
    <x v="1322"/>
    <n v="2011"/>
    <x v="773"/>
    <d v="2011-05-30T00:00:00"/>
    <s v="Standard Class"/>
    <s v="RP-19390"/>
    <s v="Resi Pölking"/>
    <s v="Consumer"/>
    <s v="United States"/>
    <s v="Baltimore"/>
    <x v="39"/>
    <n v="21215"/>
    <s v="East"/>
    <s v="OFF-PA-10002319"/>
    <x v="1"/>
    <x v="10"/>
    <s v="Xerox 1944"/>
    <x v="2248"/>
    <n v="3"/>
    <n v="0"/>
    <n v="56.977199999999996"/>
  </r>
  <r>
    <n v="2705"/>
    <x v="1323"/>
    <n v="2014"/>
    <x v="497"/>
    <d v="2014-07-14T00:00:00"/>
    <s v="Second Class"/>
    <s v="JD-16015"/>
    <s v="Joy Daniels"/>
    <s v="Consumer"/>
    <s v="United States"/>
    <s v="New York City"/>
    <x v="15"/>
    <n v="10009"/>
    <s v="East"/>
    <s v="TEC-AC-10002323"/>
    <x v="2"/>
    <x v="11"/>
    <s v="SanDisk Ultra 32 GB MicroSDHC Class 10 Memory Card"/>
    <x v="2249"/>
    <n v="6"/>
    <n v="0"/>
    <n v="17.238000000000007"/>
  </r>
  <r>
    <n v="2706"/>
    <x v="1324"/>
    <n v="2014"/>
    <x v="114"/>
    <d v="2014-06-22T00:00:00"/>
    <s v="Standard Class"/>
    <s v="AB-10255"/>
    <s v="Alejandro Ballentine"/>
    <s v="Home Office"/>
    <s v="United States"/>
    <s v="Carlsbad"/>
    <x v="27"/>
    <n v="88220"/>
    <s v="West"/>
    <s v="OFF-SU-10001165"/>
    <x v="1"/>
    <x v="14"/>
    <s v="Acme Elite Stainless Steel Scissors"/>
    <x v="1459"/>
    <n v="2"/>
    <n v="0"/>
    <n v="4.3368000000000002"/>
  </r>
  <r>
    <n v="2707"/>
    <x v="1324"/>
    <n v="2014"/>
    <x v="114"/>
    <d v="2014-06-22T00:00:00"/>
    <s v="Standard Class"/>
    <s v="AB-10255"/>
    <s v="Alejandro Ballentine"/>
    <s v="Home Office"/>
    <s v="United States"/>
    <s v="Carlsbad"/>
    <x v="27"/>
    <n v="88220"/>
    <s v="West"/>
    <s v="OFF-PA-10001246"/>
    <x v="1"/>
    <x v="10"/>
    <s v="Xerox 215"/>
    <x v="541"/>
    <n v="3"/>
    <n v="0"/>
    <n v="9.3312000000000008"/>
  </r>
  <r>
    <n v="2708"/>
    <x v="1324"/>
    <n v="2014"/>
    <x v="114"/>
    <d v="2014-06-22T00:00:00"/>
    <s v="Standard Class"/>
    <s v="AB-10255"/>
    <s v="Alejandro Ballentine"/>
    <s v="Home Office"/>
    <s v="United States"/>
    <s v="Carlsbad"/>
    <x v="27"/>
    <n v="88220"/>
    <s v="West"/>
    <s v="OFF-PA-10001815"/>
    <x v="1"/>
    <x v="10"/>
    <s v="Xerox 1885"/>
    <x v="2250"/>
    <n v="4"/>
    <n v="0"/>
    <n v="92.236799999999988"/>
  </r>
  <r>
    <n v="2709"/>
    <x v="1325"/>
    <n v="2012"/>
    <x v="564"/>
    <d v="2012-02-06T00:00:00"/>
    <s v="Standard Class"/>
    <s v="CC-12145"/>
    <s v="Charles Crestani"/>
    <s v="Consumer"/>
    <s v="United States"/>
    <s v="Los Angeles"/>
    <x v="1"/>
    <n v="90049"/>
    <s v="West"/>
    <s v="FUR-FU-10001876"/>
    <x v="0"/>
    <x v="5"/>
    <s v="Computer Room Manger, 14&quot;"/>
    <x v="2251"/>
    <n v="7"/>
    <n v="0"/>
    <n v="81.849599999999981"/>
  </r>
  <r>
    <n v="2710"/>
    <x v="1325"/>
    <n v="2012"/>
    <x v="564"/>
    <d v="2012-02-06T00:00:00"/>
    <s v="Standard Class"/>
    <s v="CC-12145"/>
    <s v="Charles Crestani"/>
    <s v="Consumer"/>
    <s v="United States"/>
    <s v="Los Angeles"/>
    <x v="1"/>
    <n v="90049"/>
    <s v="West"/>
    <s v="TEC-MA-10000488"/>
    <x v="2"/>
    <x v="15"/>
    <s v="Bady BDG101FRU Card Printer"/>
    <x v="2252"/>
    <n v="3"/>
    <n v="0.2"/>
    <n v="215.99729999999977"/>
  </r>
  <r>
    <n v="2711"/>
    <x v="1326"/>
    <n v="2012"/>
    <x v="555"/>
    <d v="2012-12-15T00:00:00"/>
    <s v="Standard Class"/>
    <s v="GH-14425"/>
    <s v="Gary Hwang"/>
    <s v="Consumer"/>
    <s v="United States"/>
    <s v="Jacksonville"/>
    <x v="2"/>
    <n v="32216"/>
    <s v="South"/>
    <s v="OFF-BI-10001098"/>
    <x v="1"/>
    <x v="8"/>
    <s v="Acco D-Ring Binder w/DublLock"/>
    <x v="2253"/>
    <n v="2"/>
    <n v="0.7"/>
    <n v="-8.9795999999999978"/>
  </r>
  <r>
    <n v="2712"/>
    <x v="1327"/>
    <n v="2014"/>
    <x v="449"/>
    <d v="2014-10-12T00:00:00"/>
    <s v="First Class"/>
    <s v="CP-12085"/>
    <s v="Cathy Prescott"/>
    <s v="Corporate"/>
    <s v="United States"/>
    <s v="Lakewood"/>
    <x v="24"/>
    <n v="44107"/>
    <s v="East"/>
    <s v="FUR-FU-10003577"/>
    <x v="0"/>
    <x v="5"/>
    <s v="Nu-Dell Leatherette Frames"/>
    <x v="2254"/>
    <n v="4"/>
    <n v="0.2"/>
    <n v="9.1775999999999982"/>
  </r>
  <r>
    <n v="2713"/>
    <x v="1328"/>
    <n v="2014"/>
    <x v="570"/>
    <d v="2014-08-02T00:00:00"/>
    <s v="Second Class"/>
    <s v="GM-14440"/>
    <s v="Gary McGarr"/>
    <s v="Consumer"/>
    <s v="United States"/>
    <s v="Troy"/>
    <x v="15"/>
    <n v="12180"/>
    <s v="East"/>
    <s v="OFF-AR-10002656"/>
    <x v="1"/>
    <x v="6"/>
    <s v="Sanford Liquid Accent Highlighters"/>
    <x v="1847"/>
    <n v="9"/>
    <n v="0"/>
    <n v="22.244399999999995"/>
  </r>
  <r>
    <n v="2714"/>
    <x v="1329"/>
    <n v="2011"/>
    <x v="573"/>
    <d v="2011-04-29T00:00:00"/>
    <s v="Standard Class"/>
    <s v="LC-16885"/>
    <s v="Lena Creighton"/>
    <s v="Consumer"/>
    <s v="United States"/>
    <s v="Wilmington"/>
    <x v="3"/>
    <n v="28403"/>
    <s v="South"/>
    <s v="TEC-PH-10004531"/>
    <x v="2"/>
    <x v="7"/>
    <s v="AT&amp;T CL2909"/>
    <x v="214"/>
    <n v="3"/>
    <n v="0.2"/>
    <n v="37.796999999999997"/>
  </r>
  <r>
    <n v="2715"/>
    <x v="1330"/>
    <n v="2012"/>
    <x v="494"/>
    <d v="2012-12-06T00:00:00"/>
    <s v="Standard Class"/>
    <s v="BT-11305"/>
    <s v="Beth Thompson"/>
    <s v="Home Office"/>
    <s v="United States"/>
    <s v="Seattle"/>
    <x v="4"/>
    <n v="98105"/>
    <s v="West"/>
    <s v="OFF-AR-10003251"/>
    <x v="1"/>
    <x v="6"/>
    <s v="Prang Drawing Pencil Set"/>
    <x v="2255"/>
    <n v="5"/>
    <n v="0"/>
    <n v="5.56"/>
  </r>
  <r>
    <n v="2716"/>
    <x v="1331"/>
    <n v="2011"/>
    <x v="774"/>
    <d v="2011-12-08T00:00:00"/>
    <s v="Standard Class"/>
    <s v="CP-12085"/>
    <s v="Cathy Prescott"/>
    <s v="Corporate"/>
    <s v="United States"/>
    <s v="New York City"/>
    <x v="15"/>
    <n v="10024"/>
    <s v="East"/>
    <s v="TEC-PH-10000673"/>
    <x v="2"/>
    <x v="7"/>
    <s v="Plantronics Voyager Pro HD - Bluetooth Headset"/>
    <x v="2256"/>
    <n v="2"/>
    <n v="0"/>
    <n v="62.3904"/>
  </r>
  <r>
    <n v="2717"/>
    <x v="1332"/>
    <n v="2014"/>
    <x v="775"/>
    <d v="2014-09-02T00:00:00"/>
    <s v="Standard Class"/>
    <s v="SC-20680"/>
    <s v="Steve Carroll"/>
    <s v="Home Office"/>
    <s v="United States"/>
    <s v="Columbus"/>
    <x v="32"/>
    <n v="31907"/>
    <s v="South"/>
    <s v="TEC-AC-10000158"/>
    <x v="2"/>
    <x v="11"/>
    <s v="Sony 64GB Class 10 Micro SDHC R40 Memory Card"/>
    <x v="2257"/>
    <n v="2"/>
    <n v="0"/>
    <n v="15.1158"/>
  </r>
  <r>
    <n v="2718"/>
    <x v="1333"/>
    <n v="2011"/>
    <x v="557"/>
    <d v="2011-09-13T00:00:00"/>
    <s v="Standard Class"/>
    <s v="DK-13375"/>
    <s v="Dennis Kane"/>
    <s v="Consumer"/>
    <s v="United States"/>
    <s v="New York City"/>
    <x v="15"/>
    <n v="10024"/>
    <s v="East"/>
    <s v="TEC-PH-10002075"/>
    <x v="2"/>
    <x v="7"/>
    <s v="AT&amp;T EL51110 DECT"/>
    <x v="2258"/>
    <n v="3"/>
    <n v="0"/>
    <n v="109.61129999999999"/>
  </r>
  <r>
    <n v="2719"/>
    <x v="1334"/>
    <n v="2014"/>
    <x v="202"/>
    <d v="2014-12-28T00:00:00"/>
    <s v="Standard Class"/>
    <s v="SE-20110"/>
    <s v="Sanjit Engle"/>
    <s v="Consumer"/>
    <s v="United States"/>
    <s v="Costa Mesa"/>
    <x v="1"/>
    <n v="92627"/>
    <s v="West"/>
    <s v="OFF-ST-10004340"/>
    <x v="1"/>
    <x v="4"/>
    <s v="Fellowes Mobile File Cart, Black"/>
    <x v="2259"/>
    <n v="2"/>
    <n v="0"/>
    <n v="33.577200000000005"/>
  </r>
  <r>
    <n v="2720"/>
    <x v="1335"/>
    <n v="2011"/>
    <x v="776"/>
    <d v="2011-12-08T00:00:00"/>
    <s v="Second Class"/>
    <s v="LF-17185"/>
    <s v="Luke Foster"/>
    <s v="Consumer"/>
    <s v="United States"/>
    <s v="Houston"/>
    <x v="5"/>
    <n v="77095"/>
    <s v="Central"/>
    <s v="FUR-FU-10002759"/>
    <x v="0"/>
    <x v="5"/>
    <s v="12-1/2 Diameter Round Wall Clock"/>
    <x v="112"/>
    <n v="3"/>
    <n v="0.6"/>
    <n v="-14.385599999999997"/>
  </r>
  <r>
    <n v="2721"/>
    <x v="1336"/>
    <n v="2011"/>
    <x v="130"/>
    <d v="2011-11-08T00:00:00"/>
    <s v="Second Class"/>
    <s v="ON-18715"/>
    <s v="Odella Nelson"/>
    <s v="Corporate"/>
    <s v="United States"/>
    <s v="Cary"/>
    <x v="3"/>
    <n v="27511"/>
    <s v="South"/>
    <s v="OFF-FA-10000585"/>
    <x v="1"/>
    <x v="13"/>
    <s v="OIC Bulk Pack Metal Binder Clips"/>
    <x v="1357"/>
    <n v="3"/>
    <n v="0.2"/>
    <n v="2.7222"/>
  </r>
  <r>
    <n v="2722"/>
    <x v="1336"/>
    <n v="2011"/>
    <x v="130"/>
    <d v="2011-11-08T00:00:00"/>
    <s v="Second Class"/>
    <s v="ON-18715"/>
    <s v="Odella Nelson"/>
    <s v="Corporate"/>
    <s v="United States"/>
    <s v="Cary"/>
    <x v="3"/>
    <n v="27511"/>
    <s v="South"/>
    <s v="OFF-AP-10004859"/>
    <x v="1"/>
    <x v="9"/>
    <s v="Acco 6 Outlet Guardian Premium Surge Suppressor"/>
    <x v="2260"/>
    <n v="5"/>
    <n v="0.2"/>
    <n v="5.0960000000000001"/>
  </r>
  <r>
    <n v="2723"/>
    <x v="1337"/>
    <n v="2013"/>
    <x v="167"/>
    <d v="2013-04-20T00:00:00"/>
    <s v="Second Class"/>
    <s v="TB-21400"/>
    <s v="Tom Boeckenhauer"/>
    <s v="Consumer"/>
    <s v="United States"/>
    <s v="Alexandria"/>
    <x v="17"/>
    <n v="22304"/>
    <s v="South"/>
    <s v="OFF-ST-10001558"/>
    <x v="1"/>
    <x v="4"/>
    <s v="Acco Perma 4000 Stacking Storage Drawers"/>
    <x v="2261"/>
    <n v="5"/>
    <n v="0"/>
    <n v="12.18"/>
  </r>
  <r>
    <n v="2724"/>
    <x v="1338"/>
    <n v="2011"/>
    <x v="777"/>
    <d v="2011-10-08T00:00:00"/>
    <s v="Standard Class"/>
    <s v="DF-13135"/>
    <s v="David Flashing"/>
    <s v="Consumer"/>
    <s v="United States"/>
    <s v="Vallejo"/>
    <x v="1"/>
    <n v="94591"/>
    <s v="West"/>
    <s v="OFF-LA-10004689"/>
    <x v="1"/>
    <x v="2"/>
    <s v="Avery 512"/>
    <x v="2262"/>
    <n v="5"/>
    <n v="0"/>
    <n v="6.7915000000000001"/>
  </r>
  <r>
    <n v="2725"/>
    <x v="1338"/>
    <n v="2011"/>
    <x v="777"/>
    <d v="2011-10-08T00:00:00"/>
    <s v="Standard Class"/>
    <s v="DF-13135"/>
    <s v="David Flashing"/>
    <s v="Consumer"/>
    <s v="United States"/>
    <s v="Vallejo"/>
    <x v="1"/>
    <n v="94591"/>
    <s v="West"/>
    <s v="OFF-BI-10002867"/>
    <x v="1"/>
    <x v="8"/>
    <s v="GBC Recycled Regency Composition Covers"/>
    <x v="2263"/>
    <n v="2"/>
    <n v="0.2"/>
    <n v="31.085599999999989"/>
  </r>
  <r>
    <n v="2726"/>
    <x v="1339"/>
    <n v="2014"/>
    <x v="659"/>
    <d v="2014-11-14T00:00:00"/>
    <s v="Standard Class"/>
    <s v="EP-13915"/>
    <s v="Emily Phan"/>
    <s v="Consumer"/>
    <s v="United States"/>
    <s v="Philadelphia"/>
    <x v="9"/>
    <n v="19120"/>
    <s v="East"/>
    <s v="TEC-PH-10003811"/>
    <x v="2"/>
    <x v="7"/>
    <s v="Jabra Supreme Plus Driver Edition Headset"/>
    <x v="2264"/>
    <n v="5"/>
    <n v="0.4"/>
    <n v="-71.994000000000028"/>
  </r>
  <r>
    <n v="2727"/>
    <x v="1339"/>
    <n v="2014"/>
    <x v="659"/>
    <d v="2014-11-14T00:00:00"/>
    <s v="Standard Class"/>
    <s v="EP-13915"/>
    <s v="Emily Phan"/>
    <s v="Consumer"/>
    <s v="United States"/>
    <s v="Philadelphia"/>
    <x v="9"/>
    <n v="19120"/>
    <s v="East"/>
    <s v="FUR-TA-10000849"/>
    <x v="0"/>
    <x v="3"/>
    <s v="Bevis Rectangular Conference Tables"/>
    <x v="2265"/>
    <n v="4"/>
    <n v="0.4"/>
    <n v="-140.14079999999996"/>
  </r>
  <r>
    <n v="2728"/>
    <x v="1340"/>
    <n v="2014"/>
    <x v="66"/>
    <d v="2014-12-25T00:00:00"/>
    <s v="First Class"/>
    <s v="SK-19990"/>
    <s v="Sally Knutson"/>
    <s v="Consumer"/>
    <s v="United States"/>
    <s v="Toledo"/>
    <x v="24"/>
    <n v="43615"/>
    <s v="East"/>
    <s v="OFF-BI-10000848"/>
    <x v="1"/>
    <x v="8"/>
    <s v="Angle-D Ring Binders"/>
    <x v="2266"/>
    <n v="1"/>
    <n v="0.7"/>
    <n v="-1.3128000000000002"/>
  </r>
  <r>
    <n v="2729"/>
    <x v="1340"/>
    <n v="2014"/>
    <x v="66"/>
    <d v="2014-12-25T00:00:00"/>
    <s v="First Class"/>
    <s v="SK-19990"/>
    <s v="Sally Knutson"/>
    <s v="Consumer"/>
    <s v="United States"/>
    <s v="Toledo"/>
    <x v="24"/>
    <n v="43615"/>
    <s v="East"/>
    <s v="TEC-PH-10003072"/>
    <x v="2"/>
    <x v="7"/>
    <s v="Panasonic KX-TG9541B DECT 6.0 Digital 2-Line Expandable Cordless Phone With Digital Answering System"/>
    <x v="2267"/>
    <n v="7"/>
    <n v="0.4"/>
    <n v="94.49369999999999"/>
  </r>
  <r>
    <n v="2730"/>
    <x v="1341"/>
    <n v="2014"/>
    <x v="778"/>
    <d v="2014-02-20T00:00:00"/>
    <s v="Standard Class"/>
    <s v="FH-14350"/>
    <s v="Fred Harton"/>
    <s v="Consumer"/>
    <s v="United States"/>
    <s v="Seattle"/>
    <x v="4"/>
    <n v="98105"/>
    <s v="West"/>
    <s v="OFF-AR-10001547"/>
    <x v="1"/>
    <x v="6"/>
    <s v="Newell 311"/>
    <x v="153"/>
    <n v="3"/>
    <n v="0"/>
    <n v="1.7901"/>
  </r>
  <r>
    <n v="2731"/>
    <x v="1341"/>
    <n v="2014"/>
    <x v="778"/>
    <d v="2014-02-20T00:00:00"/>
    <s v="Standard Class"/>
    <s v="FH-14350"/>
    <s v="Fred Harton"/>
    <s v="Consumer"/>
    <s v="United States"/>
    <s v="Seattle"/>
    <x v="4"/>
    <n v="98105"/>
    <s v="West"/>
    <s v="TEC-AC-10001838"/>
    <x v="2"/>
    <x v="11"/>
    <s v="Razer Tiamat Over Ear 7.1 Surround Sound PC Gaming Headset"/>
    <x v="2268"/>
    <n v="4"/>
    <n v="0"/>
    <n v="343.98280000000005"/>
  </r>
  <r>
    <n v="2732"/>
    <x v="1341"/>
    <n v="2014"/>
    <x v="778"/>
    <d v="2014-02-20T00:00:00"/>
    <s v="Standard Class"/>
    <s v="FH-14350"/>
    <s v="Fred Harton"/>
    <s v="Consumer"/>
    <s v="United States"/>
    <s v="Seattle"/>
    <x v="4"/>
    <n v="98105"/>
    <s v="West"/>
    <s v="FUR-FU-10004017"/>
    <x v="0"/>
    <x v="5"/>
    <s v="Tenex Contemporary Contur Chairmats for Low and Medium Pile Carpet, Computer, 39&quot; x 49&quot;"/>
    <x v="2269"/>
    <n v="1"/>
    <n v="0"/>
    <n v="21.506"/>
  </r>
  <r>
    <n v="2733"/>
    <x v="1342"/>
    <n v="2011"/>
    <x v="779"/>
    <d v="2011-07-06T00:00:00"/>
    <s v="Standard Class"/>
    <s v="EH-13945"/>
    <s v="Eric Hoffmann"/>
    <s v="Consumer"/>
    <s v="United States"/>
    <s v="Plainfield"/>
    <x v="30"/>
    <n v="7060"/>
    <s v="East"/>
    <s v="TEC-PH-10002923"/>
    <x v="2"/>
    <x v="7"/>
    <s v="Logitech B530 USB Headset - headset - Full size, Binaural"/>
    <x v="2270"/>
    <n v="2"/>
    <n v="0"/>
    <n v="19.974600000000002"/>
  </r>
  <r>
    <n v="2734"/>
    <x v="1342"/>
    <n v="2011"/>
    <x v="779"/>
    <d v="2011-07-06T00:00:00"/>
    <s v="Standard Class"/>
    <s v="EH-13945"/>
    <s v="Eric Hoffmann"/>
    <s v="Consumer"/>
    <s v="United States"/>
    <s v="Plainfield"/>
    <x v="30"/>
    <n v="7060"/>
    <s v="East"/>
    <s v="OFF-AR-10000716"/>
    <x v="1"/>
    <x v="6"/>
    <s v="DIXON Ticonderoga Erasable Checking Pencils"/>
    <x v="2271"/>
    <n v="1"/>
    <n v="0"/>
    <n v="2.1762000000000001"/>
  </r>
  <r>
    <n v="2735"/>
    <x v="1343"/>
    <n v="2012"/>
    <x v="780"/>
    <d v="2012-02-23T00:00:00"/>
    <s v="Second Class"/>
    <s v="JE-15715"/>
    <s v="Joe Elijah"/>
    <s v="Consumer"/>
    <s v="United States"/>
    <s v="Las Cruces"/>
    <x v="27"/>
    <n v="88001"/>
    <s v="West"/>
    <s v="OFF-PA-10000249"/>
    <x v="1"/>
    <x v="10"/>
    <s v="Staples"/>
    <x v="338"/>
    <n v="4"/>
    <n v="0"/>
    <n v="23.086399999999998"/>
  </r>
  <r>
    <n v="2736"/>
    <x v="1344"/>
    <n v="2012"/>
    <x v="50"/>
    <d v="2012-11-19T00:00:00"/>
    <s v="Standard Class"/>
    <s v="KL-16645"/>
    <s v="Ken Lonsdale"/>
    <s v="Consumer"/>
    <s v="United States"/>
    <s v="Newark"/>
    <x v="13"/>
    <n v="19711"/>
    <s v="East"/>
    <s v="TEC-PH-10003691"/>
    <x v="2"/>
    <x v="7"/>
    <s v="BlackBerry Q10"/>
    <x v="2258"/>
    <n v="3"/>
    <n v="0"/>
    <n v="94.492500000000007"/>
  </r>
  <r>
    <n v="2737"/>
    <x v="1344"/>
    <n v="2012"/>
    <x v="50"/>
    <d v="2012-11-19T00:00:00"/>
    <s v="Standard Class"/>
    <s v="KL-16645"/>
    <s v="Ken Lonsdale"/>
    <s v="Consumer"/>
    <s v="United States"/>
    <s v="Newark"/>
    <x v="13"/>
    <n v="19711"/>
    <s v="East"/>
    <s v="OFF-PA-10001560"/>
    <x v="1"/>
    <x v="10"/>
    <s v="Adams Telephone Message Books, 5 1/4” x 11”"/>
    <x v="2272"/>
    <n v="7"/>
    <n v="0"/>
    <n v="19.871600000000001"/>
  </r>
  <r>
    <n v="2738"/>
    <x v="1344"/>
    <n v="2012"/>
    <x v="50"/>
    <d v="2012-11-19T00:00:00"/>
    <s v="Standard Class"/>
    <s v="KL-16645"/>
    <s v="Ken Lonsdale"/>
    <s v="Consumer"/>
    <s v="United States"/>
    <s v="Newark"/>
    <x v="13"/>
    <n v="19711"/>
    <s v="East"/>
    <s v="FUR-BO-10004467"/>
    <x v="0"/>
    <x v="0"/>
    <s v="Bestar Classic Bookcase"/>
    <x v="674"/>
    <n v="3"/>
    <n v="0"/>
    <n v="56.994299999999981"/>
  </r>
  <r>
    <n v="2739"/>
    <x v="1344"/>
    <n v="2012"/>
    <x v="50"/>
    <d v="2012-11-19T00:00:00"/>
    <s v="Standard Class"/>
    <s v="KL-16645"/>
    <s v="Ken Lonsdale"/>
    <s v="Consumer"/>
    <s v="United States"/>
    <s v="Newark"/>
    <x v="13"/>
    <n v="19711"/>
    <s v="East"/>
    <s v="TEC-PH-10001819"/>
    <x v="2"/>
    <x v="7"/>
    <s v="Innergie mMini Combo Duo USB Travel Charging Kit"/>
    <x v="2273"/>
    <n v="2"/>
    <n v="0"/>
    <n v="43.190399999999997"/>
  </r>
  <r>
    <n v="2740"/>
    <x v="1345"/>
    <n v="2014"/>
    <x v="513"/>
    <d v="2014-04-19T00:00:00"/>
    <s v="First Class"/>
    <s v="EB-13750"/>
    <s v="Edward Becker"/>
    <s v="Corporate"/>
    <s v="United States"/>
    <s v="Hoover"/>
    <x v="19"/>
    <n v="35244"/>
    <s v="South"/>
    <s v="OFF-SU-10000157"/>
    <x v="1"/>
    <x v="14"/>
    <s v="Compact Automatic Electric Letter Opener"/>
    <x v="2274"/>
    <n v="4"/>
    <n v="0"/>
    <n v="9.5448000000000093"/>
  </r>
  <r>
    <n v="2741"/>
    <x v="1345"/>
    <n v="2014"/>
    <x v="513"/>
    <d v="2014-04-19T00:00:00"/>
    <s v="First Class"/>
    <s v="EB-13750"/>
    <s v="Edward Becker"/>
    <s v="Corporate"/>
    <s v="United States"/>
    <s v="Hoover"/>
    <x v="19"/>
    <n v="35244"/>
    <s v="South"/>
    <s v="TEC-AC-10004227"/>
    <x v="2"/>
    <x v="11"/>
    <s v="SanDisk Ultra 16 GB MicroSDHC Class 10 Memory Card"/>
    <x v="2275"/>
    <n v="2"/>
    <n v="0"/>
    <n v="1.558799999999998"/>
  </r>
  <r>
    <n v="2742"/>
    <x v="1346"/>
    <n v="2013"/>
    <x v="781"/>
    <d v="2013-02-27T00:00:00"/>
    <s v="Second Class"/>
    <s v="BD-11725"/>
    <s v="Bruce Degenhardt"/>
    <s v="Consumer"/>
    <s v="United States"/>
    <s v="Newark"/>
    <x v="24"/>
    <n v="43055"/>
    <s v="East"/>
    <s v="OFF-EN-10003134"/>
    <x v="1"/>
    <x v="12"/>
    <s v="Staples"/>
    <x v="670"/>
    <n v="5"/>
    <n v="0.2"/>
    <n v="17.52"/>
  </r>
  <r>
    <n v="2743"/>
    <x v="1347"/>
    <n v="2011"/>
    <x v="130"/>
    <d v="2011-11-08T00:00:00"/>
    <s v="Standard Class"/>
    <s v="MS-17530"/>
    <s v="MaryBeth Skach"/>
    <s v="Consumer"/>
    <s v="United States"/>
    <s v="San Diego"/>
    <x v="1"/>
    <n v="92037"/>
    <s v="West"/>
    <s v="FUR-FU-10004671"/>
    <x v="0"/>
    <x v="5"/>
    <s v="Executive Impressions 12&quot; Wall Clock"/>
    <x v="2276"/>
    <n v="2"/>
    <n v="0"/>
    <n v="13.429200000000002"/>
  </r>
  <r>
    <n v="2744"/>
    <x v="1348"/>
    <n v="2012"/>
    <x v="782"/>
    <d v="2012-06-25T00:00:00"/>
    <s v="Second Class"/>
    <s v="SC-20770"/>
    <s v="Stewart Carmichael"/>
    <s v="Corporate"/>
    <s v="United States"/>
    <s v="San Francisco"/>
    <x v="1"/>
    <n v="94122"/>
    <s v="West"/>
    <s v="FUR-FU-10002253"/>
    <x v="0"/>
    <x v="5"/>
    <s v="Howard Miller 13&quot; Diameter Pewter Finish Round Wall Clock"/>
    <x v="2277"/>
    <n v="6"/>
    <n v="0"/>
    <n v="100.4796"/>
  </r>
  <r>
    <n v="2745"/>
    <x v="1348"/>
    <n v="2012"/>
    <x v="782"/>
    <d v="2012-06-25T00:00:00"/>
    <s v="Second Class"/>
    <s v="SC-20770"/>
    <s v="Stewart Carmichael"/>
    <s v="Corporate"/>
    <s v="United States"/>
    <s v="San Francisco"/>
    <x v="1"/>
    <n v="94122"/>
    <s v="West"/>
    <s v="TEC-PH-10002726"/>
    <x v="2"/>
    <x v="7"/>
    <s v="netTALK DUO VoIP Telephone Service"/>
    <x v="2278"/>
    <n v="3"/>
    <n v="0.2"/>
    <n v="47.241"/>
  </r>
  <r>
    <n v="2746"/>
    <x v="1349"/>
    <n v="2014"/>
    <x v="783"/>
    <d v="2014-08-12T00:00:00"/>
    <s v="Second Class"/>
    <s v="FM-14380"/>
    <s v="Fred McMath"/>
    <s v="Consumer"/>
    <s v="United States"/>
    <s v="Jacksonville"/>
    <x v="3"/>
    <n v="28540"/>
    <s v="South"/>
    <s v="TEC-AC-10004571"/>
    <x v="2"/>
    <x v="11"/>
    <s v="Logitech G700s Rechargeable Gaming Mouse"/>
    <x v="2279"/>
    <n v="1"/>
    <n v="0.2"/>
    <n v="21.997800000000002"/>
  </r>
  <r>
    <n v="2747"/>
    <x v="1350"/>
    <n v="2011"/>
    <x v="552"/>
    <d v="2011-05-17T00:00:00"/>
    <s v="Standard Class"/>
    <s v="KT-16480"/>
    <s v="Kean Thornton"/>
    <s v="Consumer"/>
    <s v="United States"/>
    <s v="Franklin"/>
    <x v="31"/>
    <n v="2038"/>
    <s v="East"/>
    <s v="FUR-TA-10002228"/>
    <x v="0"/>
    <x v="3"/>
    <s v="Bevis Traditional Conference Table Top, Plinth Base"/>
    <x v="2280"/>
    <n v="3"/>
    <n v="0.3"/>
    <n v="-130.0104"/>
  </r>
  <r>
    <n v="2748"/>
    <x v="1351"/>
    <n v="2012"/>
    <x v="6"/>
    <d v="2012-11-26T00:00:00"/>
    <s v="Standard Class"/>
    <s v="AP-10720"/>
    <s v="Anne Pryor"/>
    <s v="Home Office"/>
    <s v="United States"/>
    <s v="Frisco"/>
    <x v="5"/>
    <n v="75034"/>
    <s v="Central"/>
    <s v="TEC-AC-10004127"/>
    <x v="2"/>
    <x v="11"/>
    <s v="SanDisk Cruzer 8 GB USB Flash Drive"/>
    <x v="220"/>
    <n v="4"/>
    <n v="0.2"/>
    <n v="-1.3583999999999987"/>
  </r>
  <r>
    <n v="2749"/>
    <x v="1352"/>
    <n v="2012"/>
    <x v="784"/>
    <d v="2012-12-08T00:00:00"/>
    <s v="Standard Class"/>
    <s v="RH-19555"/>
    <s v="Ritsa Hightower"/>
    <s v="Consumer"/>
    <s v="United States"/>
    <s v="Tallahassee"/>
    <x v="2"/>
    <n v="32303"/>
    <s v="South"/>
    <s v="OFF-BI-10001553"/>
    <x v="1"/>
    <x v="8"/>
    <s v="SpineVue Locking Slant-D Ring Binders by Cardinal"/>
    <x v="2281"/>
    <n v="3"/>
    <n v="0.7"/>
    <n v="-6.0323999999999991"/>
  </r>
  <r>
    <n v="2750"/>
    <x v="1353"/>
    <n v="2011"/>
    <x v="785"/>
    <d v="2011-06-14T00:00:00"/>
    <s v="Standard Class"/>
    <s v="CS-11950"/>
    <s v="Carlos Soltero"/>
    <s v="Consumer"/>
    <s v="United States"/>
    <s v="Seattle"/>
    <x v="4"/>
    <n v="98115"/>
    <s v="West"/>
    <s v="FUR-CH-10002758"/>
    <x v="0"/>
    <x v="1"/>
    <s v="Hon Deluxe Fabric Upholstered Stacking Chairs, Squared Back"/>
    <x v="2282"/>
    <n v="3"/>
    <n v="0.2"/>
    <n v="73.19399999999996"/>
  </r>
  <r>
    <n v="2751"/>
    <x v="1354"/>
    <n v="2011"/>
    <x v="233"/>
    <d v="2011-08-11T00:00:00"/>
    <s v="Second Class"/>
    <s v="TM-21010"/>
    <s v="Tamara Manning"/>
    <s v="Consumer"/>
    <s v="United States"/>
    <s v="Vacaville"/>
    <x v="1"/>
    <n v="95687"/>
    <s v="West"/>
    <s v="OFF-ST-10000532"/>
    <x v="1"/>
    <x v="4"/>
    <s v="Advantus Rolling Drawer Organizers"/>
    <x v="2283"/>
    <n v="11"/>
    <n v="0"/>
    <n v="110.05279999999999"/>
  </r>
  <r>
    <n v="2752"/>
    <x v="1355"/>
    <n v="2011"/>
    <x v="542"/>
    <d v="2011-05-30T00:00:00"/>
    <s v="Standard Class"/>
    <s v="HF-14995"/>
    <s v="Herbert Flentye"/>
    <s v="Consumer"/>
    <s v="United States"/>
    <s v="Los Angeles"/>
    <x v="1"/>
    <n v="90008"/>
    <s v="West"/>
    <s v="FUR-CH-10000988"/>
    <x v="0"/>
    <x v="1"/>
    <s v="Hon Olson Stacker Stools"/>
    <x v="2284"/>
    <n v="2"/>
    <n v="0.2"/>
    <n v="22.529599999999995"/>
  </r>
  <r>
    <n v="2753"/>
    <x v="1356"/>
    <n v="2012"/>
    <x v="786"/>
    <d v="2012-04-21T00:00:00"/>
    <s v="Standard Class"/>
    <s v="GA-14515"/>
    <s v="George Ashbrook"/>
    <s v="Consumer"/>
    <s v="United States"/>
    <s v="San Francisco"/>
    <x v="1"/>
    <n v="94122"/>
    <s v="West"/>
    <s v="OFF-AR-10003251"/>
    <x v="1"/>
    <x v="6"/>
    <s v="Prang Drawing Pencil Set"/>
    <x v="348"/>
    <n v="2"/>
    <n v="0"/>
    <n v="2.2239999999999998"/>
  </r>
  <r>
    <n v="2754"/>
    <x v="1356"/>
    <n v="2012"/>
    <x v="786"/>
    <d v="2012-04-21T00:00:00"/>
    <s v="Standard Class"/>
    <s v="GA-14515"/>
    <s v="George Ashbrook"/>
    <s v="Consumer"/>
    <s v="United States"/>
    <s v="San Francisco"/>
    <x v="1"/>
    <n v="94122"/>
    <s v="West"/>
    <s v="TEC-AC-10003174"/>
    <x v="2"/>
    <x v="11"/>
    <s v="Plantronics S12 Corded Telephone Headset System"/>
    <x v="2285"/>
    <n v="3"/>
    <n v="0"/>
    <n v="129.34800000000001"/>
  </r>
  <r>
    <n v="2755"/>
    <x v="1356"/>
    <n v="2012"/>
    <x v="786"/>
    <d v="2012-04-21T00:00:00"/>
    <s v="Standard Class"/>
    <s v="GA-14515"/>
    <s v="George Ashbrook"/>
    <s v="Consumer"/>
    <s v="United States"/>
    <s v="San Francisco"/>
    <x v="1"/>
    <n v="94122"/>
    <s v="West"/>
    <s v="TEC-PH-10002310"/>
    <x v="2"/>
    <x v="7"/>
    <s v="Plantronics Calisto P620-M USB Wireless Speakerphone System"/>
    <x v="2286"/>
    <n v="5"/>
    <n v="0.2"/>
    <n v="68.59650000000002"/>
  </r>
  <r>
    <n v="2756"/>
    <x v="1356"/>
    <n v="2012"/>
    <x v="786"/>
    <d v="2012-04-21T00:00:00"/>
    <s v="Standard Class"/>
    <s v="GA-14515"/>
    <s v="George Ashbrook"/>
    <s v="Consumer"/>
    <s v="United States"/>
    <s v="San Francisco"/>
    <x v="1"/>
    <n v="94122"/>
    <s v="West"/>
    <s v="OFF-AP-10002651"/>
    <x v="1"/>
    <x v="9"/>
    <s v="Hoover Upright Vacuum With Dirt Cup"/>
    <x v="2287"/>
    <n v="5"/>
    <n v="0"/>
    <n v="419.8184999999998"/>
  </r>
  <r>
    <n v="2757"/>
    <x v="1356"/>
    <n v="2012"/>
    <x v="786"/>
    <d v="2012-04-21T00:00:00"/>
    <s v="Standard Class"/>
    <s v="GA-14515"/>
    <s v="George Ashbrook"/>
    <s v="Consumer"/>
    <s v="United States"/>
    <s v="San Francisco"/>
    <x v="1"/>
    <n v="94122"/>
    <s v="West"/>
    <s v="OFF-PA-10001184"/>
    <x v="1"/>
    <x v="10"/>
    <s v="Xerox 1903"/>
    <x v="493"/>
    <n v="2"/>
    <n v="0"/>
    <n v="5.8604000000000003"/>
  </r>
  <r>
    <n v="2758"/>
    <x v="1357"/>
    <n v="2013"/>
    <x v="725"/>
    <d v="2013-06-14T00:00:00"/>
    <s v="Second Class"/>
    <s v="ES-14020"/>
    <s v="Erica Smith"/>
    <s v="Consumer"/>
    <s v="United States"/>
    <s v="New York City"/>
    <x v="15"/>
    <n v="10035"/>
    <s v="East"/>
    <s v="TEC-AC-10002402"/>
    <x v="2"/>
    <x v="11"/>
    <s v="Razer Kraken PRO Over Ear PC and Music Headset"/>
    <x v="764"/>
    <n v="3"/>
    <n v="0"/>
    <n v="71.990999999999985"/>
  </r>
  <r>
    <n v="2759"/>
    <x v="1358"/>
    <n v="2013"/>
    <x v="21"/>
    <d v="2013-03-16T00:00:00"/>
    <s v="Standard Class"/>
    <s v="JP-16135"/>
    <s v="Julie Prescott"/>
    <s v="Home Office"/>
    <s v="United States"/>
    <s v="Columbus"/>
    <x v="32"/>
    <n v="31907"/>
    <s v="South"/>
    <s v="FUR-FU-10004270"/>
    <x v="0"/>
    <x v="5"/>
    <s v="Executive Impressions 13&quot; Clairmont Wall Clock"/>
    <x v="2288"/>
    <n v="4"/>
    <n v="0"/>
    <n v="31.537200000000006"/>
  </r>
  <r>
    <n v="2760"/>
    <x v="1358"/>
    <n v="2013"/>
    <x v="21"/>
    <d v="2013-03-16T00:00:00"/>
    <s v="Standard Class"/>
    <s v="JP-16135"/>
    <s v="Julie Prescott"/>
    <s v="Home Office"/>
    <s v="United States"/>
    <s v="Columbus"/>
    <x v="32"/>
    <n v="31907"/>
    <s v="South"/>
    <s v="OFF-ST-10001526"/>
    <x v="1"/>
    <x v="4"/>
    <s v="Iceberg Mobile Mega Data/Printer Cart "/>
    <x v="2289"/>
    <n v="4"/>
    <n v="0"/>
    <n v="125.14319999999998"/>
  </r>
  <r>
    <n v="2761"/>
    <x v="1359"/>
    <n v="2011"/>
    <x v="542"/>
    <d v="2011-05-29T00:00:00"/>
    <s v="First Class"/>
    <s v="Dp-13240"/>
    <s v="Dean percer"/>
    <s v="Home Office"/>
    <s v="United States"/>
    <s v="Murray"/>
    <x v="7"/>
    <n v="84107"/>
    <s v="West"/>
    <s v="OFF-PA-10002893"/>
    <x v="1"/>
    <x v="10"/>
    <s v="Wirebound Service Call Books, 5 1/2&quot; x 4&quot;"/>
    <x v="2290"/>
    <n v="5"/>
    <n v="0"/>
    <n v="23.231999999999999"/>
  </r>
  <r>
    <n v="2762"/>
    <x v="1360"/>
    <n v="2014"/>
    <x v="386"/>
    <d v="2014-10-15T00:00:00"/>
    <s v="First Class"/>
    <s v="NK-18490"/>
    <s v="Neil Knudson"/>
    <s v="Home Office"/>
    <s v="United States"/>
    <s v="San Francisco"/>
    <x v="1"/>
    <n v="94110"/>
    <s v="West"/>
    <s v="TEC-AC-10003709"/>
    <x v="2"/>
    <x v="11"/>
    <s v="Maxell 4.7GB DVD-R 5/Pack"/>
    <x v="2291"/>
    <n v="1"/>
    <n v="0"/>
    <n v="0.4356000000000001"/>
  </r>
  <r>
    <n v="2763"/>
    <x v="1360"/>
    <n v="2014"/>
    <x v="386"/>
    <d v="2014-10-15T00:00:00"/>
    <s v="First Class"/>
    <s v="NK-18490"/>
    <s v="Neil Knudson"/>
    <s v="Home Office"/>
    <s v="United States"/>
    <s v="San Francisco"/>
    <x v="1"/>
    <n v="94110"/>
    <s v="West"/>
    <s v="OFF-BI-10001191"/>
    <x v="1"/>
    <x v="8"/>
    <s v="Canvas Sectional Post Binders"/>
    <x v="2292"/>
    <n v="5"/>
    <n v="0.2"/>
    <n v="36.917000000000002"/>
  </r>
  <r>
    <n v="2764"/>
    <x v="1361"/>
    <n v="2014"/>
    <x v="738"/>
    <d v="2014-06-29T00:00:00"/>
    <s v="Standard Class"/>
    <s v="PL-18925"/>
    <s v="Paul Lucas"/>
    <s v="Home Office"/>
    <s v="United States"/>
    <s v="Philadelphia"/>
    <x v="9"/>
    <n v="19140"/>
    <s v="East"/>
    <s v="OFF-BI-10003166"/>
    <x v="1"/>
    <x v="8"/>
    <s v="GBC Plasticlear Binding Covers"/>
    <x v="2293"/>
    <n v="3"/>
    <n v="0.7"/>
    <n v="-7.5767999999999986"/>
  </r>
  <r>
    <n v="2765"/>
    <x v="1361"/>
    <n v="2014"/>
    <x v="738"/>
    <d v="2014-06-29T00:00:00"/>
    <s v="Standard Class"/>
    <s v="PL-18925"/>
    <s v="Paul Lucas"/>
    <s v="Home Office"/>
    <s v="United States"/>
    <s v="Philadelphia"/>
    <x v="9"/>
    <n v="19140"/>
    <s v="East"/>
    <s v="OFF-BI-10003982"/>
    <x v="1"/>
    <x v="8"/>
    <s v="Wilson Jones Century Plastic Molded Ring Binders"/>
    <x v="2294"/>
    <n v="5"/>
    <n v="0.7"/>
    <n v="-23.8855"/>
  </r>
  <r>
    <n v="2766"/>
    <x v="1361"/>
    <n v="2014"/>
    <x v="738"/>
    <d v="2014-06-29T00:00:00"/>
    <s v="Standard Class"/>
    <s v="PL-18925"/>
    <s v="Paul Lucas"/>
    <s v="Home Office"/>
    <s v="United States"/>
    <s v="Philadelphia"/>
    <x v="9"/>
    <n v="19140"/>
    <s v="East"/>
    <s v="OFF-ST-10004835"/>
    <x v="1"/>
    <x v="4"/>
    <s v="Plastic Stacking Crates &amp; Casters"/>
    <x v="436"/>
    <n v="2"/>
    <n v="0.2"/>
    <n v="0.66959999999999997"/>
  </r>
  <r>
    <n v="2767"/>
    <x v="1362"/>
    <n v="2014"/>
    <x v="787"/>
    <d v="2014-01-19T00:00:00"/>
    <s v="First Class"/>
    <s v="RW-19690"/>
    <s v="Robert Waldorf"/>
    <s v="Consumer"/>
    <s v="United States"/>
    <s v="Philadelphia"/>
    <x v="9"/>
    <n v="19134"/>
    <s v="East"/>
    <s v="OFF-AP-10000159"/>
    <x v="1"/>
    <x v="9"/>
    <s v="Belkin F9M820V08 8 Outlet Surge"/>
    <x v="2295"/>
    <n v="1"/>
    <n v="0.2"/>
    <n v="3.8681999999999945"/>
  </r>
  <r>
    <n v="2768"/>
    <x v="1362"/>
    <n v="2014"/>
    <x v="787"/>
    <d v="2014-01-19T00:00:00"/>
    <s v="First Class"/>
    <s v="RW-19690"/>
    <s v="Robert Waldorf"/>
    <s v="Consumer"/>
    <s v="United States"/>
    <s v="Philadelphia"/>
    <x v="9"/>
    <n v="19134"/>
    <s v="East"/>
    <s v="OFF-AP-10002945"/>
    <x v="1"/>
    <x v="9"/>
    <s v="Honeywell Enviracaire Portable HEPA Air Cleaner for 17' x 22' Room"/>
    <x v="2296"/>
    <n v="8"/>
    <n v="0.2"/>
    <n v="312.67599999999993"/>
  </r>
  <r>
    <n v="2769"/>
    <x v="1363"/>
    <n v="2012"/>
    <x v="788"/>
    <d v="2012-04-07T00:00:00"/>
    <s v="Standard Class"/>
    <s v="MO-17950"/>
    <s v="Michael Oakman"/>
    <s v="Consumer"/>
    <s v="United States"/>
    <s v="Dallas"/>
    <x v="5"/>
    <n v="75220"/>
    <s v="Central"/>
    <s v="OFF-AP-10001242"/>
    <x v="1"/>
    <x v="9"/>
    <s v="APC 7 Outlet Network SurgeArrest Surge Protector"/>
    <x v="2297"/>
    <n v="2"/>
    <n v="0.8"/>
    <n v="-80.48"/>
  </r>
  <r>
    <n v="2770"/>
    <x v="1363"/>
    <n v="2012"/>
    <x v="788"/>
    <d v="2012-04-07T00:00:00"/>
    <s v="Standard Class"/>
    <s v="MO-17950"/>
    <s v="Michael Oakman"/>
    <s v="Consumer"/>
    <s v="United States"/>
    <s v="Dallas"/>
    <x v="5"/>
    <n v="75220"/>
    <s v="Central"/>
    <s v="TEC-AC-10003038"/>
    <x v="2"/>
    <x v="11"/>
    <s v="Kingston Digital DataTraveler 16GB USB 2.0"/>
    <x v="2298"/>
    <n v="7"/>
    <n v="0.2"/>
    <n v="-0.62650000000000716"/>
  </r>
  <r>
    <n v="2771"/>
    <x v="1363"/>
    <n v="2012"/>
    <x v="788"/>
    <d v="2012-04-07T00:00:00"/>
    <s v="Standard Class"/>
    <s v="MO-17950"/>
    <s v="Michael Oakman"/>
    <s v="Consumer"/>
    <s v="United States"/>
    <s v="Dallas"/>
    <x v="5"/>
    <n v="75220"/>
    <s v="Central"/>
    <s v="TEC-AC-10003289"/>
    <x v="2"/>
    <x v="11"/>
    <s v="Anker Ultra-Slim Mini Bluetooth 3.0 Wireless Keyboard"/>
    <x v="334"/>
    <n v="3"/>
    <n v="0.2"/>
    <n v="1.7990999999999993"/>
  </r>
  <r>
    <n v="2772"/>
    <x v="1364"/>
    <n v="2013"/>
    <x v="323"/>
    <d v="2013-09-11T00:00:00"/>
    <s v="Standard Class"/>
    <s v="JJ-15445"/>
    <s v="Jennifer Jackson"/>
    <s v="Consumer"/>
    <s v="United States"/>
    <s v="Waukesha"/>
    <x v="6"/>
    <n v="53186"/>
    <s v="Central"/>
    <s v="OFF-ST-10000918"/>
    <x v="1"/>
    <x v="4"/>
    <s v="Crate-A-Files"/>
    <x v="2299"/>
    <n v="5"/>
    <n v="0"/>
    <n v="14.169999999999998"/>
  </r>
  <r>
    <n v="2773"/>
    <x v="1365"/>
    <n v="2014"/>
    <x v="389"/>
    <d v="2014-12-13T00:00:00"/>
    <s v="First Class"/>
    <s v="BT-11680"/>
    <s v="Brian Thompson"/>
    <s v="Consumer"/>
    <s v="United States"/>
    <s v="Fort Lauderdale"/>
    <x v="2"/>
    <n v="33311"/>
    <s v="South"/>
    <s v="FUR-FU-10001940"/>
    <x v="0"/>
    <x v="5"/>
    <s v="Staples"/>
    <x v="2300"/>
    <n v="3"/>
    <n v="0.2"/>
    <n v="5.7312000000000012"/>
  </r>
  <r>
    <n v="2774"/>
    <x v="1366"/>
    <n v="2013"/>
    <x v="441"/>
    <d v="2013-11-27T00:00:00"/>
    <s v="Standard Class"/>
    <s v="RD-19585"/>
    <s v="Rob Dowd"/>
    <s v="Consumer"/>
    <s v="United States"/>
    <s v="Detroit"/>
    <x v="12"/>
    <n v="48205"/>
    <s v="Central"/>
    <s v="OFF-BI-10002852"/>
    <x v="1"/>
    <x v="8"/>
    <s v="Ibico Standard Transparent Covers"/>
    <x v="2301"/>
    <n v="3"/>
    <n v="0"/>
    <n v="24.2256"/>
  </r>
  <r>
    <n v="2775"/>
    <x v="1367"/>
    <n v="2014"/>
    <x v="343"/>
    <d v="2014-11-19T00:00:00"/>
    <s v="Standard Class"/>
    <s v="ML-17755"/>
    <s v="Max Ludwig"/>
    <s v="Home Office"/>
    <s v="United States"/>
    <s v="Springfield"/>
    <x v="24"/>
    <n v="45503"/>
    <s v="East"/>
    <s v="OFF-PA-10004451"/>
    <x v="1"/>
    <x v="10"/>
    <s v="Xerox 222"/>
    <x v="563"/>
    <n v="2"/>
    <n v="0.2"/>
    <n v="3.6288"/>
  </r>
  <r>
    <n v="2776"/>
    <x v="1368"/>
    <n v="2013"/>
    <x v="147"/>
    <d v="2013-10-26T00:00:00"/>
    <s v="Standard Class"/>
    <s v="JE-15745"/>
    <s v="Joel Eaton"/>
    <s v="Consumer"/>
    <s v="United States"/>
    <s v="San Diego"/>
    <x v="1"/>
    <n v="92037"/>
    <s v="West"/>
    <s v="OFF-ST-10004804"/>
    <x v="1"/>
    <x v="4"/>
    <s v="Belkin 19&quot; Vented Equipment Shelf, Black"/>
    <x v="1248"/>
    <n v="3"/>
    <n v="0"/>
    <n v="1.5444000000000031"/>
  </r>
  <r>
    <n v="2777"/>
    <x v="1369"/>
    <n v="2012"/>
    <x v="379"/>
    <d v="2012-12-25T00:00:00"/>
    <s v="Standard Class"/>
    <s v="ER-13855"/>
    <s v="Elpida Rittenbach"/>
    <s v="Corporate"/>
    <s v="United States"/>
    <s v="Colorado Springs"/>
    <x v="22"/>
    <n v="80906"/>
    <s v="West"/>
    <s v="OFF-AP-10003971"/>
    <x v="1"/>
    <x v="9"/>
    <s v="Belkin 6 Outlet Metallic Surge Strip"/>
    <x v="2302"/>
    <n v="7"/>
    <n v="0.2"/>
    <n v="4.5737999999999985"/>
  </r>
  <r>
    <n v="2778"/>
    <x v="1370"/>
    <n v="2012"/>
    <x v="789"/>
    <d v="2012-07-19T00:00:00"/>
    <s v="Second Class"/>
    <s v="JM-15535"/>
    <s v="Jessica Myrick"/>
    <s v="Consumer"/>
    <s v="United States"/>
    <s v="Bakersfield"/>
    <x v="1"/>
    <n v="93309"/>
    <s v="West"/>
    <s v="FUR-BO-10003159"/>
    <x v="0"/>
    <x v="0"/>
    <s v="Sauder Camden County Collection Libraries, Planked Cherry Finish"/>
    <x v="2303"/>
    <n v="2"/>
    <n v="0.15"/>
    <n v="-13.797600000000017"/>
  </r>
  <r>
    <n v="2779"/>
    <x v="1371"/>
    <n v="2014"/>
    <x v="504"/>
    <d v="2014-05-06T00:00:00"/>
    <s v="Standard Class"/>
    <s v="SS-20140"/>
    <s v="Saphhira Shifley"/>
    <s v="Corporate"/>
    <s v="United States"/>
    <s v="Pompano Beach"/>
    <x v="2"/>
    <n v="33068"/>
    <s v="South"/>
    <s v="FUR-FU-10001935"/>
    <x v="0"/>
    <x v="5"/>
    <s v="3M Hangers With Command Adhesive"/>
    <x v="208"/>
    <n v="8"/>
    <n v="0.2"/>
    <n v="6.216000000000002"/>
  </r>
  <r>
    <n v="2780"/>
    <x v="1371"/>
    <n v="2014"/>
    <x v="504"/>
    <d v="2014-05-06T00:00:00"/>
    <s v="Standard Class"/>
    <s v="SS-20140"/>
    <s v="Saphhira Shifley"/>
    <s v="Corporate"/>
    <s v="United States"/>
    <s v="Pompano Beach"/>
    <x v="2"/>
    <n v="33068"/>
    <s v="South"/>
    <s v="TEC-AC-10003433"/>
    <x v="2"/>
    <x v="11"/>
    <s v="Maxell 4.7GB DVD+R 5/Pack"/>
    <x v="480"/>
    <n v="3"/>
    <n v="0.2"/>
    <n v="0.74249999999999994"/>
  </r>
  <r>
    <n v="2781"/>
    <x v="1372"/>
    <n v="2014"/>
    <x v="636"/>
    <d v="2014-05-09T00:00:00"/>
    <s v="First Class"/>
    <s v="TC-21295"/>
    <s v="Toby Carlisle"/>
    <s v="Consumer"/>
    <s v="United States"/>
    <s v="New York City"/>
    <x v="15"/>
    <n v="10035"/>
    <s v="East"/>
    <s v="OFF-LA-10004544"/>
    <x v="1"/>
    <x v="2"/>
    <s v="Avery 505"/>
    <x v="2304"/>
    <n v="4"/>
    <n v="0"/>
    <n v="29.6"/>
  </r>
  <r>
    <n v="2782"/>
    <x v="1373"/>
    <n v="2014"/>
    <x v="225"/>
    <d v="2014-11-28T00:00:00"/>
    <s v="Standard Class"/>
    <s v="HG-15025"/>
    <s v="Hunter Glantz"/>
    <s v="Consumer"/>
    <s v="United States"/>
    <s v="Lakeville"/>
    <x v="11"/>
    <n v="55044"/>
    <s v="Central"/>
    <s v="OFF-AR-10001026"/>
    <x v="1"/>
    <x v="6"/>
    <s v="Sanford Uni-Blazer View Highlighters, Chisel Tip, Yellow"/>
    <x v="1114"/>
    <n v="10"/>
    <n v="0"/>
    <n v="9.6800000000000015"/>
  </r>
  <r>
    <n v="2783"/>
    <x v="1374"/>
    <n v="2013"/>
    <x v="583"/>
    <d v="2013-11-17T00:00:00"/>
    <s v="Standard Class"/>
    <s v="LD-17005"/>
    <s v="Lisa DeCherney"/>
    <s v="Consumer"/>
    <s v="United States"/>
    <s v="Detroit"/>
    <x v="12"/>
    <n v="48234"/>
    <s v="Central"/>
    <s v="TEC-PH-10001336"/>
    <x v="2"/>
    <x v="7"/>
    <s v="Digium D40 VoIP phone"/>
    <x v="2052"/>
    <n v="2"/>
    <n v="0"/>
    <n v="74.8142"/>
  </r>
  <r>
    <n v="2784"/>
    <x v="1375"/>
    <n v="2013"/>
    <x v="732"/>
    <d v="2013-11-11T00:00:00"/>
    <s v="Standard Class"/>
    <s v="AS-10285"/>
    <s v="Alejandro Savely"/>
    <s v="Corporate"/>
    <s v="United States"/>
    <s v="Philadelphia"/>
    <x v="9"/>
    <n v="19134"/>
    <s v="East"/>
    <s v="TEC-PH-10003187"/>
    <x v="2"/>
    <x v="7"/>
    <s v="Anker Astro Mini 3000mAh Ultra-Compact Portable Charger"/>
    <x v="1821"/>
    <n v="2"/>
    <n v="0.4"/>
    <n v="-15.991999999999999"/>
  </r>
  <r>
    <n v="2785"/>
    <x v="1376"/>
    <n v="2013"/>
    <x v="790"/>
    <d v="2013-10-16T00:00:00"/>
    <s v="Standard Class"/>
    <s v="MP-17965"/>
    <s v="Michael Paige"/>
    <s v="Corporate"/>
    <s v="United States"/>
    <s v="Troy"/>
    <x v="24"/>
    <n v="45373"/>
    <s v="East"/>
    <s v="TEC-PH-10004897"/>
    <x v="2"/>
    <x v="7"/>
    <s v="Mediabridge Sport Armband iPhone 5s"/>
    <x v="2305"/>
    <n v="4"/>
    <n v="0.4"/>
    <n v="-15.584400000000002"/>
  </r>
  <r>
    <n v="2786"/>
    <x v="1377"/>
    <n v="2012"/>
    <x v="481"/>
    <d v="2012-09-23T00:00:00"/>
    <s v="First Class"/>
    <s v="CD-12790"/>
    <s v="Cynthia Delaney"/>
    <s v="Home Office"/>
    <s v="United States"/>
    <s v="Los Angeles"/>
    <x v="1"/>
    <n v="90036"/>
    <s v="West"/>
    <s v="FUR-CH-10004997"/>
    <x v="0"/>
    <x v="1"/>
    <s v="Hon Every-Day Series Multi-Task Chairs"/>
    <x v="2306"/>
    <n v="4"/>
    <n v="0.2"/>
    <n v="0"/>
  </r>
  <r>
    <n v="2787"/>
    <x v="1377"/>
    <n v="2012"/>
    <x v="481"/>
    <d v="2012-09-23T00:00:00"/>
    <s v="First Class"/>
    <s v="CD-12790"/>
    <s v="Cynthia Delaney"/>
    <s v="Home Office"/>
    <s v="United States"/>
    <s v="Los Angeles"/>
    <x v="1"/>
    <n v="90036"/>
    <s v="West"/>
    <s v="OFF-FA-10002763"/>
    <x v="1"/>
    <x v="13"/>
    <s v="Advantus Map Pennant Flags and Round Head Tacks"/>
    <x v="2307"/>
    <n v="2"/>
    <n v="0"/>
    <n v="2.5279999999999996"/>
  </r>
  <r>
    <n v="2788"/>
    <x v="1378"/>
    <n v="2011"/>
    <x v="266"/>
    <d v="2011-12-06T00:00:00"/>
    <s v="Standard Class"/>
    <s v="MD-17860"/>
    <s v="Michael Dominguez"/>
    <s v="Corporate"/>
    <s v="United States"/>
    <s v="Corpus Christi"/>
    <x v="5"/>
    <n v="78415"/>
    <s v="Central"/>
    <s v="FUR-FU-10001588"/>
    <x v="0"/>
    <x v="5"/>
    <s v="Deflect-o SuperTray Unbreakable Stackable Tray, Letter, Black"/>
    <x v="2308"/>
    <n v="5"/>
    <n v="0.6"/>
    <n v="-24.802999999999997"/>
  </r>
  <r>
    <n v="2789"/>
    <x v="1378"/>
    <n v="2011"/>
    <x v="266"/>
    <d v="2011-12-06T00:00:00"/>
    <s v="Standard Class"/>
    <s v="MD-17860"/>
    <s v="Michael Dominguez"/>
    <s v="Corporate"/>
    <s v="United States"/>
    <s v="Corpus Christi"/>
    <x v="5"/>
    <n v="78415"/>
    <s v="Central"/>
    <s v="OFF-AR-10000940"/>
    <x v="1"/>
    <x v="6"/>
    <s v="Newell 343"/>
    <x v="2309"/>
    <n v="7"/>
    <n v="0.2"/>
    <n v="1.4406000000000008"/>
  </r>
  <r>
    <n v="2790"/>
    <x v="1378"/>
    <n v="2011"/>
    <x v="266"/>
    <d v="2011-12-06T00:00:00"/>
    <s v="Standard Class"/>
    <s v="MD-17860"/>
    <s v="Michael Dominguez"/>
    <s v="Corporate"/>
    <s v="United States"/>
    <s v="Corpus Christi"/>
    <x v="5"/>
    <n v="78415"/>
    <s v="Central"/>
    <s v="FUR-FU-10002759"/>
    <x v="0"/>
    <x v="5"/>
    <s v="12-1/2 Diameter Round Wall Clock"/>
    <x v="1409"/>
    <n v="5"/>
    <n v="0.6"/>
    <n v="-23.975999999999999"/>
  </r>
  <r>
    <n v="2791"/>
    <x v="1379"/>
    <n v="2011"/>
    <x v="158"/>
    <d v="2011-09-22T00:00:00"/>
    <s v="First Class"/>
    <s v="BM-11650"/>
    <s v="Brian Moss"/>
    <s v="Corporate"/>
    <s v="United States"/>
    <s v="Omaha"/>
    <x v="8"/>
    <n v="68104"/>
    <s v="Central"/>
    <s v="OFF-AP-10000358"/>
    <x v="1"/>
    <x v="9"/>
    <s v="Fellowes Basic Home/Office Series Surge Protectors"/>
    <x v="2310"/>
    <n v="2"/>
    <n v="0"/>
    <n v="7.5283999999999978"/>
  </r>
  <r>
    <n v="2792"/>
    <x v="1379"/>
    <n v="2011"/>
    <x v="158"/>
    <d v="2011-09-22T00:00:00"/>
    <s v="First Class"/>
    <s v="BM-11650"/>
    <s v="Brian Moss"/>
    <s v="Corporate"/>
    <s v="United States"/>
    <s v="Omaha"/>
    <x v="8"/>
    <n v="68104"/>
    <s v="Central"/>
    <s v="OFF-AP-10003281"/>
    <x v="1"/>
    <x v="9"/>
    <s v="Acco 6 Outlet Guardian Standard Surge Suppressor"/>
    <x v="2311"/>
    <n v="3"/>
    <n v="0"/>
    <n v="10.880999999999997"/>
  </r>
  <r>
    <n v="2793"/>
    <x v="1379"/>
    <n v="2011"/>
    <x v="158"/>
    <d v="2011-09-22T00:00:00"/>
    <s v="First Class"/>
    <s v="BM-11650"/>
    <s v="Brian Moss"/>
    <s v="Corporate"/>
    <s v="United States"/>
    <s v="Omaha"/>
    <x v="8"/>
    <n v="68104"/>
    <s v="Central"/>
    <s v="OFF-PA-10000029"/>
    <x v="1"/>
    <x v="10"/>
    <s v="Xerox 224"/>
    <x v="90"/>
    <n v="1"/>
    <n v="0"/>
    <n v="3.1104000000000003"/>
  </r>
  <r>
    <n v="2794"/>
    <x v="1380"/>
    <n v="2011"/>
    <x v="791"/>
    <d v="2011-04-17T00:00:00"/>
    <s v="Standard Class"/>
    <s v="KN-16450"/>
    <s v="Kean Nguyen"/>
    <s v="Corporate"/>
    <s v="United States"/>
    <s v="Redondo Beach"/>
    <x v="1"/>
    <n v="90278"/>
    <s v="West"/>
    <s v="TEC-PH-10001557"/>
    <x v="2"/>
    <x v="7"/>
    <s v="Pyle PMP37LED"/>
    <x v="2312"/>
    <n v="14"/>
    <n v="0.2"/>
    <n v="94.070199999999943"/>
  </r>
  <r>
    <n v="2795"/>
    <x v="1380"/>
    <n v="2011"/>
    <x v="791"/>
    <d v="2011-04-17T00:00:00"/>
    <s v="Standard Class"/>
    <s v="KN-16450"/>
    <s v="Kean Nguyen"/>
    <s v="Corporate"/>
    <s v="United States"/>
    <s v="Redondo Beach"/>
    <x v="1"/>
    <n v="90278"/>
    <s v="West"/>
    <s v="TEC-PH-10000576"/>
    <x v="2"/>
    <x v="7"/>
    <s v="AT&amp;T 1080 Corded phone"/>
    <x v="2313"/>
    <n v="4"/>
    <n v="0.2"/>
    <n v="38.357200000000006"/>
  </r>
  <r>
    <n v="2796"/>
    <x v="1380"/>
    <n v="2011"/>
    <x v="791"/>
    <d v="2011-04-17T00:00:00"/>
    <s v="Standard Class"/>
    <s v="KN-16450"/>
    <s v="Kean Nguyen"/>
    <s v="Corporate"/>
    <s v="United States"/>
    <s v="Redondo Beach"/>
    <x v="1"/>
    <n v="90278"/>
    <s v="West"/>
    <s v="OFF-BI-10002764"/>
    <x v="1"/>
    <x v="8"/>
    <s v="Recycled Pressboard Report Cover with Reinforced Top Hinge"/>
    <x v="2314"/>
    <n v="7"/>
    <n v="0.2"/>
    <n v="6.5569000000000006"/>
  </r>
  <r>
    <n v="2797"/>
    <x v="1380"/>
    <n v="2011"/>
    <x v="791"/>
    <d v="2011-04-17T00:00:00"/>
    <s v="Standard Class"/>
    <s v="KN-16450"/>
    <s v="Kean Nguyen"/>
    <s v="Corporate"/>
    <s v="United States"/>
    <s v="Redondo Beach"/>
    <x v="1"/>
    <n v="90278"/>
    <s v="West"/>
    <s v="FUR-BO-10001337"/>
    <x v="0"/>
    <x v="0"/>
    <s v="O'Sullivan Living Dimensions 2-Shelf Bookcases"/>
    <x v="2315"/>
    <n v="3"/>
    <n v="0.15"/>
    <n v="-18.146999999999998"/>
  </r>
  <r>
    <n v="2798"/>
    <x v="1381"/>
    <n v="2014"/>
    <x v="179"/>
    <d v="2014-10-28T00:00:00"/>
    <s v="Standard Class"/>
    <s v="IG-15085"/>
    <s v="Ivan Gibson"/>
    <s v="Consumer"/>
    <s v="United States"/>
    <s v="Little Rock"/>
    <x v="36"/>
    <n v="72209"/>
    <s v="South"/>
    <s v="OFF-AR-10002257"/>
    <x v="1"/>
    <x v="6"/>
    <s v="Eldon Spacemaker Box, Quick-Snap Lid, Clear"/>
    <x v="522"/>
    <n v="4"/>
    <n v="0"/>
    <n v="4.1415999999999986"/>
  </r>
  <r>
    <n v="2799"/>
    <x v="1381"/>
    <n v="2014"/>
    <x v="179"/>
    <d v="2014-10-28T00:00:00"/>
    <s v="Standard Class"/>
    <s v="IG-15085"/>
    <s v="Ivan Gibson"/>
    <s v="Consumer"/>
    <s v="United States"/>
    <s v="Little Rock"/>
    <x v="36"/>
    <n v="72209"/>
    <s v="South"/>
    <s v="OFF-PA-10001019"/>
    <x v="1"/>
    <x v="10"/>
    <s v="Xerox 1884"/>
    <x v="792"/>
    <n v="2"/>
    <n v="0"/>
    <n v="18.781199999999998"/>
  </r>
  <r>
    <n v="2800"/>
    <x v="1381"/>
    <n v="2014"/>
    <x v="179"/>
    <d v="2014-10-28T00:00:00"/>
    <s v="Standard Class"/>
    <s v="IG-15085"/>
    <s v="Ivan Gibson"/>
    <s v="Consumer"/>
    <s v="United States"/>
    <s v="Little Rock"/>
    <x v="36"/>
    <n v="72209"/>
    <s v="South"/>
    <s v="OFF-BI-10003364"/>
    <x v="1"/>
    <x v="8"/>
    <s v="Binding Machine Supplies"/>
    <x v="2316"/>
    <n v="5"/>
    <n v="0"/>
    <n v="70.007999999999996"/>
  </r>
  <r>
    <n v="2801"/>
    <x v="1382"/>
    <n v="2013"/>
    <x v="792"/>
    <d v="2013-10-29T00:00:00"/>
    <s v="First Class"/>
    <s v="JS-15595"/>
    <s v="Jill Stevenson"/>
    <s v="Corporate"/>
    <s v="United States"/>
    <s v="Miami"/>
    <x v="2"/>
    <n v="33180"/>
    <s v="South"/>
    <s v="TEC-PH-10000984"/>
    <x v="2"/>
    <x v="7"/>
    <s v="Panasonic KX-TG9471B"/>
    <x v="2286"/>
    <n v="5"/>
    <n v="0.2"/>
    <n v="78.396000000000043"/>
  </r>
  <r>
    <n v="2802"/>
    <x v="1383"/>
    <n v="2012"/>
    <x v="549"/>
    <d v="2012-11-04T00:00:00"/>
    <s v="First Class"/>
    <s v="GA-14725"/>
    <s v="Guy Armstrong"/>
    <s v="Consumer"/>
    <s v="United States"/>
    <s v="Salem"/>
    <x v="21"/>
    <n v="97301"/>
    <s v="West"/>
    <s v="OFF-AR-10001683"/>
    <x v="1"/>
    <x v="6"/>
    <s v="Lumber Crayons"/>
    <x v="2317"/>
    <n v="1"/>
    <n v="0.2"/>
    <n v="1.7730000000000004"/>
  </r>
  <r>
    <n v="2803"/>
    <x v="1384"/>
    <n v="2014"/>
    <x v="132"/>
    <d v="2014-11-09T00:00:00"/>
    <s v="Standard Class"/>
    <s v="DL-13330"/>
    <s v="Denise Leinenbach"/>
    <s v="Consumer"/>
    <s v="United States"/>
    <s v="Las Cruces"/>
    <x v="27"/>
    <n v="88001"/>
    <s v="West"/>
    <s v="FUR-FU-10000629"/>
    <x v="0"/>
    <x v="5"/>
    <s v="9-3/4 Diameter Round Wall Clock"/>
    <x v="1437"/>
    <n v="3"/>
    <n v="0"/>
    <n v="17.375399999999999"/>
  </r>
  <r>
    <n v="2804"/>
    <x v="1385"/>
    <n v="2012"/>
    <x v="793"/>
    <d v="2012-05-16T00:00:00"/>
    <s v="Standard Class"/>
    <s v="CS-12505"/>
    <s v="Cindy Stewart"/>
    <s v="Consumer"/>
    <s v="United States"/>
    <s v="San Francisco"/>
    <x v="1"/>
    <n v="94122"/>
    <s v="West"/>
    <s v="OFF-PA-10003893"/>
    <x v="1"/>
    <x v="10"/>
    <s v="Xerox 1962"/>
    <x v="1387"/>
    <n v="3"/>
    <n v="0"/>
    <n v="5.7779999999999987"/>
  </r>
  <r>
    <n v="2805"/>
    <x v="1385"/>
    <n v="2012"/>
    <x v="793"/>
    <d v="2012-05-16T00:00:00"/>
    <s v="Standard Class"/>
    <s v="CS-12505"/>
    <s v="Cindy Stewart"/>
    <s v="Consumer"/>
    <s v="United States"/>
    <s v="San Francisco"/>
    <x v="1"/>
    <n v="94122"/>
    <s v="West"/>
    <s v="OFF-PA-10004239"/>
    <x v="1"/>
    <x v="10"/>
    <s v="Xerox 1953"/>
    <x v="2318"/>
    <n v="6"/>
    <n v="0"/>
    <n v="11.555999999999997"/>
  </r>
  <r>
    <n v="2806"/>
    <x v="1386"/>
    <n v="2012"/>
    <x v="67"/>
    <d v="2012-09-11T00:00:00"/>
    <s v="Standard Class"/>
    <s v="CC-12145"/>
    <s v="Charles Crestani"/>
    <s v="Consumer"/>
    <s v="United States"/>
    <s v="El Paso"/>
    <x v="5"/>
    <n v="79907"/>
    <s v="Central"/>
    <s v="FUR-CH-10000553"/>
    <x v="0"/>
    <x v="1"/>
    <s v="Metal Folding Chairs, Beige, 4/Carton"/>
    <x v="2319"/>
    <n v="2"/>
    <n v="0.3"/>
    <n v="-2.0364000000000004"/>
  </r>
  <r>
    <n v="2807"/>
    <x v="1387"/>
    <n v="2012"/>
    <x v="395"/>
    <d v="2012-07-27T00:00:00"/>
    <s v="Second Class"/>
    <s v="MH-18025"/>
    <s v="Michelle Huthwaite"/>
    <s v="Consumer"/>
    <s v="United States"/>
    <s v="Seattle"/>
    <x v="4"/>
    <n v="98115"/>
    <s v="West"/>
    <s v="OFF-FA-10004395"/>
    <x v="1"/>
    <x v="13"/>
    <s v="Plymouth Boxed Rubber Bands by Plymouth"/>
    <x v="2320"/>
    <n v="2"/>
    <n v="0"/>
    <n v="0.47100000000000009"/>
  </r>
  <r>
    <n v="2808"/>
    <x v="1387"/>
    <n v="2012"/>
    <x v="395"/>
    <d v="2012-07-27T00:00:00"/>
    <s v="Second Class"/>
    <s v="MH-18025"/>
    <s v="Michelle Huthwaite"/>
    <s v="Consumer"/>
    <s v="United States"/>
    <s v="Seattle"/>
    <x v="4"/>
    <n v="98115"/>
    <s v="West"/>
    <s v="OFF-PA-10004782"/>
    <x v="1"/>
    <x v="10"/>
    <s v="Xerox 228"/>
    <x v="91"/>
    <n v="2"/>
    <n v="0"/>
    <n v="6.2208000000000006"/>
  </r>
  <r>
    <n v="2809"/>
    <x v="1387"/>
    <n v="2012"/>
    <x v="395"/>
    <d v="2012-07-27T00:00:00"/>
    <s v="Second Class"/>
    <s v="MH-18025"/>
    <s v="Michelle Huthwaite"/>
    <s v="Consumer"/>
    <s v="United States"/>
    <s v="Seattle"/>
    <x v="4"/>
    <n v="98115"/>
    <s v="West"/>
    <s v="FUR-BO-10002213"/>
    <x v="0"/>
    <x v="0"/>
    <s v="Sauder Forest Hills Library, Woodland Oak Finish"/>
    <x v="2321"/>
    <n v="5"/>
    <n v="0"/>
    <n v="56.392000000000024"/>
  </r>
  <r>
    <n v="2810"/>
    <x v="1387"/>
    <n v="2012"/>
    <x v="395"/>
    <d v="2012-07-27T00:00:00"/>
    <s v="Second Class"/>
    <s v="MH-18025"/>
    <s v="Michelle Huthwaite"/>
    <s v="Consumer"/>
    <s v="United States"/>
    <s v="Seattle"/>
    <x v="4"/>
    <n v="98115"/>
    <s v="West"/>
    <s v="FUR-CH-10001854"/>
    <x v="0"/>
    <x v="1"/>
    <s v="Office Star - Professional Matrix Back Chair with 2-to-1 Synchro Tilt and Mesh Fabric Seat"/>
    <x v="2322"/>
    <n v="2"/>
    <n v="0.2"/>
    <n v="28.078400000000016"/>
  </r>
  <r>
    <n v="2811"/>
    <x v="1388"/>
    <n v="2012"/>
    <x v="547"/>
    <d v="2012-11-18T00:00:00"/>
    <s v="Second Class"/>
    <s v="MP-18175"/>
    <s v="Mike Pelletier"/>
    <s v="Home Office"/>
    <s v="United States"/>
    <s v="Milwaukee"/>
    <x v="6"/>
    <n v="53209"/>
    <s v="Central"/>
    <s v="OFF-PA-10000157"/>
    <x v="1"/>
    <x v="10"/>
    <s v="Xerox 191"/>
    <x v="2323"/>
    <n v="9"/>
    <n v="0"/>
    <n v="84.5154"/>
  </r>
  <r>
    <n v="2812"/>
    <x v="1388"/>
    <n v="2012"/>
    <x v="547"/>
    <d v="2012-11-18T00:00:00"/>
    <s v="Second Class"/>
    <s v="MP-18175"/>
    <s v="Mike Pelletier"/>
    <s v="Home Office"/>
    <s v="United States"/>
    <s v="Milwaukee"/>
    <x v="6"/>
    <n v="53209"/>
    <s v="Central"/>
    <s v="FUR-FU-10001185"/>
    <x v="0"/>
    <x v="5"/>
    <s v="Advantus Employee of the Month Certificate Frame, 11 x 13-1/2"/>
    <x v="2324"/>
    <n v="6"/>
    <n v="0"/>
    <n v="76.087800000000001"/>
  </r>
  <r>
    <n v="2813"/>
    <x v="1388"/>
    <n v="2012"/>
    <x v="547"/>
    <d v="2012-11-18T00:00:00"/>
    <s v="Second Class"/>
    <s v="MP-18175"/>
    <s v="Mike Pelletier"/>
    <s v="Home Office"/>
    <s v="United States"/>
    <s v="Milwaukee"/>
    <x v="6"/>
    <n v="53209"/>
    <s v="Central"/>
    <s v="FUR-TA-10001520"/>
    <x v="0"/>
    <x v="3"/>
    <s v="Lesro Sheffield Collection Coffee Table, End Table, Center Table, Corner Table"/>
    <x v="2325"/>
    <n v="3"/>
    <n v="0"/>
    <n v="36.398699999999977"/>
  </r>
  <r>
    <n v="2814"/>
    <x v="1388"/>
    <n v="2012"/>
    <x v="547"/>
    <d v="2012-11-18T00:00:00"/>
    <s v="Second Class"/>
    <s v="MP-18175"/>
    <s v="Mike Pelletier"/>
    <s v="Home Office"/>
    <s v="United States"/>
    <s v="Milwaukee"/>
    <x v="6"/>
    <n v="53209"/>
    <s v="Central"/>
    <s v="TEC-AC-10004145"/>
    <x v="2"/>
    <x v="11"/>
    <s v="Logitech diNovo Edge Keyboard"/>
    <x v="2326"/>
    <n v="4"/>
    <n v="0"/>
    <n v="229.99080000000004"/>
  </r>
  <r>
    <n v="2815"/>
    <x v="1388"/>
    <n v="2012"/>
    <x v="547"/>
    <d v="2012-11-18T00:00:00"/>
    <s v="Second Class"/>
    <s v="MP-18175"/>
    <s v="Mike Pelletier"/>
    <s v="Home Office"/>
    <s v="United States"/>
    <s v="Milwaukee"/>
    <x v="6"/>
    <n v="53209"/>
    <s v="Central"/>
    <s v="FUR-TA-10000688"/>
    <x v="0"/>
    <x v="3"/>
    <s v="Chromcraft Bull-Nose Wood Round Conference Table Top, Wood Base"/>
    <x v="2327"/>
    <n v="3"/>
    <n v="0"/>
    <n v="111.10349999999994"/>
  </r>
  <r>
    <n v="2816"/>
    <x v="1389"/>
    <n v="2012"/>
    <x v="135"/>
    <d v="2012-09-08T00:00:00"/>
    <s v="Standard Class"/>
    <s v="DR-12940"/>
    <s v="Daniel Raglin"/>
    <s v="Home Office"/>
    <s v="United States"/>
    <s v="Franklin"/>
    <x v="31"/>
    <n v="2038"/>
    <s v="East"/>
    <s v="OFF-BI-10001510"/>
    <x v="1"/>
    <x v="8"/>
    <s v="Deluxe Heavy-Duty Vinyl Round Ring Binder"/>
    <x v="2328"/>
    <n v="5"/>
    <n v="0"/>
    <n v="51.57"/>
  </r>
  <r>
    <n v="2817"/>
    <x v="1389"/>
    <n v="2012"/>
    <x v="135"/>
    <d v="2012-09-08T00:00:00"/>
    <s v="Standard Class"/>
    <s v="DR-12940"/>
    <s v="Daniel Raglin"/>
    <s v="Home Office"/>
    <s v="United States"/>
    <s v="Franklin"/>
    <x v="31"/>
    <n v="2038"/>
    <s v="East"/>
    <s v="FUR-CH-10003817"/>
    <x v="0"/>
    <x v="1"/>
    <s v="Global Value Steno Chair, Gray"/>
    <x v="2329"/>
    <n v="1"/>
    <n v="0"/>
    <n v="15.185000000000002"/>
  </r>
  <r>
    <n v="2818"/>
    <x v="1389"/>
    <n v="2012"/>
    <x v="135"/>
    <d v="2012-09-08T00:00:00"/>
    <s v="Standard Class"/>
    <s v="DR-12940"/>
    <s v="Daniel Raglin"/>
    <s v="Home Office"/>
    <s v="United States"/>
    <s v="Franklin"/>
    <x v="31"/>
    <n v="2038"/>
    <s v="East"/>
    <s v="FUR-FU-10000308"/>
    <x v="0"/>
    <x v="5"/>
    <s v="Deflect-o Glass Clear Studded Chair Mats"/>
    <x v="2259"/>
    <n v="2"/>
    <n v="0"/>
    <n v="27.359200000000001"/>
  </r>
  <r>
    <n v="2819"/>
    <x v="1389"/>
    <n v="2012"/>
    <x v="135"/>
    <d v="2012-09-08T00:00:00"/>
    <s v="Standard Class"/>
    <s v="DR-12940"/>
    <s v="Daniel Raglin"/>
    <s v="Home Office"/>
    <s v="United States"/>
    <s v="Franklin"/>
    <x v="31"/>
    <n v="2038"/>
    <s v="East"/>
    <s v="OFF-ST-10003208"/>
    <x v="1"/>
    <x v="4"/>
    <s v="Adjustable Depth Letter/Legal Cart"/>
    <x v="2330"/>
    <n v="6"/>
    <n v="0"/>
    <n v="315.74039999999985"/>
  </r>
  <r>
    <n v="2820"/>
    <x v="1390"/>
    <n v="2013"/>
    <x v="465"/>
    <d v="2013-05-09T00:00:00"/>
    <s v="First Class"/>
    <s v="DM-13015"/>
    <s v="Darrin Martin"/>
    <s v="Consumer"/>
    <s v="United States"/>
    <s v="Encinitas"/>
    <x v="1"/>
    <n v="92024"/>
    <s v="West"/>
    <s v="OFF-BI-10003784"/>
    <x v="1"/>
    <x v="8"/>
    <s v="Computer Printout Index Tabs"/>
    <x v="952"/>
    <n v="5"/>
    <n v="0.2"/>
    <n v="2.351999999999999"/>
  </r>
  <r>
    <n v="2821"/>
    <x v="1390"/>
    <n v="2013"/>
    <x v="465"/>
    <d v="2013-05-09T00:00:00"/>
    <s v="First Class"/>
    <s v="DM-13015"/>
    <s v="Darrin Martin"/>
    <s v="Consumer"/>
    <s v="United States"/>
    <s v="Encinitas"/>
    <x v="1"/>
    <n v="92024"/>
    <s v="West"/>
    <s v="FUR-TA-10003748"/>
    <x v="0"/>
    <x v="3"/>
    <s v="Bevis 36 x 72 Conference Tables"/>
    <x v="2331"/>
    <n v="3"/>
    <n v="0.2"/>
    <n v="7.4693999999999932"/>
  </r>
  <r>
    <n v="2822"/>
    <x v="1391"/>
    <n v="2014"/>
    <x v="413"/>
    <d v="2014-01-06T00:00:00"/>
    <s v="Standard Class"/>
    <s v="BD-11620"/>
    <s v="Brian DeCherney"/>
    <s v="Consumer"/>
    <s v="United States"/>
    <s v="Anaheim"/>
    <x v="1"/>
    <n v="92804"/>
    <s v="West"/>
    <s v="TEC-PH-10002563"/>
    <x v="2"/>
    <x v="7"/>
    <s v="Adtran 1202752G1"/>
    <x v="214"/>
    <n v="3"/>
    <n v="0.2"/>
    <n v="22.678200000000018"/>
  </r>
  <r>
    <n v="2823"/>
    <x v="1392"/>
    <n v="2014"/>
    <x v="65"/>
    <d v="2014-09-21T00:00:00"/>
    <s v="First Class"/>
    <s v="DC-12850"/>
    <s v="Dan Campbell"/>
    <s v="Consumer"/>
    <s v="United States"/>
    <s v="Arlington"/>
    <x v="5"/>
    <n v="76017"/>
    <s v="Central"/>
    <s v="OFF-AR-10000122"/>
    <x v="1"/>
    <x v="6"/>
    <s v="Newell 314"/>
    <x v="436"/>
    <n v="2"/>
    <n v="0.2"/>
    <n v="0.55799999999999894"/>
  </r>
  <r>
    <n v="2824"/>
    <x v="1392"/>
    <n v="2014"/>
    <x v="65"/>
    <d v="2014-09-21T00:00:00"/>
    <s v="First Class"/>
    <s v="DC-12850"/>
    <s v="Dan Campbell"/>
    <s v="Consumer"/>
    <s v="United States"/>
    <s v="Arlington"/>
    <x v="5"/>
    <n v="76017"/>
    <s v="Central"/>
    <s v="OFF-ST-10000352"/>
    <x v="1"/>
    <x v="4"/>
    <s v="Acco Perma 2700 Stacking Storage Drawers"/>
    <x v="2332"/>
    <n v="2"/>
    <n v="0.2"/>
    <n v="-2.9739999999999966"/>
  </r>
  <r>
    <n v="2825"/>
    <x v="1393"/>
    <n v="2011"/>
    <x v="794"/>
    <d v="2011-09-30T00:00:00"/>
    <s v="Standard Class"/>
    <s v="MT-18070"/>
    <s v="Michelle Tran"/>
    <s v="Home Office"/>
    <s v="United States"/>
    <s v="Houston"/>
    <x v="5"/>
    <n v="77041"/>
    <s v="Central"/>
    <s v="OFF-PA-10003270"/>
    <x v="1"/>
    <x v="10"/>
    <s v="Xerox 1954"/>
    <x v="2333"/>
    <n v="8"/>
    <n v="0.2"/>
    <n v="10.559999999999999"/>
  </r>
  <r>
    <n v="2826"/>
    <x v="1393"/>
    <n v="2011"/>
    <x v="794"/>
    <d v="2011-09-30T00:00:00"/>
    <s v="Standard Class"/>
    <s v="MT-18070"/>
    <s v="Michelle Tran"/>
    <s v="Home Office"/>
    <s v="United States"/>
    <s v="Houston"/>
    <x v="5"/>
    <n v="77041"/>
    <s v="Central"/>
    <s v="FUR-BO-10003272"/>
    <x v="0"/>
    <x v="0"/>
    <s v="O'Sullivan Living Dimensions 5-Shelf Bookcases"/>
    <x v="2334"/>
    <n v="2"/>
    <n v="0.32"/>
    <n v="-97.23120000000003"/>
  </r>
  <r>
    <n v="2827"/>
    <x v="1393"/>
    <n v="2011"/>
    <x v="794"/>
    <d v="2011-09-30T00:00:00"/>
    <s v="Standard Class"/>
    <s v="MT-18070"/>
    <s v="Michelle Tran"/>
    <s v="Home Office"/>
    <s v="United States"/>
    <s v="Houston"/>
    <x v="5"/>
    <n v="77041"/>
    <s v="Central"/>
    <s v="OFF-BI-10002982"/>
    <x v="1"/>
    <x v="8"/>
    <s v="Avery Self-Adhesive Photo Pockets for Polaroid Photos"/>
    <x v="629"/>
    <n v="2"/>
    <n v="0.8"/>
    <n v="-4.3584000000000014"/>
  </r>
  <r>
    <n v="2828"/>
    <x v="1393"/>
    <n v="2011"/>
    <x v="794"/>
    <d v="2011-09-30T00:00:00"/>
    <s v="Standard Class"/>
    <s v="MT-18070"/>
    <s v="Michelle Tran"/>
    <s v="Home Office"/>
    <s v="United States"/>
    <s v="Houston"/>
    <x v="5"/>
    <n v="77041"/>
    <s v="Central"/>
    <s v="OFF-EN-10001509"/>
    <x v="1"/>
    <x v="12"/>
    <s v="Poly String Tie Envelopes"/>
    <x v="30"/>
    <n v="2"/>
    <n v="0.2"/>
    <n v="1.1015999999999997"/>
  </r>
  <r>
    <n v="2829"/>
    <x v="1394"/>
    <n v="2013"/>
    <x v="131"/>
    <d v="2013-04-27T00:00:00"/>
    <s v="First Class"/>
    <s v="MJ-17740"/>
    <s v="Max Jones"/>
    <s v="Consumer"/>
    <s v="United States"/>
    <s v="Lancaster"/>
    <x v="24"/>
    <n v="43130"/>
    <s v="East"/>
    <s v="OFF-PA-10002421"/>
    <x v="1"/>
    <x v="10"/>
    <s v="Embossed Ink Jet Note Cards"/>
    <x v="2335"/>
    <n v="6"/>
    <n v="0.2"/>
    <n v="37.917599999999993"/>
  </r>
  <r>
    <n v="2830"/>
    <x v="1394"/>
    <n v="2013"/>
    <x v="131"/>
    <d v="2013-04-27T00:00:00"/>
    <s v="First Class"/>
    <s v="MJ-17740"/>
    <s v="Max Jones"/>
    <s v="Consumer"/>
    <s v="United States"/>
    <s v="Lancaster"/>
    <x v="24"/>
    <n v="43130"/>
    <s v="East"/>
    <s v="OFF-ST-10000760"/>
    <x v="1"/>
    <x v="4"/>
    <s v="Eldon Fold 'N Roll Cart System"/>
    <x v="2336"/>
    <n v="5"/>
    <n v="0.2"/>
    <n v="6.2910000000000004"/>
  </r>
  <r>
    <n v="2831"/>
    <x v="1394"/>
    <n v="2013"/>
    <x v="131"/>
    <d v="2013-04-27T00:00:00"/>
    <s v="First Class"/>
    <s v="MJ-17740"/>
    <s v="Max Jones"/>
    <s v="Consumer"/>
    <s v="United States"/>
    <s v="Lancaster"/>
    <x v="24"/>
    <n v="43130"/>
    <s v="East"/>
    <s v="OFF-PA-10002923"/>
    <x v="1"/>
    <x v="10"/>
    <s v="Xerox 1942"/>
    <x v="128"/>
    <n v="2"/>
    <n v="0.2"/>
    <n v="29.363999999999997"/>
  </r>
  <r>
    <n v="2832"/>
    <x v="1395"/>
    <n v="2011"/>
    <x v="301"/>
    <d v="2011-11-05T00:00:00"/>
    <s v="Standard Class"/>
    <s v="ND-18370"/>
    <s v="Natalie DeCherney"/>
    <s v="Consumer"/>
    <s v="United States"/>
    <s v="Portland"/>
    <x v="21"/>
    <n v="97206"/>
    <s v="West"/>
    <s v="OFF-ST-10001128"/>
    <x v="1"/>
    <x v="4"/>
    <s v="Carina Mini System Audio Rack, Model AR050B"/>
    <x v="2337"/>
    <n v="5"/>
    <n v="0.2"/>
    <n v="-94.33299999999997"/>
  </r>
  <r>
    <n v="2833"/>
    <x v="1395"/>
    <n v="2011"/>
    <x v="301"/>
    <d v="2011-11-05T00:00:00"/>
    <s v="Standard Class"/>
    <s v="ND-18370"/>
    <s v="Natalie DeCherney"/>
    <s v="Consumer"/>
    <s v="United States"/>
    <s v="Portland"/>
    <x v="21"/>
    <n v="97206"/>
    <s v="West"/>
    <s v="TEC-PH-10000673"/>
    <x v="2"/>
    <x v="7"/>
    <s v="Plantronics Voyager Pro HD - Bluetooth Headset"/>
    <x v="2338"/>
    <n v="3"/>
    <n v="0.2"/>
    <n v="54.5916"/>
  </r>
  <r>
    <n v="2834"/>
    <x v="1396"/>
    <n v="2014"/>
    <x v="795"/>
    <d v="2014-02-01T00:00:00"/>
    <s v="Second Class"/>
    <s v="CA-11965"/>
    <s v="Carol Adams"/>
    <s v="Corporate"/>
    <s v="United States"/>
    <s v="Hoover"/>
    <x v="19"/>
    <n v="35244"/>
    <s v="South"/>
    <s v="OFF-AR-10001547"/>
    <x v="1"/>
    <x v="6"/>
    <s v="Newell 311"/>
    <x v="2339"/>
    <n v="7"/>
    <n v="0"/>
    <n v="4.1768999999999998"/>
  </r>
  <r>
    <n v="2835"/>
    <x v="1396"/>
    <n v="2014"/>
    <x v="795"/>
    <d v="2014-02-01T00:00:00"/>
    <s v="Second Class"/>
    <s v="CA-11965"/>
    <s v="Carol Adams"/>
    <s v="Corporate"/>
    <s v="United States"/>
    <s v="Hoover"/>
    <x v="19"/>
    <n v="35244"/>
    <s v="South"/>
    <s v="OFF-BI-10001890"/>
    <x v="1"/>
    <x v="8"/>
    <s v="Avery Poly Binder Pockets"/>
    <x v="181"/>
    <n v="2"/>
    <n v="0"/>
    <n v="3.4367999999999999"/>
  </r>
  <r>
    <n v="2836"/>
    <x v="1397"/>
    <n v="2014"/>
    <x v="343"/>
    <d v="2014-11-17T00:00:00"/>
    <s v="Standard Class"/>
    <s v="GA-14725"/>
    <s v="Guy Armstrong"/>
    <s v="Consumer"/>
    <s v="United States"/>
    <s v="Los Angeles"/>
    <x v="1"/>
    <n v="90036"/>
    <s v="West"/>
    <s v="OFF-AP-10003971"/>
    <x v="1"/>
    <x v="9"/>
    <s v="Belkin 6 Outlet Metallic Surge Strip"/>
    <x v="2340"/>
    <n v="1"/>
    <n v="0"/>
    <n v="2.8314000000000004"/>
  </r>
  <r>
    <n v="2837"/>
    <x v="1397"/>
    <n v="2014"/>
    <x v="343"/>
    <d v="2014-11-17T00:00:00"/>
    <s v="Standard Class"/>
    <s v="GA-14725"/>
    <s v="Guy Armstrong"/>
    <s v="Consumer"/>
    <s v="United States"/>
    <s v="Los Angeles"/>
    <x v="1"/>
    <n v="90036"/>
    <s v="West"/>
    <s v="OFF-PA-10000520"/>
    <x v="1"/>
    <x v="10"/>
    <s v="Xerox 201"/>
    <x v="541"/>
    <n v="3"/>
    <n v="0"/>
    <n v="9.3312000000000008"/>
  </r>
  <r>
    <n v="2838"/>
    <x v="1397"/>
    <n v="2014"/>
    <x v="343"/>
    <d v="2014-11-17T00:00:00"/>
    <s v="Standard Class"/>
    <s v="GA-14725"/>
    <s v="Guy Armstrong"/>
    <s v="Consumer"/>
    <s v="United States"/>
    <s v="Los Angeles"/>
    <x v="1"/>
    <n v="90036"/>
    <s v="West"/>
    <s v="OFF-BI-10000977"/>
    <x v="1"/>
    <x v="8"/>
    <s v="Ibico Plastic Spiral Binding Combs"/>
    <x v="2114"/>
    <n v="5"/>
    <n v="0.2"/>
    <n v="39.519999999999989"/>
  </r>
  <r>
    <n v="2839"/>
    <x v="1398"/>
    <n v="2013"/>
    <x v="632"/>
    <d v="2013-06-13T00:00:00"/>
    <s v="First Class"/>
    <s v="TC-21295"/>
    <s v="Toby Carlisle"/>
    <s v="Consumer"/>
    <s v="United States"/>
    <s v="Tallahassee"/>
    <x v="2"/>
    <n v="32303"/>
    <s v="South"/>
    <s v="TEC-MA-10002178"/>
    <x v="2"/>
    <x v="15"/>
    <s v="Cisco CP-7937G Unified IP Conference Station Phone"/>
    <x v="1202"/>
    <n v="2"/>
    <n v="0.5"/>
    <n v="-27.827999999999975"/>
  </r>
  <r>
    <n v="2840"/>
    <x v="1399"/>
    <n v="2012"/>
    <x v="37"/>
    <d v="2012-09-08T00:00:00"/>
    <s v="Second Class"/>
    <s v="JB-15400"/>
    <s v="Jennifer Braxton"/>
    <s v="Corporate"/>
    <s v="United States"/>
    <s v="New York City"/>
    <x v="15"/>
    <n v="10009"/>
    <s v="East"/>
    <s v="OFF-ST-10001526"/>
    <x v="1"/>
    <x v="4"/>
    <s v="Iceberg Mobile Mega Data/Printer Cart "/>
    <x v="2341"/>
    <n v="1"/>
    <n v="0"/>
    <n v="31.285799999999995"/>
  </r>
  <r>
    <n v="2841"/>
    <x v="1400"/>
    <n v="2011"/>
    <x v="619"/>
    <d v="2011-03-19T00:00:00"/>
    <s v="Standard Class"/>
    <s v="CK-12325"/>
    <s v="Christine Kargatis"/>
    <s v="Home Office"/>
    <s v="United States"/>
    <s v="Chesapeake"/>
    <x v="17"/>
    <n v="23320"/>
    <s v="South"/>
    <s v="FUR-CH-10003379"/>
    <x v="0"/>
    <x v="1"/>
    <s v="Global Commerce Series High-Back Swivel/Tilt Chairs"/>
    <x v="2342"/>
    <n v="4"/>
    <n v="0"/>
    <n v="284.98"/>
  </r>
  <r>
    <n v="2842"/>
    <x v="1401"/>
    <n v="2014"/>
    <x v="515"/>
    <d v="2014-09-05T00:00:00"/>
    <s v="Second Class"/>
    <s v="RL-19615"/>
    <s v="Rob Lucas"/>
    <s v="Consumer"/>
    <s v="United States"/>
    <s v="Fayetteville"/>
    <x v="3"/>
    <n v="28314"/>
    <s v="South"/>
    <s v="OFF-PA-10000100"/>
    <x v="1"/>
    <x v="10"/>
    <s v="Xerox 1945"/>
    <x v="2343"/>
    <n v="7"/>
    <n v="0.2"/>
    <n v="83.209699999999998"/>
  </r>
  <r>
    <n v="2843"/>
    <x v="1402"/>
    <n v="2014"/>
    <x v="721"/>
    <d v="2014-03-28T00:00:00"/>
    <s v="Standard Class"/>
    <s v="AC-10660"/>
    <s v="Anna Chung"/>
    <s v="Consumer"/>
    <s v="United States"/>
    <s v="Huntsville"/>
    <x v="5"/>
    <n v="77340"/>
    <s v="Central"/>
    <s v="OFF-ST-10001809"/>
    <x v="1"/>
    <x v="4"/>
    <s v="Fellowes Officeware Wire Shelving"/>
    <x v="2344"/>
    <n v="2"/>
    <n v="0.2"/>
    <n v="-32.338800000000006"/>
  </r>
  <r>
    <n v="2844"/>
    <x v="1403"/>
    <n v="2014"/>
    <x v="796"/>
    <d v="2014-05-23T00:00:00"/>
    <s v="Standard Class"/>
    <s v="BH-11710"/>
    <s v="Brosina Hoffman"/>
    <s v="Consumer"/>
    <s v="United States"/>
    <s v="Philadelphia"/>
    <x v="9"/>
    <n v="19140"/>
    <s v="East"/>
    <s v="TEC-AC-10000387"/>
    <x v="2"/>
    <x v="11"/>
    <s v="KeyTronic KT800P2 - Keyboard - Black"/>
    <x v="2345"/>
    <n v="3"/>
    <n v="0.2"/>
    <n v="-0.90120000000000111"/>
  </r>
  <r>
    <n v="2845"/>
    <x v="1404"/>
    <n v="2013"/>
    <x v="797"/>
    <d v="2014-01-01T00:00:00"/>
    <s v="Standard Class"/>
    <s v="BG-11695"/>
    <s v="Brooke Gillingham"/>
    <s v="Corporate"/>
    <s v="United States"/>
    <s v="Woodstock"/>
    <x v="10"/>
    <n v="60098"/>
    <s v="Central"/>
    <s v="FUR-CH-10004853"/>
    <x v="0"/>
    <x v="1"/>
    <s v="Global Manager's Adjustable Task Chair, Storm"/>
    <x v="2346"/>
    <n v="8"/>
    <n v="0.3"/>
    <n v="-12.078400000000101"/>
  </r>
  <r>
    <n v="2846"/>
    <x v="1405"/>
    <n v="2014"/>
    <x v="701"/>
    <d v="2014-11-21T00:00:00"/>
    <s v="First Class"/>
    <s v="XP-21865"/>
    <s v="Xylona Preis"/>
    <s v="Consumer"/>
    <s v="United States"/>
    <s v="Everett"/>
    <x v="31"/>
    <n v="2149"/>
    <s v="East"/>
    <s v="OFF-AR-10001958"/>
    <x v="1"/>
    <x v="6"/>
    <s v="Stanley Bostitch Contemporary Electric Pencil Sharpeners"/>
    <x v="717"/>
    <n v="3"/>
    <n v="0"/>
    <n v="14.263200000000001"/>
  </r>
  <r>
    <n v="2847"/>
    <x v="1406"/>
    <n v="2014"/>
    <x v="18"/>
    <d v="2014-09-16T00:00:00"/>
    <s v="Standard Class"/>
    <s v="SN-20560"/>
    <s v="Skye Norling"/>
    <s v="Home Office"/>
    <s v="United States"/>
    <s v="Chicago"/>
    <x v="10"/>
    <n v="60653"/>
    <s v="Central"/>
    <s v="OFF-BI-10003527"/>
    <x v="1"/>
    <x v="8"/>
    <s v="Fellowes PB500 Electric Punch Plastic Comb Binding Machine with Manual Bind"/>
    <x v="2347"/>
    <n v="3"/>
    <n v="0.8"/>
    <n v="-1143.8910000000001"/>
  </r>
  <r>
    <n v="2848"/>
    <x v="1407"/>
    <n v="2014"/>
    <x v="798"/>
    <d v="2014-04-16T00:00:00"/>
    <s v="Standard Class"/>
    <s v="DM-13345"/>
    <s v="Denise Monton"/>
    <s v="Corporate"/>
    <s v="United States"/>
    <s v="Roswell"/>
    <x v="32"/>
    <n v="30076"/>
    <s v="South"/>
    <s v="FUR-FU-10003832"/>
    <x v="0"/>
    <x v="5"/>
    <s v="Eldon Expressions Punched Metal &amp; Wood Desk Accessories, Black &amp; Cherry"/>
    <x v="2348"/>
    <n v="6"/>
    <n v="0"/>
    <n v="15.758400000000002"/>
  </r>
  <r>
    <n v="2849"/>
    <x v="1407"/>
    <n v="2014"/>
    <x v="798"/>
    <d v="2014-04-16T00:00:00"/>
    <s v="Standard Class"/>
    <s v="DM-13345"/>
    <s v="Denise Monton"/>
    <s v="Corporate"/>
    <s v="United States"/>
    <s v="Roswell"/>
    <x v="32"/>
    <n v="30076"/>
    <s v="South"/>
    <s v="OFF-BI-10001359"/>
    <x v="1"/>
    <x v="8"/>
    <s v="GBC DocuBind TL300 Electric Binding System"/>
    <x v="2349"/>
    <n v="3"/>
    <n v="0"/>
    <n v="1264.7558999999999"/>
  </r>
  <r>
    <n v="2850"/>
    <x v="1408"/>
    <n v="2013"/>
    <x v="85"/>
    <d v="2013-12-04T00:00:00"/>
    <s v="Standard Class"/>
    <s v="AJ-10780"/>
    <s v="Anthony Jacobs"/>
    <s v="Corporate"/>
    <s v="United States"/>
    <s v="Palm Coast"/>
    <x v="2"/>
    <n v="32137"/>
    <s v="South"/>
    <s v="OFF-BI-10002976"/>
    <x v="1"/>
    <x v="8"/>
    <s v="ACCOHIDE Binder by Acco"/>
    <x v="2350"/>
    <n v="6"/>
    <n v="0.7"/>
    <n v="-5.6993999999999971"/>
  </r>
  <r>
    <n v="2851"/>
    <x v="1409"/>
    <n v="2013"/>
    <x v="799"/>
    <d v="2013-06-06T00:00:00"/>
    <s v="First Class"/>
    <s v="KC-16255"/>
    <s v="Karen Carlisle"/>
    <s v="Corporate"/>
    <s v="United States"/>
    <s v="Philadelphia"/>
    <x v="9"/>
    <n v="19120"/>
    <s v="East"/>
    <s v="OFF-ST-10000736"/>
    <x v="1"/>
    <x v="4"/>
    <s v="Carina Double Wide Media Storage Towers in Natural &amp; Black"/>
    <x v="1466"/>
    <n v="1"/>
    <n v="0.2"/>
    <n v="-12.956800000000005"/>
  </r>
  <r>
    <n v="2852"/>
    <x v="1410"/>
    <n v="2014"/>
    <x v="94"/>
    <d v="2014-12-23T00:00:00"/>
    <s v="Standard Class"/>
    <s v="VF-21715"/>
    <s v="Vicky Freymann"/>
    <s v="Home Office"/>
    <s v="United States"/>
    <s v="Columbus"/>
    <x v="14"/>
    <n v="47201"/>
    <s v="Central"/>
    <s v="OFF-PA-10001745"/>
    <x v="1"/>
    <x v="10"/>
    <s v="Wirebound Message Books, 2 7/8&quot; x 5&quot;, 3 Forms per Page"/>
    <x v="2351"/>
    <n v="4"/>
    <n v="0"/>
    <n v="13.235199999999999"/>
  </r>
  <r>
    <n v="2853"/>
    <x v="1411"/>
    <n v="2013"/>
    <x v="690"/>
    <d v="2013-03-22T00:00:00"/>
    <s v="Second Class"/>
    <s v="SV-20935"/>
    <s v="Susan Vittorini"/>
    <s v="Consumer"/>
    <s v="United States"/>
    <s v="Oceanside"/>
    <x v="15"/>
    <n v="11572"/>
    <s v="East"/>
    <s v="FUR-FU-10000409"/>
    <x v="0"/>
    <x v="5"/>
    <s v="GE 4 Foot Flourescent Tube, 40 Watt"/>
    <x v="1883"/>
    <n v="1"/>
    <n v="0"/>
    <n v="6.8908000000000005"/>
  </r>
  <r>
    <n v="2854"/>
    <x v="1411"/>
    <n v="2013"/>
    <x v="690"/>
    <d v="2013-03-22T00:00:00"/>
    <s v="Second Class"/>
    <s v="SV-20935"/>
    <s v="Susan Vittorini"/>
    <s v="Consumer"/>
    <s v="United States"/>
    <s v="Oceanside"/>
    <x v="15"/>
    <n v="11572"/>
    <s v="East"/>
    <s v="FUR-FU-10000221"/>
    <x v="0"/>
    <x v="5"/>
    <s v="Master Caster Door Stop, Brown"/>
    <x v="2352"/>
    <n v="4"/>
    <n v="0"/>
    <n v="6.9087999999999994"/>
  </r>
  <r>
    <n v="2855"/>
    <x v="1412"/>
    <n v="2014"/>
    <x v="648"/>
    <d v="2014-08-21T00:00:00"/>
    <s v="Same Day"/>
    <s v="EM-13810"/>
    <s v="Eleni McCrary"/>
    <s v="Corporate"/>
    <s v="United States"/>
    <s v="Franklin"/>
    <x v="31"/>
    <n v="2038"/>
    <s v="East"/>
    <s v="OFF-ST-10000344"/>
    <x v="1"/>
    <x v="4"/>
    <s v="Neat Ideas Personal Hanging Folder Files, Black"/>
    <x v="2353"/>
    <n v="3"/>
    <n v="0"/>
    <n v="10.475399999999999"/>
  </r>
  <r>
    <n v="2856"/>
    <x v="1413"/>
    <n v="2014"/>
    <x v="800"/>
    <d v="2014-08-01T00:00:00"/>
    <s v="Standard Class"/>
    <s v="RB-19360"/>
    <s v="Raymond Buch"/>
    <s v="Consumer"/>
    <s v="United States"/>
    <s v="Sioux Falls"/>
    <x v="44"/>
    <n v="57103"/>
    <s v="Central"/>
    <s v="OFF-LA-10003663"/>
    <x v="1"/>
    <x v="2"/>
    <s v="Avery 498"/>
    <x v="2354"/>
    <n v="7"/>
    <n v="0"/>
    <n v="9.5081000000000007"/>
  </r>
  <r>
    <n v="2857"/>
    <x v="1414"/>
    <n v="2013"/>
    <x v="370"/>
    <d v="2013-08-30T00:00:00"/>
    <s v="First Class"/>
    <s v="DJ-13510"/>
    <s v="Don Jones"/>
    <s v="Corporate"/>
    <s v="United States"/>
    <s v="San Diego"/>
    <x v="1"/>
    <n v="92037"/>
    <s v="West"/>
    <s v="FUR-CH-10001215"/>
    <x v="0"/>
    <x v="1"/>
    <s v="Global Troy Executive Leather Low-Back Tilter"/>
    <x v="2355"/>
    <n v="4"/>
    <n v="0.2"/>
    <n v="100.19599999999997"/>
  </r>
  <r>
    <n v="2858"/>
    <x v="1415"/>
    <n v="2013"/>
    <x v="243"/>
    <d v="2013-08-18T00:00:00"/>
    <s v="Second Class"/>
    <s v="CC-12370"/>
    <s v="Christopher Conant"/>
    <s v="Consumer"/>
    <s v="United States"/>
    <s v="Fayetteville"/>
    <x v="3"/>
    <n v="28314"/>
    <s v="South"/>
    <s v="FUR-CH-10000988"/>
    <x v="0"/>
    <x v="1"/>
    <s v="Hon Olson Stacker Stools"/>
    <x v="2284"/>
    <n v="2"/>
    <n v="0.2"/>
    <n v="22.529599999999995"/>
  </r>
  <r>
    <n v="2859"/>
    <x v="1416"/>
    <n v="2014"/>
    <x v="240"/>
    <d v="2014-05-24T00:00:00"/>
    <s v="Standard Class"/>
    <s v="SC-20380"/>
    <s v="Shahid Collister"/>
    <s v="Consumer"/>
    <s v="United States"/>
    <s v="Atlanta"/>
    <x v="32"/>
    <n v="30318"/>
    <s v="South"/>
    <s v="TEC-AC-10003441"/>
    <x v="2"/>
    <x v="11"/>
    <s v="Kingston Digital DataTraveler 32GB USB 2.0"/>
    <x v="766"/>
    <n v="4"/>
    <n v="0"/>
    <n v="4.0679999999999978"/>
  </r>
  <r>
    <n v="2860"/>
    <x v="1416"/>
    <n v="2014"/>
    <x v="240"/>
    <d v="2014-05-24T00:00:00"/>
    <s v="Standard Class"/>
    <s v="SC-20380"/>
    <s v="Shahid Collister"/>
    <s v="Consumer"/>
    <s v="United States"/>
    <s v="Atlanta"/>
    <x v="32"/>
    <n v="30318"/>
    <s v="South"/>
    <s v="TEC-PH-10004389"/>
    <x v="2"/>
    <x v="7"/>
    <s v="Nokia Lumia 925"/>
    <x v="2258"/>
    <n v="3"/>
    <n v="0"/>
    <n v="98.272200000000012"/>
  </r>
  <r>
    <n v="2861"/>
    <x v="1416"/>
    <n v="2014"/>
    <x v="240"/>
    <d v="2014-05-24T00:00:00"/>
    <s v="Standard Class"/>
    <s v="SC-20380"/>
    <s v="Shahid Collister"/>
    <s v="Consumer"/>
    <s v="United States"/>
    <s v="Atlanta"/>
    <x v="32"/>
    <n v="30318"/>
    <s v="South"/>
    <s v="FUR-BO-10004695"/>
    <x v="0"/>
    <x v="0"/>
    <s v="O'Sullivan 2-Door Barrister Bookcase in Odessa Pine"/>
    <x v="2356"/>
    <n v="9"/>
    <n v="0"/>
    <n v="374.62859999999989"/>
  </r>
  <r>
    <n v="2862"/>
    <x v="1416"/>
    <n v="2014"/>
    <x v="240"/>
    <d v="2014-05-24T00:00:00"/>
    <s v="Standard Class"/>
    <s v="SC-20380"/>
    <s v="Shahid Collister"/>
    <s v="Consumer"/>
    <s v="United States"/>
    <s v="Atlanta"/>
    <x v="32"/>
    <n v="30318"/>
    <s v="South"/>
    <s v="OFF-PA-10000100"/>
    <x v="1"/>
    <x v="10"/>
    <s v="Xerox 1945"/>
    <x v="2357"/>
    <n v="7"/>
    <n v="0"/>
    <n v="140.59569999999999"/>
  </r>
  <r>
    <n v="2863"/>
    <x v="1417"/>
    <n v="2014"/>
    <x v="801"/>
    <d v="2014-08-18T00:00:00"/>
    <s v="Standard Class"/>
    <s v="RH-19495"/>
    <s v="Rick Hansen"/>
    <s v="Consumer"/>
    <s v="United States"/>
    <s v="Orlando"/>
    <x v="2"/>
    <n v="32839"/>
    <s v="South"/>
    <s v="OFF-PA-10000223"/>
    <x v="1"/>
    <x v="10"/>
    <s v="Xerox 2000"/>
    <x v="561"/>
    <n v="4"/>
    <n v="0.2"/>
    <n v="7.2576000000000001"/>
  </r>
  <r>
    <n v="2864"/>
    <x v="1418"/>
    <n v="2014"/>
    <x v="802"/>
    <d v="2014-08-14T00:00:00"/>
    <s v="Same Day"/>
    <s v="JK-15370"/>
    <s v="Jay Kimmel"/>
    <s v="Consumer"/>
    <s v="United States"/>
    <s v="San Francisco"/>
    <x v="1"/>
    <n v="94122"/>
    <s v="West"/>
    <s v="OFF-ST-10001325"/>
    <x v="1"/>
    <x v="4"/>
    <s v="Sterilite Officeware Hinged File Box"/>
    <x v="974"/>
    <n v="3"/>
    <n v="0"/>
    <n v="8.4888000000000012"/>
  </r>
  <r>
    <n v="2865"/>
    <x v="1418"/>
    <n v="2014"/>
    <x v="802"/>
    <d v="2014-08-14T00:00:00"/>
    <s v="Same Day"/>
    <s v="JK-15370"/>
    <s v="Jay Kimmel"/>
    <s v="Consumer"/>
    <s v="United States"/>
    <s v="San Francisco"/>
    <x v="1"/>
    <n v="94122"/>
    <s v="West"/>
    <s v="OFF-AP-10004249"/>
    <x v="1"/>
    <x v="9"/>
    <s v="Staples"/>
    <x v="2358"/>
    <n v="7"/>
    <n v="0"/>
    <n v="22.623299999999997"/>
  </r>
  <r>
    <n v="2866"/>
    <x v="1418"/>
    <n v="2014"/>
    <x v="802"/>
    <d v="2014-08-14T00:00:00"/>
    <s v="Same Day"/>
    <s v="JK-15370"/>
    <s v="Jay Kimmel"/>
    <s v="Consumer"/>
    <s v="United States"/>
    <s v="San Francisco"/>
    <x v="1"/>
    <n v="94122"/>
    <s v="West"/>
    <s v="OFF-AR-10000588"/>
    <x v="1"/>
    <x v="6"/>
    <s v="Newell 345"/>
    <x v="426"/>
    <n v="3"/>
    <n v="0"/>
    <n v="15.475200000000001"/>
  </r>
  <r>
    <n v="2867"/>
    <x v="1418"/>
    <n v="2014"/>
    <x v="802"/>
    <d v="2014-08-14T00:00:00"/>
    <s v="Same Day"/>
    <s v="JK-15370"/>
    <s v="Jay Kimmel"/>
    <s v="Consumer"/>
    <s v="United States"/>
    <s v="San Francisco"/>
    <x v="1"/>
    <n v="94122"/>
    <s v="West"/>
    <s v="OFF-SU-10000946"/>
    <x v="1"/>
    <x v="14"/>
    <s v="Staples"/>
    <x v="1051"/>
    <n v="4"/>
    <n v="0"/>
    <n v="9.2567999999999984"/>
  </r>
  <r>
    <n v="2868"/>
    <x v="1419"/>
    <n v="2013"/>
    <x v="338"/>
    <d v="2013-11-13T00:00:00"/>
    <s v="Second Class"/>
    <s v="AF-10885"/>
    <s v="Art Foster"/>
    <s v="Consumer"/>
    <s v="United States"/>
    <s v="Toledo"/>
    <x v="24"/>
    <n v="43615"/>
    <s v="East"/>
    <s v="OFF-SU-10001225"/>
    <x v="1"/>
    <x v="14"/>
    <s v="Staples"/>
    <x v="2359"/>
    <n v="5"/>
    <n v="0.2"/>
    <n v="-3.3120000000000012"/>
  </r>
  <r>
    <n v="2869"/>
    <x v="1419"/>
    <n v="2013"/>
    <x v="338"/>
    <d v="2013-11-13T00:00:00"/>
    <s v="Second Class"/>
    <s v="AF-10885"/>
    <s v="Art Foster"/>
    <s v="Consumer"/>
    <s v="United States"/>
    <s v="Toledo"/>
    <x v="24"/>
    <n v="43615"/>
    <s v="East"/>
    <s v="OFF-ST-10001558"/>
    <x v="1"/>
    <x v="4"/>
    <s v="Acco Perma 4000 Stacking Storage Drawers"/>
    <x v="2360"/>
    <n v="3"/>
    <n v="0.2"/>
    <n v="-2.4359999999999999"/>
  </r>
  <r>
    <n v="2870"/>
    <x v="1420"/>
    <n v="2014"/>
    <x v="492"/>
    <d v="2014-06-20T00:00:00"/>
    <s v="Standard Class"/>
    <s v="LC-16885"/>
    <s v="Lena Creighton"/>
    <s v="Consumer"/>
    <s v="United States"/>
    <s v="Saint Petersburg"/>
    <x v="2"/>
    <n v="33710"/>
    <s v="South"/>
    <s v="FUR-FU-10001546"/>
    <x v="0"/>
    <x v="5"/>
    <s v="Dana Swing-Arm Lamps"/>
    <x v="1232"/>
    <n v="2"/>
    <n v="0.2"/>
    <n v="1.0679999999999996"/>
  </r>
  <r>
    <n v="2871"/>
    <x v="1421"/>
    <n v="2011"/>
    <x v="579"/>
    <d v="2011-03-26T00:00:00"/>
    <s v="Standard Class"/>
    <s v="BF-11275"/>
    <s v="Beth Fritzler"/>
    <s v="Corporate"/>
    <s v="United States"/>
    <s v="Tucson"/>
    <x v="16"/>
    <n v="85705"/>
    <s v="West"/>
    <s v="OFF-PA-10002581"/>
    <x v="1"/>
    <x v="10"/>
    <s v="Xerox 1951"/>
    <x v="1355"/>
    <n v="3"/>
    <n v="0.2"/>
    <n v="23.234999999999992"/>
  </r>
  <r>
    <n v="2872"/>
    <x v="1421"/>
    <n v="2011"/>
    <x v="579"/>
    <d v="2011-03-26T00:00:00"/>
    <s v="Standard Class"/>
    <s v="BF-11275"/>
    <s v="Beth Fritzler"/>
    <s v="Corporate"/>
    <s v="United States"/>
    <s v="Tucson"/>
    <x v="16"/>
    <n v="85705"/>
    <s v="West"/>
    <s v="FUR-CH-10001482"/>
    <x v="0"/>
    <x v="1"/>
    <s v="Office Star - Mesh Screen back chair with Vinyl seat"/>
    <x v="2361"/>
    <n v="3"/>
    <n v="0.2"/>
    <n v="-35.36460000000001"/>
  </r>
  <r>
    <n v="2873"/>
    <x v="1422"/>
    <n v="2014"/>
    <x v="140"/>
    <d v="2014-06-21T00:00:00"/>
    <s v="Standard Class"/>
    <s v="SC-20800"/>
    <s v="Stuart Calhoun"/>
    <s v="Consumer"/>
    <s v="United States"/>
    <s v="Los Angeles"/>
    <x v="1"/>
    <n v="90036"/>
    <s v="West"/>
    <s v="OFF-AR-10002399"/>
    <x v="1"/>
    <x v="6"/>
    <s v="Dixon Prang Watercolor Pencils, 10-Color Set with Brush"/>
    <x v="2362"/>
    <n v="1"/>
    <n v="0"/>
    <n v="1.7465999999999999"/>
  </r>
  <r>
    <n v="2874"/>
    <x v="1423"/>
    <n v="2014"/>
    <x v="673"/>
    <d v="2014-11-23T00:00:00"/>
    <s v="Standard Class"/>
    <s v="SW-20275"/>
    <s v="Scott Williamson"/>
    <s v="Consumer"/>
    <s v="United States"/>
    <s v="San Diego"/>
    <x v="1"/>
    <n v="92105"/>
    <s v="West"/>
    <s v="OFF-ST-10001963"/>
    <x v="1"/>
    <x v="4"/>
    <s v="Tennsco Regal Shelving Units"/>
    <x v="2363"/>
    <n v="8"/>
    <n v="0"/>
    <n v="24.338399999999979"/>
  </r>
  <r>
    <n v="2875"/>
    <x v="1424"/>
    <n v="2014"/>
    <x v="614"/>
    <d v="2015-01-01T00:00:00"/>
    <s v="First Class"/>
    <s v="MC-17845"/>
    <s v="Michael Chen"/>
    <s v="Consumer"/>
    <s v="United States"/>
    <s v="New York City"/>
    <x v="15"/>
    <n v="10035"/>
    <s v="East"/>
    <s v="OFF-FA-10002988"/>
    <x v="1"/>
    <x v="13"/>
    <s v="Ideal Clamps"/>
    <x v="2364"/>
    <n v="3"/>
    <n v="0"/>
    <n v="2.9546999999999999"/>
  </r>
  <r>
    <n v="2876"/>
    <x v="1425"/>
    <n v="2013"/>
    <x v="803"/>
    <d v="2013-01-23T00:00:00"/>
    <s v="Second Class"/>
    <s v="TD-20995"/>
    <s v="Tamara Dahlen"/>
    <s v="Consumer"/>
    <s v="United States"/>
    <s v="San Diego"/>
    <x v="1"/>
    <n v="92037"/>
    <s v="West"/>
    <s v="FUR-CH-10004289"/>
    <x v="0"/>
    <x v="1"/>
    <s v="Global Super Steno Chair"/>
    <x v="2365"/>
    <n v="2"/>
    <n v="0.2"/>
    <n v="-5.758800000000015"/>
  </r>
  <r>
    <n v="2877"/>
    <x v="1425"/>
    <n v="2013"/>
    <x v="803"/>
    <d v="2013-01-23T00:00:00"/>
    <s v="Second Class"/>
    <s v="TD-20995"/>
    <s v="Tamara Dahlen"/>
    <s v="Consumer"/>
    <s v="United States"/>
    <s v="San Diego"/>
    <x v="1"/>
    <n v="92037"/>
    <s v="West"/>
    <s v="FUR-CH-10000785"/>
    <x v="0"/>
    <x v="1"/>
    <s v="Global Ergonomic Managers Chair"/>
    <x v="2366"/>
    <n v="7"/>
    <n v="0.2"/>
    <n v="76.011600000000016"/>
  </r>
  <r>
    <n v="2878"/>
    <x v="1426"/>
    <n v="2013"/>
    <x v="804"/>
    <d v="2013-01-19T00:00:00"/>
    <s v="Standard Class"/>
    <s v="Dp-13240"/>
    <s v="Dean percer"/>
    <s v="Home Office"/>
    <s v="United States"/>
    <s v="Westfield"/>
    <x v="30"/>
    <n v="7090"/>
    <s v="East"/>
    <s v="OFF-EN-10003040"/>
    <x v="1"/>
    <x v="12"/>
    <s v="Quality Park Security Envelopes"/>
    <x v="2367"/>
    <n v="2"/>
    <n v="0"/>
    <n v="24.599800000000002"/>
  </r>
  <r>
    <n v="2879"/>
    <x v="1426"/>
    <n v="2013"/>
    <x v="804"/>
    <d v="2013-01-19T00:00:00"/>
    <s v="Standard Class"/>
    <s v="Dp-13240"/>
    <s v="Dean percer"/>
    <s v="Home Office"/>
    <s v="United States"/>
    <s v="Westfield"/>
    <x v="30"/>
    <n v="7090"/>
    <s v="East"/>
    <s v="OFF-AR-10001573"/>
    <x v="1"/>
    <x v="6"/>
    <s v="American Pencil"/>
    <x v="2368"/>
    <n v="2"/>
    <n v="0"/>
    <n v="1.3513999999999995"/>
  </r>
  <r>
    <n v="2880"/>
    <x v="1426"/>
    <n v="2013"/>
    <x v="804"/>
    <d v="2013-01-19T00:00:00"/>
    <s v="Standard Class"/>
    <s v="Dp-13240"/>
    <s v="Dean percer"/>
    <s v="Home Office"/>
    <s v="United States"/>
    <s v="Westfield"/>
    <x v="30"/>
    <n v="7090"/>
    <s v="East"/>
    <s v="TEC-AC-10000844"/>
    <x v="2"/>
    <x v="11"/>
    <s v="Logitech Gaming G510s - Keyboard"/>
    <x v="2369"/>
    <n v="3"/>
    <n v="0"/>
    <n v="91.789199999999994"/>
  </r>
  <r>
    <n v="2881"/>
    <x v="1427"/>
    <n v="2013"/>
    <x v="251"/>
    <d v="2013-09-24T00:00:00"/>
    <s v="Second Class"/>
    <s v="SD-20485"/>
    <s v="Shirley Daniels"/>
    <s v="Home Office"/>
    <s v="United States"/>
    <s v="Orange"/>
    <x v="30"/>
    <n v="7050"/>
    <s v="East"/>
    <s v="OFF-BI-10000756"/>
    <x v="1"/>
    <x v="8"/>
    <s v="Storex DuraTech Recycled Plastic Frosted Binders"/>
    <x v="2370"/>
    <n v="6"/>
    <n v="0"/>
    <n v="12.72"/>
  </r>
  <r>
    <n v="2882"/>
    <x v="1427"/>
    <n v="2013"/>
    <x v="251"/>
    <d v="2013-09-24T00:00:00"/>
    <s v="Second Class"/>
    <s v="SD-20485"/>
    <s v="Shirley Daniels"/>
    <s v="Home Office"/>
    <s v="United States"/>
    <s v="Orange"/>
    <x v="30"/>
    <n v="7050"/>
    <s v="East"/>
    <s v="OFF-SU-10000381"/>
    <x v="1"/>
    <x v="14"/>
    <s v="Acme Forged Steel Scissors with Black Enamel Handles"/>
    <x v="1056"/>
    <n v="3"/>
    <n v="0"/>
    <n v="8.0996999999999986"/>
  </r>
  <r>
    <n v="2883"/>
    <x v="1428"/>
    <n v="2011"/>
    <x v="805"/>
    <d v="2011-02-26T00:00:00"/>
    <s v="Standard Class"/>
    <s v="TM-21010"/>
    <s v="Tamara Manning"/>
    <s v="Consumer"/>
    <s v="United States"/>
    <s v="Woodstock"/>
    <x v="10"/>
    <n v="60098"/>
    <s v="Central"/>
    <s v="OFF-BI-10004094"/>
    <x v="1"/>
    <x v="8"/>
    <s v="GBC Standard Plastic Binding Systems Combs"/>
    <x v="2371"/>
    <n v="5"/>
    <n v="0.8"/>
    <n v="-13.717499999999998"/>
  </r>
  <r>
    <n v="2884"/>
    <x v="1429"/>
    <n v="2013"/>
    <x v="583"/>
    <d v="2013-11-17T00:00:00"/>
    <s v="Second Class"/>
    <s v="BK-11260"/>
    <s v="Berenike Kampe"/>
    <s v="Consumer"/>
    <s v="United States"/>
    <s v="San Francisco"/>
    <x v="1"/>
    <n v="94110"/>
    <s v="West"/>
    <s v="FUR-FU-10001852"/>
    <x v="0"/>
    <x v="5"/>
    <s v="Eldon Regeneration Recycled Desk Accessories, Smoke"/>
    <x v="2372"/>
    <n v="4"/>
    <n v="0"/>
    <n v="2.2271999999999998"/>
  </r>
  <r>
    <n v="2885"/>
    <x v="1430"/>
    <n v="2013"/>
    <x v="806"/>
    <d v="2013-02-03T00:00:00"/>
    <s v="Standard Class"/>
    <s v="JF-15490"/>
    <s v="Jeremy Farry"/>
    <s v="Consumer"/>
    <s v="United States"/>
    <s v="San Francisco"/>
    <x v="1"/>
    <n v="94122"/>
    <s v="West"/>
    <s v="OFF-BI-10000014"/>
    <x v="1"/>
    <x v="8"/>
    <s v="Heavy-Duty E-Z-D Binders"/>
    <x v="738"/>
    <n v="2"/>
    <n v="0.2"/>
    <n v="5.8914"/>
  </r>
  <r>
    <n v="2886"/>
    <x v="1431"/>
    <n v="2013"/>
    <x v="807"/>
    <d v="2013-10-23T00:00:00"/>
    <s v="Standard Class"/>
    <s v="EP-13915"/>
    <s v="Emily Phan"/>
    <s v="Consumer"/>
    <s v="United States"/>
    <s v="Tempe"/>
    <x v="16"/>
    <n v="85281"/>
    <s v="West"/>
    <s v="FUR-CH-10003396"/>
    <x v="0"/>
    <x v="1"/>
    <s v="Global Deluxe Steno Chair"/>
    <x v="2373"/>
    <n v="5"/>
    <n v="0.2"/>
    <n v="-34.64100000000002"/>
  </r>
  <r>
    <n v="2887"/>
    <x v="1432"/>
    <n v="2014"/>
    <x v="404"/>
    <d v="2014-12-20T00:00:00"/>
    <s v="First Class"/>
    <s v="EP-13915"/>
    <s v="Emily Phan"/>
    <s v="Consumer"/>
    <s v="United States"/>
    <s v="Los Angeles"/>
    <x v="1"/>
    <n v="90008"/>
    <s v="West"/>
    <s v="OFF-AR-10003811"/>
    <x v="1"/>
    <x v="6"/>
    <s v="Newell 327"/>
    <x v="153"/>
    <n v="3"/>
    <n v="0"/>
    <n v="1.7901"/>
  </r>
  <r>
    <n v="2888"/>
    <x v="1432"/>
    <n v="2014"/>
    <x v="404"/>
    <d v="2014-12-20T00:00:00"/>
    <s v="First Class"/>
    <s v="EP-13915"/>
    <s v="Emily Phan"/>
    <s v="Consumer"/>
    <s v="United States"/>
    <s v="Los Angeles"/>
    <x v="1"/>
    <n v="90008"/>
    <s v="West"/>
    <s v="OFF-PA-10003172"/>
    <x v="1"/>
    <x v="10"/>
    <s v="Xerox 1996"/>
    <x v="91"/>
    <n v="2"/>
    <n v="0"/>
    <n v="6.2208000000000006"/>
  </r>
  <r>
    <n v="2889"/>
    <x v="1432"/>
    <n v="2014"/>
    <x v="404"/>
    <d v="2014-12-20T00:00:00"/>
    <s v="First Class"/>
    <s v="EP-13915"/>
    <s v="Emily Phan"/>
    <s v="Consumer"/>
    <s v="United States"/>
    <s v="Los Angeles"/>
    <x v="1"/>
    <n v="90008"/>
    <s v="West"/>
    <s v="OFF-PA-10000289"/>
    <x v="1"/>
    <x v="10"/>
    <s v="Xerox 213"/>
    <x v="56"/>
    <n v="5"/>
    <n v="0"/>
    <n v="15.552000000000001"/>
  </r>
  <r>
    <n v="2890"/>
    <x v="1433"/>
    <n v="2014"/>
    <x v="808"/>
    <d v="2014-11-07T00:00:00"/>
    <s v="Standard Class"/>
    <s v="KH-16630"/>
    <s v="Ken Heidel"/>
    <s v="Corporate"/>
    <s v="United States"/>
    <s v="Seattle"/>
    <x v="4"/>
    <n v="98105"/>
    <s v="West"/>
    <s v="OFF-PA-10000791"/>
    <x v="1"/>
    <x v="10"/>
    <s v="Wirebound Message Books, Four 2 3/4 x 5 Forms per Page, 200 Sets per Book"/>
    <x v="2374"/>
    <n v="5"/>
    <n v="0"/>
    <n v="10.732499999999998"/>
  </r>
  <r>
    <n v="2891"/>
    <x v="1434"/>
    <n v="2011"/>
    <x v="333"/>
    <d v="2011-05-01T00:00:00"/>
    <s v="Second Class"/>
    <s v="HG-14845"/>
    <s v="Harry Greene"/>
    <s v="Consumer"/>
    <s v="United States"/>
    <s v="Lake Charles"/>
    <x v="28"/>
    <n v="70601"/>
    <s v="South"/>
    <s v="FUR-CH-10002304"/>
    <x v="0"/>
    <x v="1"/>
    <s v="Global Stack Chair without Arms, Black"/>
    <x v="2375"/>
    <n v="2"/>
    <n v="0"/>
    <n v="12.990000000000002"/>
  </r>
  <r>
    <n v="2892"/>
    <x v="1434"/>
    <n v="2011"/>
    <x v="333"/>
    <d v="2011-05-01T00:00:00"/>
    <s v="Second Class"/>
    <s v="HG-14845"/>
    <s v="Harry Greene"/>
    <s v="Consumer"/>
    <s v="United States"/>
    <s v="Lake Charles"/>
    <x v="28"/>
    <n v="70601"/>
    <s v="South"/>
    <s v="OFF-BI-10000136"/>
    <x v="1"/>
    <x v="8"/>
    <s v="Avery Non-Stick Heavy Duty View Round Locking Ring Binders"/>
    <x v="1465"/>
    <n v="3"/>
    <n v="0"/>
    <n v="8.6112000000000002"/>
  </r>
  <r>
    <n v="2893"/>
    <x v="1435"/>
    <n v="2014"/>
    <x v="436"/>
    <d v="2014-10-30T00:00:00"/>
    <s v="Standard Class"/>
    <s v="JC-16105"/>
    <s v="Julie Creighton"/>
    <s v="Corporate"/>
    <s v="United States"/>
    <s v="Rochester"/>
    <x v="15"/>
    <n v="14609"/>
    <s v="East"/>
    <s v="OFF-PA-10003739"/>
    <x v="1"/>
    <x v="10"/>
    <s v="Xerox 1969"/>
    <x v="1057"/>
    <n v="2"/>
    <n v="0"/>
    <n v="5.6644000000000005"/>
  </r>
  <r>
    <n v="2894"/>
    <x v="1435"/>
    <n v="2014"/>
    <x v="436"/>
    <d v="2014-10-30T00:00:00"/>
    <s v="Standard Class"/>
    <s v="JC-16105"/>
    <s v="Julie Creighton"/>
    <s v="Corporate"/>
    <s v="United States"/>
    <s v="Rochester"/>
    <x v="15"/>
    <n v="14609"/>
    <s v="East"/>
    <s v="OFF-PA-10002479"/>
    <x v="1"/>
    <x v="10"/>
    <s v="Xerox 4200 Series MultiUse Premium Copy Paper (20Lb. and 84 Bright)"/>
    <x v="1603"/>
    <n v="5"/>
    <n v="0"/>
    <n v="11.879999999999999"/>
  </r>
  <r>
    <n v="2895"/>
    <x v="1435"/>
    <n v="2014"/>
    <x v="436"/>
    <d v="2014-10-30T00:00:00"/>
    <s v="Standard Class"/>
    <s v="JC-16105"/>
    <s v="Julie Creighton"/>
    <s v="Corporate"/>
    <s v="United States"/>
    <s v="Rochester"/>
    <x v="15"/>
    <n v="14609"/>
    <s v="East"/>
    <s v="FUR-FU-10000771"/>
    <x v="0"/>
    <x v="5"/>
    <s v="Eldon 200 Class Desk Accessories, Smoke"/>
    <x v="2376"/>
    <n v="11"/>
    <n v="0"/>
    <n v="29.013600000000004"/>
  </r>
  <r>
    <n v="2896"/>
    <x v="1435"/>
    <n v="2014"/>
    <x v="436"/>
    <d v="2014-10-30T00:00:00"/>
    <s v="Standard Class"/>
    <s v="JC-16105"/>
    <s v="Julie Creighton"/>
    <s v="Corporate"/>
    <s v="United States"/>
    <s v="Rochester"/>
    <x v="15"/>
    <n v="14609"/>
    <s v="East"/>
    <s v="TEC-PH-10001552"/>
    <x v="2"/>
    <x v="7"/>
    <s v="I Need's 3d Hello Kitty Hybrid Silicone Case Cover for HTC One X 4g with 3d Hello Kitty Stylus Pen Green/pink"/>
    <x v="1211"/>
    <n v="3"/>
    <n v="0"/>
    <n v="10.046400000000002"/>
  </r>
  <r>
    <n v="2897"/>
    <x v="1436"/>
    <n v="2011"/>
    <x v="809"/>
    <d v="2011-04-03T00:00:00"/>
    <s v="Standard Class"/>
    <s v="KM-16720"/>
    <s v="Kunst Miller"/>
    <s v="Consumer"/>
    <s v="United States"/>
    <s v="Long Beach"/>
    <x v="15"/>
    <n v="11561"/>
    <s v="East"/>
    <s v="OFF-AR-10001915"/>
    <x v="1"/>
    <x v="6"/>
    <s v="Peel-Off China Markers"/>
    <x v="2377"/>
    <n v="5"/>
    <n v="0"/>
    <n v="20.853000000000002"/>
  </r>
  <r>
    <n v="2898"/>
    <x v="1437"/>
    <n v="2013"/>
    <x v="810"/>
    <d v="2013-01-09T00:00:00"/>
    <s v="Standard Class"/>
    <s v="EB-13975"/>
    <s v="Erica Bern"/>
    <s v="Corporate"/>
    <s v="United States"/>
    <s v="Charlotte"/>
    <x v="3"/>
    <n v="28205"/>
    <s v="South"/>
    <s v="TEC-CO-10000971"/>
    <x v="2"/>
    <x v="16"/>
    <s v="Hewlett Packard 310 Color Digital Copier"/>
    <x v="2378"/>
    <n v="4"/>
    <n v="0.2"/>
    <n v="119.99599999999992"/>
  </r>
  <r>
    <n v="2899"/>
    <x v="1438"/>
    <n v="2012"/>
    <x v="33"/>
    <d v="2012-04-30T00:00:00"/>
    <s v="Standard Class"/>
    <s v="PW-19240"/>
    <s v="Pierre Wener"/>
    <s v="Consumer"/>
    <s v="United States"/>
    <s v="Houston"/>
    <x v="5"/>
    <n v="77036"/>
    <s v="Central"/>
    <s v="FUR-CH-10004086"/>
    <x v="0"/>
    <x v="1"/>
    <s v="Hon 4070 Series Pagoda Armless Upholstered Stacking Chairs"/>
    <x v="2379"/>
    <n v="2"/>
    <n v="0.3"/>
    <n v="-5.8346000000000231"/>
  </r>
  <r>
    <n v="2900"/>
    <x v="1439"/>
    <n v="2012"/>
    <x v="811"/>
    <d v="2012-09-17T00:00:00"/>
    <s v="Standard Class"/>
    <s v="PG-18895"/>
    <s v="Paul Gonzalez"/>
    <s v="Consumer"/>
    <s v="United States"/>
    <s v="New York City"/>
    <x v="15"/>
    <n v="10035"/>
    <s v="East"/>
    <s v="TEC-CO-10000971"/>
    <x v="2"/>
    <x v="16"/>
    <s v="Hewlett Packard 310 Color Digital Copier"/>
    <x v="2006"/>
    <n v="2"/>
    <n v="0.2"/>
    <n v="59.997999999999962"/>
  </r>
  <r>
    <n v="2901"/>
    <x v="1439"/>
    <n v="2012"/>
    <x v="811"/>
    <d v="2012-09-17T00:00:00"/>
    <s v="Standard Class"/>
    <s v="PG-18895"/>
    <s v="Paul Gonzalez"/>
    <s v="Consumer"/>
    <s v="United States"/>
    <s v="New York City"/>
    <x v="15"/>
    <n v="10035"/>
    <s v="East"/>
    <s v="OFF-LA-10001317"/>
    <x v="1"/>
    <x v="2"/>
    <s v="Avery 520"/>
    <x v="2380"/>
    <n v="4"/>
    <n v="0"/>
    <n v="6.048"/>
  </r>
  <r>
    <n v="2902"/>
    <x v="1440"/>
    <n v="2014"/>
    <x v="220"/>
    <d v="2014-09-16T00:00:00"/>
    <s v="Standard Class"/>
    <s v="DB-12910"/>
    <s v="Daniel Byrd"/>
    <s v="Home Office"/>
    <s v="United States"/>
    <s v="Columbus"/>
    <x v="32"/>
    <n v="31907"/>
    <s v="South"/>
    <s v="OFF-PA-10003656"/>
    <x v="1"/>
    <x v="10"/>
    <s v="Xerox 1935"/>
    <x v="2381"/>
    <n v="7"/>
    <n v="0"/>
    <n v="84.943599999999989"/>
  </r>
  <r>
    <n v="2903"/>
    <x v="1441"/>
    <n v="2013"/>
    <x v="1"/>
    <d v="2013-06-18T00:00:00"/>
    <s v="Standard Class"/>
    <s v="CR-12730"/>
    <s v="Craig Reiter"/>
    <s v="Consumer"/>
    <s v="United States"/>
    <s v="Chicago"/>
    <x v="10"/>
    <n v="60610"/>
    <s v="Central"/>
    <s v="OFF-PA-10002160"/>
    <x v="1"/>
    <x v="10"/>
    <s v="Xerox 1978"/>
    <x v="2382"/>
    <n v="5"/>
    <n v="0.2"/>
    <n v="8.3810000000000002"/>
  </r>
  <r>
    <n v="2904"/>
    <x v="1442"/>
    <n v="2013"/>
    <x v="812"/>
    <d v="2013-07-02T00:00:00"/>
    <s v="Standard Class"/>
    <s v="KH-16330"/>
    <s v="Katharine Harms"/>
    <s v="Corporate"/>
    <s v="United States"/>
    <s v="Highland Park"/>
    <x v="10"/>
    <n v="60035"/>
    <s v="Central"/>
    <s v="OFF-PA-10000575"/>
    <x v="1"/>
    <x v="10"/>
    <s v="Wirebound Message Books, Four 2 3/4 x 5 White Forms per Page"/>
    <x v="2383"/>
    <n v="7"/>
    <n v="0.2"/>
    <n v="12.175799999999999"/>
  </r>
  <r>
    <n v="2905"/>
    <x v="1442"/>
    <n v="2013"/>
    <x v="812"/>
    <d v="2013-07-02T00:00:00"/>
    <s v="Standard Class"/>
    <s v="KH-16330"/>
    <s v="Katharine Harms"/>
    <s v="Corporate"/>
    <s v="United States"/>
    <s v="Highland Park"/>
    <x v="10"/>
    <n v="60035"/>
    <s v="Central"/>
    <s v="FUR-CH-10003981"/>
    <x v="0"/>
    <x v="1"/>
    <s v="Global Commerce Series Low-Back Swivel/Tilt Chairs"/>
    <x v="2384"/>
    <n v="3"/>
    <n v="0.3"/>
    <n v="-7.7094000000001017"/>
  </r>
  <r>
    <n v="2906"/>
    <x v="1443"/>
    <n v="2011"/>
    <x v="467"/>
    <d v="2011-09-30T00:00:00"/>
    <s v="Standard Class"/>
    <s v="CS-12400"/>
    <s v="Christopher Schild"/>
    <s v="Home Office"/>
    <s v="United States"/>
    <s v="Seattle"/>
    <x v="4"/>
    <n v="98115"/>
    <s v="West"/>
    <s v="OFF-ST-10002615"/>
    <x v="1"/>
    <x v="4"/>
    <s v="Dual Level, Single-Width Filing Carts"/>
    <x v="2385"/>
    <n v="2"/>
    <n v="0"/>
    <n v="80.631200000000007"/>
  </r>
  <r>
    <n v="2907"/>
    <x v="1444"/>
    <n v="2014"/>
    <x v="132"/>
    <d v="2014-11-10T00:00:00"/>
    <s v="Standard Class"/>
    <s v="DL-12925"/>
    <s v="Daniel Lacy"/>
    <s v="Consumer"/>
    <s v="United States"/>
    <s v="Eagan"/>
    <x v="11"/>
    <n v="55122"/>
    <s v="Central"/>
    <s v="OFF-PA-10000327"/>
    <x v="1"/>
    <x v="10"/>
    <s v="Xerox 1971"/>
    <x v="18"/>
    <n v="2"/>
    <n v="0"/>
    <n v="3.8519999999999994"/>
  </r>
  <r>
    <n v="2908"/>
    <x v="1444"/>
    <n v="2014"/>
    <x v="132"/>
    <d v="2014-11-10T00:00:00"/>
    <s v="Standard Class"/>
    <s v="DL-12925"/>
    <s v="Daniel Lacy"/>
    <s v="Consumer"/>
    <s v="United States"/>
    <s v="Eagan"/>
    <x v="11"/>
    <n v="55122"/>
    <s v="Central"/>
    <s v="OFF-ST-10001325"/>
    <x v="1"/>
    <x v="4"/>
    <s v="Sterilite Officeware Hinged File Box"/>
    <x v="2386"/>
    <n v="5"/>
    <n v="0"/>
    <n v="14.148"/>
  </r>
  <r>
    <n v="2909"/>
    <x v="1444"/>
    <n v="2014"/>
    <x v="132"/>
    <d v="2014-11-10T00:00:00"/>
    <s v="Standard Class"/>
    <s v="DL-12925"/>
    <s v="Daniel Lacy"/>
    <s v="Consumer"/>
    <s v="United States"/>
    <s v="Eagan"/>
    <x v="11"/>
    <n v="55122"/>
    <s v="Central"/>
    <s v="OFF-LA-10001771"/>
    <x v="1"/>
    <x v="2"/>
    <s v="Avery 513"/>
    <x v="1830"/>
    <n v="3"/>
    <n v="0"/>
    <n v="6.8723999999999998"/>
  </r>
  <r>
    <n v="2910"/>
    <x v="1445"/>
    <n v="2014"/>
    <x v="600"/>
    <d v="2014-02-24T00:00:00"/>
    <s v="Standard Class"/>
    <s v="ME-17725"/>
    <s v="Max Engle"/>
    <s v="Consumer"/>
    <s v="United States"/>
    <s v="Seattle"/>
    <x v="4"/>
    <n v="98103"/>
    <s v="West"/>
    <s v="OFF-FA-10004968"/>
    <x v="1"/>
    <x v="13"/>
    <s v="Rubber Band Ball"/>
    <x v="2387"/>
    <n v="3"/>
    <n v="0"/>
    <n v="0.2244000000000006"/>
  </r>
  <r>
    <n v="2911"/>
    <x v="1446"/>
    <n v="2012"/>
    <x v="599"/>
    <d v="2012-11-09T00:00:00"/>
    <s v="Standard Class"/>
    <s v="VD-21670"/>
    <s v="Valerie Dominguez"/>
    <s v="Consumer"/>
    <s v="United States"/>
    <s v="Coral Springs"/>
    <x v="2"/>
    <n v="33065"/>
    <s v="South"/>
    <s v="OFF-AP-10000576"/>
    <x v="1"/>
    <x v="9"/>
    <s v="Belkin 325VA UPS Surge Protector, 6'"/>
    <x v="2388"/>
    <n v="4"/>
    <n v="0.2"/>
    <n v="24.196000000000012"/>
  </r>
  <r>
    <n v="2912"/>
    <x v="1447"/>
    <n v="2011"/>
    <x v="737"/>
    <d v="2011-06-21T00:00:00"/>
    <s v="Standard Class"/>
    <s v="CK-12205"/>
    <s v="Chloris Kastensmidt"/>
    <s v="Consumer"/>
    <s v="United States"/>
    <s v="Hempstead"/>
    <x v="15"/>
    <n v="11550"/>
    <s v="East"/>
    <s v="OFF-EN-10003286"/>
    <x v="1"/>
    <x v="12"/>
    <s v="Staples"/>
    <x v="1417"/>
    <n v="5"/>
    <n v="0"/>
    <n v="19.457999999999998"/>
  </r>
  <r>
    <n v="2913"/>
    <x v="1447"/>
    <n v="2011"/>
    <x v="737"/>
    <d v="2011-06-21T00:00:00"/>
    <s v="Standard Class"/>
    <s v="CK-12205"/>
    <s v="Chloris Kastensmidt"/>
    <s v="Consumer"/>
    <s v="United States"/>
    <s v="Hempstead"/>
    <x v="15"/>
    <n v="11550"/>
    <s v="East"/>
    <s v="OFF-AR-10003772"/>
    <x v="1"/>
    <x v="6"/>
    <s v="Boston 16750 Black Compact Battery Pencil Sharpener"/>
    <x v="768"/>
    <n v="4"/>
    <n v="0"/>
    <n v="10.499999999999996"/>
  </r>
  <r>
    <n v="2914"/>
    <x v="1447"/>
    <n v="2011"/>
    <x v="737"/>
    <d v="2011-06-21T00:00:00"/>
    <s v="Standard Class"/>
    <s v="CK-12205"/>
    <s v="Chloris Kastensmidt"/>
    <s v="Consumer"/>
    <s v="United States"/>
    <s v="Hempstead"/>
    <x v="15"/>
    <n v="11550"/>
    <s v="East"/>
    <s v="OFF-BI-10002852"/>
    <x v="1"/>
    <x v="8"/>
    <s v="Ibico Standard Transparent Covers"/>
    <x v="2389"/>
    <n v="3"/>
    <n v="0.2"/>
    <n v="14.337599999999998"/>
  </r>
  <r>
    <n v="2915"/>
    <x v="1448"/>
    <n v="2012"/>
    <x v="88"/>
    <d v="2012-10-17T00:00:00"/>
    <s v="Second Class"/>
    <s v="DL-12925"/>
    <s v="Daniel Lacy"/>
    <s v="Consumer"/>
    <s v="United States"/>
    <s v="Noblesville"/>
    <x v="14"/>
    <n v="46060"/>
    <s v="Central"/>
    <s v="TEC-PH-10002890"/>
    <x v="2"/>
    <x v="7"/>
    <s v="AT&amp;T 17929 Lendline Telephone"/>
    <x v="2390"/>
    <n v="3"/>
    <n v="0"/>
    <n v="35.287199999999999"/>
  </r>
  <r>
    <n v="2916"/>
    <x v="1448"/>
    <n v="2012"/>
    <x v="88"/>
    <d v="2012-10-17T00:00:00"/>
    <s v="Second Class"/>
    <s v="DL-12925"/>
    <s v="Daniel Lacy"/>
    <s v="Consumer"/>
    <s v="United States"/>
    <s v="Noblesville"/>
    <x v="14"/>
    <n v="46060"/>
    <s v="Central"/>
    <s v="OFF-BI-10001308"/>
    <x v="1"/>
    <x v="8"/>
    <s v="GBC Standard Plastic Binding Systems' Combs"/>
    <x v="2391"/>
    <n v="2"/>
    <n v="0"/>
    <n v="5.6519999999999992"/>
  </r>
  <r>
    <n v="2917"/>
    <x v="1448"/>
    <n v="2012"/>
    <x v="88"/>
    <d v="2012-10-17T00:00:00"/>
    <s v="Second Class"/>
    <s v="DL-12925"/>
    <s v="Daniel Lacy"/>
    <s v="Consumer"/>
    <s v="United States"/>
    <s v="Noblesville"/>
    <x v="14"/>
    <n v="46060"/>
    <s v="Central"/>
    <s v="TEC-PH-10001750"/>
    <x v="2"/>
    <x v="7"/>
    <s v="Samsung Rugby III"/>
    <x v="2392"/>
    <n v="4"/>
    <n v="0"/>
    <n v="71.269200000000012"/>
  </r>
  <r>
    <n v="2918"/>
    <x v="1449"/>
    <n v="2014"/>
    <x v="151"/>
    <d v="2014-08-31T00:00:00"/>
    <s v="First Class"/>
    <s v="SE-20110"/>
    <s v="Sanjit Engle"/>
    <s v="Consumer"/>
    <s v="United States"/>
    <s v="Dallas"/>
    <x v="5"/>
    <n v="75220"/>
    <s v="Central"/>
    <s v="OFF-AR-10003338"/>
    <x v="1"/>
    <x v="6"/>
    <s v="Eberhard Faber 3 1/2&quot; Golf Pencils"/>
    <x v="2393"/>
    <n v="1"/>
    <n v="0.2"/>
    <n v="0.37200000000000011"/>
  </r>
  <r>
    <n v="2919"/>
    <x v="1450"/>
    <n v="2013"/>
    <x v="813"/>
    <d v="2013-11-24T00:00:00"/>
    <s v="Same Day"/>
    <s v="LS-17200"/>
    <s v="Luke Schmidt"/>
    <s v="Corporate"/>
    <s v="United States"/>
    <s v="Philadelphia"/>
    <x v="9"/>
    <n v="19140"/>
    <s v="East"/>
    <s v="OFF-FA-10002763"/>
    <x v="1"/>
    <x v="13"/>
    <s v="Advantus Map Pennant Flags and Round Head Tacks"/>
    <x v="2394"/>
    <n v="5"/>
    <n v="0.2"/>
    <n v="2.3699999999999983"/>
  </r>
  <r>
    <n v="2920"/>
    <x v="1450"/>
    <n v="2013"/>
    <x v="813"/>
    <d v="2013-11-24T00:00:00"/>
    <s v="Same Day"/>
    <s v="LS-17200"/>
    <s v="Luke Schmidt"/>
    <s v="Corporate"/>
    <s v="United States"/>
    <s v="Philadelphia"/>
    <x v="9"/>
    <n v="19140"/>
    <s v="East"/>
    <s v="FUR-FU-10002088"/>
    <x v="0"/>
    <x v="5"/>
    <s v="Nu-Dell Float Frame 11 x 14 1/2"/>
    <x v="325"/>
    <n v="2"/>
    <n v="0.2"/>
    <n v="3.9512"/>
  </r>
  <r>
    <n v="2921"/>
    <x v="1450"/>
    <n v="2013"/>
    <x v="813"/>
    <d v="2013-11-24T00:00:00"/>
    <s v="Same Day"/>
    <s v="LS-17200"/>
    <s v="Luke Schmidt"/>
    <s v="Corporate"/>
    <s v="United States"/>
    <s v="Philadelphia"/>
    <x v="9"/>
    <n v="19140"/>
    <s v="East"/>
    <s v="FUR-FU-10003976"/>
    <x v="0"/>
    <x v="5"/>
    <s v="DAX Executive Solid Wood Document Frame, Desktop or Hang, Mahogany, 5 x 7"/>
    <x v="2395"/>
    <n v="7"/>
    <n v="0.2"/>
    <n v="12.328399999999988"/>
  </r>
  <r>
    <n v="2922"/>
    <x v="1451"/>
    <n v="2014"/>
    <x v="289"/>
    <d v="2014-01-31T00:00:00"/>
    <s v="Same Day"/>
    <s v="MM-17920"/>
    <s v="Michael Moore"/>
    <s v="Consumer"/>
    <s v="United States"/>
    <s v="San Francisco"/>
    <x v="1"/>
    <n v="94109"/>
    <s v="West"/>
    <s v="OFF-ST-10001511"/>
    <x v="1"/>
    <x v="4"/>
    <s v="Space Solutions Commercial Steel Shelving"/>
    <x v="2396"/>
    <n v="2"/>
    <n v="0"/>
    <n v="6.4649999999999892"/>
  </r>
  <r>
    <n v="2923"/>
    <x v="1452"/>
    <n v="2012"/>
    <x v="672"/>
    <d v="2012-12-03T00:00:00"/>
    <s v="Second Class"/>
    <s v="DB-13270"/>
    <s v="Deborah Brumfield"/>
    <s v="Home Office"/>
    <s v="United States"/>
    <s v="Austin"/>
    <x v="5"/>
    <n v="78745"/>
    <s v="Central"/>
    <s v="OFF-BI-10000301"/>
    <x v="1"/>
    <x v="8"/>
    <s v="GBC Instant Report Kit"/>
    <x v="2397"/>
    <n v="3"/>
    <n v="0.8"/>
    <n v="-5.8230000000000004"/>
  </r>
  <r>
    <n v="2924"/>
    <x v="1453"/>
    <n v="2011"/>
    <x v="307"/>
    <d v="2011-07-04T00:00:00"/>
    <s v="Standard Class"/>
    <s v="RW-19630"/>
    <s v="Rob Williams"/>
    <s v="Corporate"/>
    <s v="United States"/>
    <s v="Detroit"/>
    <x v="12"/>
    <n v="48234"/>
    <s v="Central"/>
    <s v="OFF-FA-10003495"/>
    <x v="1"/>
    <x v="13"/>
    <s v="Staples"/>
    <x v="2398"/>
    <n v="1"/>
    <n v="0"/>
    <n v="3.04"/>
  </r>
  <r>
    <n v="2925"/>
    <x v="1454"/>
    <n v="2011"/>
    <x v="814"/>
    <d v="2011-09-05T00:00:00"/>
    <s v="First Class"/>
    <s v="JM-16195"/>
    <s v="Justin MacKendrick"/>
    <s v="Consumer"/>
    <s v="United States"/>
    <s v="Watertown"/>
    <x v="15"/>
    <n v="13601"/>
    <s v="East"/>
    <s v="OFF-AP-10001303"/>
    <x v="1"/>
    <x v="9"/>
    <s v="Holmes Cool Mist Humidifier for the Whole House with 8-Gallon Output per Day, Extended Life Filter"/>
    <x v="189"/>
    <n v="1"/>
    <n v="0"/>
    <n v="8.9549999999999983"/>
  </r>
  <r>
    <n v="2926"/>
    <x v="1454"/>
    <n v="2011"/>
    <x v="814"/>
    <d v="2011-09-05T00:00:00"/>
    <s v="First Class"/>
    <s v="JM-16195"/>
    <s v="Justin MacKendrick"/>
    <s v="Consumer"/>
    <s v="United States"/>
    <s v="Watertown"/>
    <x v="15"/>
    <n v="13601"/>
    <s v="East"/>
    <s v="FUR-FU-10002116"/>
    <x v="0"/>
    <x v="5"/>
    <s v="Tenex Carpeted, Granite-Look or Clear Contemporary Contour Shape Chair Mats"/>
    <x v="2399"/>
    <n v="1"/>
    <n v="0"/>
    <n v="4.9496999999999929"/>
  </r>
  <r>
    <n v="2927"/>
    <x v="1455"/>
    <n v="2014"/>
    <x v="815"/>
    <d v="2014-07-15T00:00:00"/>
    <s v="Second Class"/>
    <s v="BP-11155"/>
    <s v="Becky Pak"/>
    <s v="Consumer"/>
    <s v="United States"/>
    <s v="Columbus"/>
    <x v="32"/>
    <n v="31907"/>
    <s v="South"/>
    <s v="FUR-FU-10000771"/>
    <x v="0"/>
    <x v="5"/>
    <s v="Eldon 200 Class Desk Accessories, Smoke"/>
    <x v="609"/>
    <n v="3"/>
    <n v="0"/>
    <n v="7.9128000000000007"/>
  </r>
  <r>
    <n v="2928"/>
    <x v="1456"/>
    <n v="2014"/>
    <x v="400"/>
    <d v="2014-06-11T00:00:00"/>
    <s v="Standard Class"/>
    <s v="CT-11995"/>
    <s v="Carol Triggs"/>
    <s v="Consumer"/>
    <s v="United States"/>
    <s v="Apple Valley"/>
    <x v="11"/>
    <n v="55124"/>
    <s v="Central"/>
    <s v="OFF-AR-10002255"/>
    <x v="1"/>
    <x v="6"/>
    <s v="Newell 346"/>
    <x v="880"/>
    <n v="3"/>
    <n v="0"/>
    <n v="2.5055999999999998"/>
  </r>
  <r>
    <n v="2929"/>
    <x v="1457"/>
    <n v="2014"/>
    <x v="15"/>
    <d v="2014-10-27T00:00:00"/>
    <s v="Standard Class"/>
    <s v="TH-21550"/>
    <s v="Tracy Hopkins"/>
    <s v="Home Office"/>
    <s v="United States"/>
    <s v="Burlington"/>
    <x v="3"/>
    <n v="27217"/>
    <s v="South"/>
    <s v="OFF-BI-10004995"/>
    <x v="1"/>
    <x v="8"/>
    <s v="GBC DocuBind P400 Electric Binding System"/>
    <x v="2400"/>
    <n v="4"/>
    <n v="0.7"/>
    <n v="-1306.5504000000001"/>
  </r>
  <r>
    <n v="2930"/>
    <x v="1458"/>
    <n v="2014"/>
    <x v="551"/>
    <d v="2014-11-25T00:00:00"/>
    <s v="Standard Class"/>
    <s v="ME-17320"/>
    <s v="Maria Etezadi"/>
    <s v="Home Office"/>
    <s v="United States"/>
    <s v="Saginaw"/>
    <x v="12"/>
    <n v="48601"/>
    <s v="Central"/>
    <s v="FUR-FU-10002597"/>
    <x v="0"/>
    <x v="5"/>
    <s v="C-Line Magnetic Cubicle Keepers, Clear Polypropylene"/>
    <x v="2401"/>
    <n v="4"/>
    <n v="0"/>
    <n v="8.2992000000000008"/>
  </r>
  <r>
    <n v="2931"/>
    <x v="1459"/>
    <n v="2012"/>
    <x v="816"/>
    <d v="2012-08-08T00:00:00"/>
    <s v="Same Day"/>
    <s v="TT-21220"/>
    <s v="Thomas Thornton"/>
    <s v="Consumer"/>
    <s v="United States"/>
    <s v="San Francisco"/>
    <x v="1"/>
    <n v="94109"/>
    <s v="West"/>
    <s v="OFF-BI-10004970"/>
    <x v="1"/>
    <x v="8"/>
    <s v="ACCOHIDE 3-Ring Binder, Blue, 1&quot;"/>
    <x v="2164"/>
    <n v="2"/>
    <n v="0.2"/>
    <n v="2.2302"/>
  </r>
  <r>
    <n v="2932"/>
    <x v="1459"/>
    <n v="2012"/>
    <x v="816"/>
    <d v="2012-08-08T00:00:00"/>
    <s v="Same Day"/>
    <s v="TT-21220"/>
    <s v="Thomas Thornton"/>
    <s v="Consumer"/>
    <s v="United States"/>
    <s v="San Francisco"/>
    <x v="1"/>
    <n v="94109"/>
    <s v="West"/>
    <s v="OFF-BI-10002557"/>
    <x v="1"/>
    <x v="8"/>
    <s v="Presstex Flexible Ring Binders"/>
    <x v="6"/>
    <n v="2"/>
    <n v="0.2"/>
    <n v="2.7299999999999995"/>
  </r>
  <r>
    <n v="2933"/>
    <x v="1459"/>
    <n v="2012"/>
    <x v="816"/>
    <d v="2012-08-08T00:00:00"/>
    <s v="Same Day"/>
    <s v="TT-21220"/>
    <s v="Thomas Thornton"/>
    <s v="Consumer"/>
    <s v="United States"/>
    <s v="San Francisco"/>
    <x v="1"/>
    <n v="94109"/>
    <s v="West"/>
    <s v="FUR-CH-10000785"/>
    <x v="0"/>
    <x v="1"/>
    <s v="Global Ergonomic Managers Chair"/>
    <x v="2402"/>
    <n v="1"/>
    <n v="0.2"/>
    <n v="10.858800000000002"/>
  </r>
  <r>
    <n v="2934"/>
    <x v="1460"/>
    <n v="2013"/>
    <x v="409"/>
    <d v="2013-12-13T00:00:00"/>
    <s v="Standard Class"/>
    <s v="GT-14710"/>
    <s v="Greg Tran"/>
    <s v="Consumer"/>
    <s v="United States"/>
    <s v="Seattle"/>
    <x v="4"/>
    <n v="98105"/>
    <s v="West"/>
    <s v="TEC-PH-10002310"/>
    <x v="2"/>
    <x v="7"/>
    <s v="Plantronics Calisto P620-M USB Wireless Speakerphone System"/>
    <x v="2403"/>
    <n v="1"/>
    <n v="0.2"/>
    <n v="13.719300000000004"/>
  </r>
  <r>
    <n v="2935"/>
    <x v="1460"/>
    <n v="2013"/>
    <x v="409"/>
    <d v="2013-12-13T00:00:00"/>
    <s v="Standard Class"/>
    <s v="GT-14710"/>
    <s v="Greg Tran"/>
    <s v="Consumer"/>
    <s v="United States"/>
    <s v="Seattle"/>
    <x v="4"/>
    <n v="98105"/>
    <s v="West"/>
    <s v="TEC-PH-10002834"/>
    <x v="2"/>
    <x v="7"/>
    <s v="Google Nexus 5"/>
    <x v="2404"/>
    <n v="3"/>
    <n v="0.2"/>
    <n v="26.998499999999993"/>
  </r>
  <r>
    <n v="2936"/>
    <x v="1460"/>
    <n v="2013"/>
    <x v="409"/>
    <d v="2013-12-13T00:00:00"/>
    <s v="Standard Class"/>
    <s v="GT-14710"/>
    <s v="Greg Tran"/>
    <s v="Consumer"/>
    <s v="United States"/>
    <s v="Seattle"/>
    <x v="4"/>
    <n v="98105"/>
    <s v="West"/>
    <s v="OFF-EN-10000927"/>
    <x v="1"/>
    <x v="12"/>
    <s v="Jet-Pak Recycled Peel 'N' Seal Padded Mailers"/>
    <x v="2405"/>
    <n v="1"/>
    <n v="0"/>
    <n v="16.150499999999997"/>
  </r>
  <r>
    <n v="2937"/>
    <x v="1460"/>
    <n v="2013"/>
    <x v="409"/>
    <d v="2013-12-13T00:00:00"/>
    <s v="Standard Class"/>
    <s v="GT-14710"/>
    <s v="Greg Tran"/>
    <s v="Consumer"/>
    <s v="United States"/>
    <s v="Seattle"/>
    <x v="4"/>
    <n v="98105"/>
    <s v="West"/>
    <s v="OFF-BI-10001636"/>
    <x v="1"/>
    <x v="8"/>
    <s v="Ibico Plastic and Wire Spiral Binding Combs"/>
    <x v="2406"/>
    <n v="7"/>
    <n v="0.2"/>
    <n v="15.342599999999997"/>
  </r>
  <r>
    <n v="2938"/>
    <x v="1460"/>
    <n v="2013"/>
    <x v="409"/>
    <d v="2013-12-13T00:00:00"/>
    <s v="Standard Class"/>
    <s v="GT-14710"/>
    <s v="Greg Tran"/>
    <s v="Consumer"/>
    <s v="United States"/>
    <s v="Seattle"/>
    <x v="4"/>
    <n v="98105"/>
    <s v="West"/>
    <s v="OFF-PA-10001736"/>
    <x v="1"/>
    <x v="10"/>
    <s v="Xerox 1880"/>
    <x v="2407"/>
    <n v="7"/>
    <n v="0"/>
    <n v="116.59759999999997"/>
  </r>
  <r>
    <n v="2939"/>
    <x v="1460"/>
    <n v="2013"/>
    <x v="409"/>
    <d v="2013-12-13T00:00:00"/>
    <s v="Standard Class"/>
    <s v="GT-14710"/>
    <s v="Greg Tran"/>
    <s v="Consumer"/>
    <s v="United States"/>
    <s v="Seattle"/>
    <x v="4"/>
    <n v="98105"/>
    <s v="West"/>
    <s v="OFF-PA-10000482"/>
    <x v="1"/>
    <x v="10"/>
    <s v="Snap-A-Way Black Print Carbonless Ruled Speed Letter, Triplicate"/>
    <x v="2408"/>
    <n v="5"/>
    <n v="0"/>
    <n v="89.158999999999992"/>
  </r>
  <r>
    <n v="2940"/>
    <x v="1460"/>
    <n v="2013"/>
    <x v="409"/>
    <d v="2013-12-13T00:00:00"/>
    <s v="Standard Class"/>
    <s v="GT-14710"/>
    <s v="Greg Tran"/>
    <s v="Consumer"/>
    <s v="United States"/>
    <s v="Seattle"/>
    <x v="4"/>
    <n v="98105"/>
    <s v="West"/>
    <s v="OFF-BI-10001658"/>
    <x v="1"/>
    <x v="8"/>
    <s v="GBC Standard Therm-A-Bind Covers"/>
    <x v="676"/>
    <n v="3"/>
    <n v="0.2"/>
    <n v="19.4376"/>
  </r>
  <r>
    <n v="2941"/>
    <x v="1461"/>
    <n v="2014"/>
    <x v="613"/>
    <d v="2014-04-01T00:00:00"/>
    <s v="Standard Class"/>
    <s v="JD-16150"/>
    <s v="Justin Deggeller"/>
    <s v="Corporate"/>
    <s v="United States"/>
    <s v="Milwaukee"/>
    <x v="6"/>
    <n v="53209"/>
    <s v="Central"/>
    <s v="FUR-CH-10000422"/>
    <x v="0"/>
    <x v="1"/>
    <s v="Global Highback Leather Tilter in Burgundy"/>
    <x v="2409"/>
    <n v="1"/>
    <n v="0"/>
    <n v="14.558400000000006"/>
  </r>
  <r>
    <n v="2942"/>
    <x v="1461"/>
    <n v="2014"/>
    <x v="613"/>
    <d v="2014-04-01T00:00:00"/>
    <s v="Standard Class"/>
    <s v="JD-16150"/>
    <s v="Justin Deggeller"/>
    <s v="Corporate"/>
    <s v="United States"/>
    <s v="Milwaukee"/>
    <x v="6"/>
    <n v="53209"/>
    <s v="Central"/>
    <s v="FUR-CH-10004675"/>
    <x v="0"/>
    <x v="1"/>
    <s v="Lifetime Advantage Folding Chairs, 4/Carton"/>
    <x v="2410"/>
    <n v="7"/>
    <n v="0"/>
    <n v="427.43679999999995"/>
  </r>
  <r>
    <n v="2943"/>
    <x v="1461"/>
    <n v="2014"/>
    <x v="613"/>
    <d v="2014-04-01T00:00:00"/>
    <s v="Standard Class"/>
    <s v="JD-16150"/>
    <s v="Justin Deggeller"/>
    <s v="Corporate"/>
    <s v="United States"/>
    <s v="Milwaukee"/>
    <x v="6"/>
    <n v="53209"/>
    <s v="Central"/>
    <s v="FUR-CH-10002880"/>
    <x v="0"/>
    <x v="1"/>
    <s v="Global High-Back Leather Tilter, Burgundy"/>
    <x v="2411"/>
    <n v="3"/>
    <n v="0"/>
    <n v="40.586699999999979"/>
  </r>
  <r>
    <n v="2944"/>
    <x v="1462"/>
    <n v="2014"/>
    <x v="123"/>
    <d v="2014-11-25T00:00:00"/>
    <s v="Standard Class"/>
    <s v="MC-18100"/>
    <s v="Mick Crebagga"/>
    <s v="Consumer"/>
    <s v="United States"/>
    <s v="Los Angeles"/>
    <x v="1"/>
    <n v="90049"/>
    <s v="West"/>
    <s v="OFF-ST-10000675"/>
    <x v="1"/>
    <x v="4"/>
    <s v="File Shuttle II and Handi-File, Black"/>
    <x v="2412"/>
    <n v="9"/>
    <n v="0"/>
    <n v="76.252499999999998"/>
  </r>
  <r>
    <n v="2945"/>
    <x v="1462"/>
    <n v="2014"/>
    <x v="123"/>
    <d v="2014-11-25T00:00:00"/>
    <s v="Standard Class"/>
    <s v="MC-18100"/>
    <s v="Mick Crebagga"/>
    <s v="Consumer"/>
    <s v="United States"/>
    <s v="Los Angeles"/>
    <x v="1"/>
    <n v="90049"/>
    <s v="West"/>
    <s v="FUR-FU-10002685"/>
    <x v="0"/>
    <x v="5"/>
    <s v="Executive Impressions 13-1/2&quot; Indoor/Outdoor Wall Clock"/>
    <x v="2413"/>
    <n v="1"/>
    <n v="0"/>
    <n v="7.1059999999999999"/>
  </r>
  <r>
    <n v="2946"/>
    <x v="1463"/>
    <n v="2013"/>
    <x v="254"/>
    <d v="2013-11-06T00:00:00"/>
    <s v="First Class"/>
    <s v="LH-17020"/>
    <s v="Lisa Hazard"/>
    <s v="Consumer"/>
    <s v="United States"/>
    <s v="San Francisco"/>
    <x v="1"/>
    <n v="94122"/>
    <s v="West"/>
    <s v="FUR-FU-10004020"/>
    <x v="0"/>
    <x v="5"/>
    <s v="Advantus Panel Wall Acrylic Frame"/>
    <x v="2414"/>
    <n v="7"/>
    <n v="0"/>
    <n v="16.464700000000001"/>
  </r>
  <r>
    <n v="2947"/>
    <x v="1464"/>
    <n v="2014"/>
    <x v="817"/>
    <d v="2014-12-19T00:00:00"/>
    <s v="Standard Class"/>
    <s v="MP-18175"/>
    <s v="Mike Pelletier"/>
    <s v="Home Office"/>
    <s v="United States"/>
    <s v="San Diego"/>
    <x v="1"/>
    <n v="92024"/>
    <s v="West"/>
    <s v="FUR-FU-10004963"/>
    <x v="0"/>
    <x v="5"/>
    <s v="Eldon 400 Class Desk Accessories, Black Carbon"/>
    <x v="611"/>
    <n v="3"/>
    <n v="0"/>
    <n v="11.025000000000002"/>
  </r>
  <r>
    <n v="2948"/>
    <x v="1464"/>
    <n v="2014"/>
    <x v="817"/>
    <d v="2014-12-19T00:00:00"/>
    <s v="Standard Class"/>
    <s v="MP-18175"/>
    <s v="Mike Pelletier"/>
    <s v="Home Office"/>
    <s v="United States"/>
    <s v="San Diego"/>
    <x v="1"/>
    <n v="92024"/>
    <s v="West"/>
    <s v="OFF-BI-10000174"/>
    <x v="1"/>
    <x v="8"/>
    <s v="Wilson Jones Clip &amp; Carry Folder Binder Tool for Ring Binders, Clear"/>
    <x v="647"/>
    <n v="14"/>
    <n v="0.2"/>
    <n v="22.736000000000001"/>
  </r>
  <r>
    <n v="2949"/>
    <x v="1464"/>
    <n v="2014"/>
    <x v="817"/>
    <d v="2014-12-19T00:00:00"/>
    <s v="Standard Class"/>
    <s v="MP-18175"/>
    <s v="Mike Pelletier"/>
    <s v="Home Office"/>
    <s v="United States"/>
    <s v="San Diego"/>
    <x v="1"/>
    <n v="92024"/>
    <s v="West"/>
    <s v="OFF-EN-10000461"/>
    <x v="1"/>
    <x v="12"/>
    <s v="#10- 4 1/8&quot; x 9 1/2&quot; Recycled Envelopes"/>
    <x v="2415"/>
    <n v="5"/>
    <n v="0"/>
    <n v="20.539000000000001"/>
  </r>
  <r>
    <n v="2950"/>
    <x v="1465"/>
    <n v="2014"/>
    <x v="105"/>
    <d v="2014-11-13T00:00:00"/>
    <s v="Same Day"/>
    <s v="EM-14140"/>
    <s v="Eugene Moren"/>
    <s v="Home Office"/>
    <s v="United States"/>
    <s v="Glendale"/>
    <x v="16"/>
    <n v="85301"/>
    <s v="West"/>
    <s v="TEC-AC-10001266"/>
    <x v="2"/>
    <x v="11"/>
    <s v="Memorex Micro Travel Drive 8 GB"/>
    <x v="2416"/>
    <n v="4"/>
    <n v="0.2"/>
    <n v="12.999999999999998"/>
  </r>
  <r>
    <n v="2951"/>
    <x v="1465"/>
    <n v="2014"/>
    <x v="105"/>
    <d v="2014-11-13T00:00:00"/>
    <s v="Same Day"/>
    <s v="EM-14140"/>
    <s v="Eugene Moren"/>
    <s v="Home Office"/>
    <s v="United States"/>
    <s v="Glendale"/>
    <x v="16"/>
    <n v="85301"/>
    <s v="West"/>
    <s v="OFF-PA-10002160"/>
    <x v="1"/>
    <x v="10"/>
    <s v="Xerox 1978"/>
    <x v="2382"/>
    <n v="5"/>
    <n v="0.2"/>
    <n v="8.3810000000000002"/>
  </r>
  <r>
    <n v="2952"/>
    <x v="1465"/>
    <n v="2014"/>
    <x v="105"/>
    <d v="2014-11-13T00:00:00"/>
    <s v="Same Day"/>
    <s v="EM-14140"/>
    <s v="Eugene Moren"/>
    <s v="Home Office"/>
    <s v="United States"/>
    <s v="Glendale"/>
    <x v="16"/>
    <n v="85301"/>
    <s v="West"/>
    <s v="FUR-CH-10004875"/>
    <x v="0"/>
    <x v="1"/>
    <s v="Harbour Creations 67200 Series Stacking Chairs"/>
    <x v="2417"/>
    <n v="2"/>
    <n v="0.2"/>
    <n v="9.9651999999999994"/>
  </r>
  <r>
    <n v="2953"/>
    <x v="1465"/>
    <n v="2014"/>
    <x v="105"/>
    <d v="2014-11-13T00:00:00"/>
    <s v="Same Day"/>
    <s v="EM-14140"/>
    <s v="Eugene Moren"/>
    <s v="Home Office"/>
    <s v="United States"/>
    <s v="Glendale"/>
    <x v="16"/>
    <n v="85301"/>
    <s v="West"/>
    <s v="FUR-FU-10000305"/>
    <x v="0"/>
    <x v="5"/>
    <s v="Tenex V2T-RE Standard Weight Series Chair Mat, 45&quot; x 53&quot;, Lip 25&quot; x 12&quot;"/>
    <x v="394"/>
    <n v="2"/>
    <n v="0.2"/>
    <n v="-5.6784000000000034"/>
  </r>
  <r>
    <n v="2954"/>
    <x v="1465"/>
    <n v="2014"/>
    <x v="105"/>
    <d v="2014-11-13T00:00:00"/>
    <s v="Same Day"/>
    <s v="EM-14140"/>
    <s v="Eugene Moren"/>
    <s v="Home Office"/>
    <s v="United States"/>
    <s v="Glendale"/>
    <x v="16"/>
    <n v="85301"/>
    <s v="West"/>
    <s v="TEC-PH-10000347"/>
    <x v="2"/>
    <x v="7"/>
    <s v="Cush Cases Heavy Duty Rugged Cover Case for Samsung Galaxy S5 - Purple"/>
    <x v="2418"/>
    <n v="2"/>
    <n v="0.2"/>
    <n v="0.69299999999999984"/>
  </r>
  <r>
    <n v="2955"/>
    <x v="1465"/>
    <n v="2014"/>
    <x v="105"/>
    <d v="2014-11-13T00:00:00"/>
    <s v="Same Day"/>
    <s v="EM-14140"/>
    <s v="Eugene Moren"/>
    <s v="Home Office"/>
    <s v="United States"/>
    <s v="Glendale"/>
    <x v="16"/>
    <n v="85301"/>
    <s v="West"/>
    <s v="TEC-PH-10001459"/>
    <x v="2"/>
    <x v="7"/>
    <s v="Samsung Galaxy Mega 6.3"/>
    <x v="2419"/>
    <n v="2"/>
    <n v="0.2"/>
    <n v="50.398800000000023"/>
  </r>
  <r>
    <n v="2956"/>
    <x v="1466"/>
    <n v="2013"/>
    <x v="298"/>
    <d v="2013-08-25T00:00:00"/>
    <s v="Standard Class"/>
    <s v="GG-14650"/>
    <s v="Greg Guthrie"/>
    <s v="Corporate"/>
    <s v="United States"/>
    <s v="New York City"/>
    <x v="15"/>
    <n v="10035"/>
    <s v="East"/>
    <s v="TEC-PH-10000439"/>
    <x v="2"/>
    <x v="7"/>
    <s v="GE DSL Phone Line Filter"/>
    <x v="1362"/>
    <n v="1"/>
    <n v="0"/>
    <n v="11.597099999999998"/>
  </r>
  <r>
    <n v="2957"/>
    <x v="1467"/>
    <n v="2014"/>
    <x v="818"/>
    <d v="2014-07-05T00:00:00"/>
    <s v="Standard Class"/>
    <s v="MA-17995"/>
    <s v="Michelle Arnett"/>
    <s v="Home Office"/>
    <s v="United States"/>
    <s v="Watertown"/>
    <x v="15"/>
    <n v="13601"/>
    <s v="East"/>
    <s v="FUR-CH-10002647"/>
    <x v="0"/>
    <x v="1"/>
    <s v="Situations Contoured Folding Chairs, 4/Set"/>
    <x v="2420"/>
    <n v="3"/>
    <n v="0.1"/>
    <n v="31.94100000000001"/>
  </r>
  <r>
    <n v="2958"/>
    <x v="1468"/>
    <n v="2014"/>
    <x v="464"/>
    <d v="2014-05-10T00:00:00"/>
    <s v="Standard Class"/>
    <s v="SH-20395"/>
    <s v="Shahid Hopkins"/>
    <s v="Consumer"/>
    <s v="United States"/>
    <s v="Springfield"/>
    <x v="24"/>
    <n v="45503"/>
    <s v="East"/>
    <s v="OFF-BI-10003910"/>
    <x v="1"/>
    <x v="8"/>
    <s v="DXL Angle-View Binders with Locking Rings by Samsill"/>
    <x v="2421"/>
    <n v="1"/>
    <n v="0.7"/>
    <n v="-1.9274999999999993"/>
  </r>
  <r>
    <n v="2959"/>
    <x v="1469"/>
    <n v="2012"/>
    <x v="100"/>
    <d v="2012-12-29T00:00:00"/>
    <s v="Standard Class"/>
    <s v="KT-16465"/>
    <s v="Kean Takahito"/>
    <s v="Consumer"/>
    <s v="United States"/>
    <s v="Los Angeles"/>
    <x v="1"/>
    <n v="90032"/>
    <s v="West"/>
    <s v="OFF-BI-10001097"/>
    <x v="1"/>
    <x v="8"/>
    <s v="Avery Hole Reinforcements"/>
    <x v="958"/>
    <n v="4"/>
    <n v="0.2"/>
    <n v="7.2267999999999999"/>
  </r>
  <r>
    <n v="2960"/>
    <x v="1469"/>
    <n v="2012"/>
    <x v="100"/>
    <d v="2012-12-29T00:00:00"/>
    <s v="Standard Class"/>
    <s v="KT-16465"/>
    <s v="Kean Takahito"/>
    <s v="Consumer"/>
    <s v="United States"/>
    <s v="Los Angeles"/>
    <x v="1"/>
    <n v="90032"/>
    <s v="West"/>
    <s v="OFF-FA-10004854"/>
    <x v="1"/>
    <x v="13"/>
    <s v="Vinyl Coated Wire Paper Clips in Organizer Box, 800/Box"/>
    <x v="1962"/>
    <n v="4"/>
    <n v="0"/>
    <n v="21.5824"/>
  </r>
  <r>
    <n v="2961"/>
    <x v="1470"/>
    <n v="2014"/>
    <x v="466"/>
    <d v="2014-05-02T00:00:00"/>
    <s v="Standard Class"/>
    <s v="PO-19180"/>
    <s v="Philisse Overcash"/>
    <s v="Home Office"/>
    <s v="United States"/>
    <s v="Seattle"/>
    <x v="4"/>
    <n v="98115"/>
    <s v="West"/>
    <s v="OFF-PA-10003673"/>
    <x v="1"/>
    <x v="10"/>
    <s v="Strathmore Photo Mount Cards"/>
    <x v="2422"/>
    <n v="3"/>
    <n v="0"/>
    <n v="9.3563999999999989"/>
  </r>
  <r>
    <n v="2962"/>
    <x v="1470"/>
    <n v="2014"/>
    <x v="466"/>
    <d v="2014-05-02T00:00:00"/>
    <s v="Standard Class"/>
    <s v="PO-19180"/>
    <s v="Philisse Overcash"/>
    <s v="Home Office"/>
    <s v="United States"/>
    <s v="Seattle"/>
    <x v="4"/>
    <n v="98115"/>
    <s v="West"/>
    <s v="OFF-LA-10002034"/>
    <x v="1"/>
    <x v="2"/>
    <s v="Avery 478"/>
    <x v="2423"/>
    <n v="8"/>
    <n v="0"/>
    <n v="19.247199999999999"/>
  </r>
  <r>
    <n v="2963"/>
    <x v="1471"/>
    <n v="2014"/>
    <x v="819"/>
    <d v="2014-12-22T00:00:00"/>
    <s v="Second Class"/>
    <s v="AY-10555"/>
    <s v="Andy Yotov"/>
    <s v="Corporate"/>
    <s v="United States"/>
    <s v="Oceanside"/>
    <x v="1"/>
    <n v="92054"/>
    <s v="West"/>
    <s v="FUR-CH-10002774"/>
    <x v="0"/>
    <x v="1"/>
    <s v="Global Deluxe Stacking Chair, Gray"/>
    <x v="2424"/>
    <n v="2"/>
    <n v="0.2"/>
    <n v="9.1763999999999974"/>
  </r>
  <r>
    <n v="2964"/>
    <x v="1471"/>
    <n v="2014"/>
    <x v="819"/>
    <d v="2014-12-22T00:00:00"/>
    <s v="Second Class"/>
    <s v="AY-10555"/>
    <s v="Andy Yotov"/>
    <s v="Corporate"/>
    <s v="United States"/>
    <s v="Oceanside"/>
    <x v="1"/>
    <n v="92054"/>
    <s v="West"/>
    <s v="FUR-CH-10003817"/>
    <x v="0"/>
    <x v="1"/>
    <s v="Global Value Steno Chair, Gray"/>
    <x v="2425"/>
    <n v="2"/>
    <n v="0.2"/>
    <n v="6.0740000000000016"/>
  </r>
  <r>
    <n v="2965"/>
    <x v="1471"/>
    <n v="2014"/>
    <x v="819"/>
    <d v="2014-12-22T00:00:00"/>
    <s v="Second Class"/>
    <s v="AY-10555"/>
    <s v="Andy Yotov"/>
    <s v="Corporate"/>
    <s v="United States"/>
    <s v="Oceanside"/>
    <x v="1"/>
    <n v="92054"/>
    <s v="West"/>
    <s v="OFF-BI-10002949"/>
    <x v="1"/>
    <x v="8"/>
    <s v="Prestige Round Ring Binders"/>
    <x v="2426"/>
    <n v="5"/>
    <n v="0.2"/>
    <n v="8.2079999999999984"/>
  </r>
  <r>
    <n v="2966"/>
    <x v="1471"/>
    <n v="2014"/>
    <x v="819"/>
    <d v="2014-12-22T00:00:00"/>
    <s v="Second Class"/>
    <s v="AY-10555"/>
    <s v="Andy Yotov"/>
    <s v="Corporate"/>
    <s v="United States"/>
    <s v="Oceanside"/>
    <x v="1"/>
    <n v="92054"/>
    <s v="West"/>
    <s v="FUR-FU-10002445"/>
    <x v="0"/>
    <x v="5"/>
    <s v="DAX Two-Tone Rosewood/Black Document Frame, Desktop, 5 x 7"/>
    <x v="1651"/>
    <n v="2"/>
    <n v="0"/>
    <n v="7.5840000000000014"/>
  </r>
  <r>
    <n v="2967"/>
    <x v="1472"/>
    <n v="2011"/>
    <x v="422"/>
    <d v="2011-12-31T00:00:00"/>
    <s v="Standard Class"/>
    <s v="Co-12640"/>
    <s v="Corey-Lock"/>
    <s v="Consumer"/>
    <s v="United States"/>
    <s v="Skokie"/>
    <x v="10"/>
    <n v="60076"/>
    <s v="Central"/>
    <s v="FUR-FU-10001473"/>
    <x v="0"/>
    <x v="5"/>
    <s v="DAX Wood Document Frame"/>
    <x v="2427"/>
    <n v="6"/>
    <n v="0.6"/>
    <n v="-19.771199999999997"/>
  </r>
  <r>
    <n v="2968"/>
    <x v="1472"/>
    <n v="2011"/>
    <x v="422"/>
    <d v="2011-12-31T00:00:00"/>
    <s v="Standard Class"/>
    <s v="Co-12640"/>
    <s v="Corey-Lock"/>
    <s v="Consumer"/>
    <s v="United States"/>
    <s v="Skokie"/>
    <x v="10"/>
    <n v="60076"/>
    <s v="Central"/>
    <s v="OFF-ST-10002562"/>
    <x v="1"/>
    <x v="4"/>
    <s v="Staples"/>
    <x v="2428"/>
    <n v="4"/>
    <n v="0.2"/>
    <n v="3.0015999999999998"/>
  </r>
  <r>
    <n v="2969"/>
    <x v="1473"/>
    <n v="2014"/>
    <x v="44"/>
    <d v="2014-11-10T00:00:00"/>
    <s v="Second Class"/>
    <s v="JF-15565"/>
    <s v="Jill Fjeld"/>
    <s v="Consumer"/>
    <s v="United States"/>
    <s v="Fayetteville"/>
    <x v="3"/>
    <n v="28314"/>
    <s v="South"/>
    <s v="OFF-AP-10002118"/>
    <x v="1"/>
    <x v="9"/>
    <s v="1.7 Cubic Foot Compact &quot;Cube&quot; Office Refrigerators"/>
    <x v="2429"/>
    <n v="3"/>
    <n v="0.2"/>
    <n v="43.713600000000014"/>
  </r>
  <r>
    <n v="2970"/>
    <x v="1473"/>
    <n v="2014"/>
    <x v="44"/>
    <d v="2014-11-10T00:00:00"/>
    <s v="Second Class"/>
    <s v="JF-15565"/>
    <s v="Jill Fjeld"/>
    <s v="Consumer"/>
    <s v="United States"/>
    <s v="Fayetteville"/>
    <x v="3"/>
    <n v="28314"/>
    <s v="South"/>
    <s v="OFF-PA-10001800"/>
    <x v="1"/>
    <x v="10"/>
    <s v="Xerox 220"/>
    <x v="277"/>
    <n v="6"/>
    <n v="0.2"/>
    <n v="10.8864"/>
  </r>
  <r>
    <n v="2971"/>
    <x v="1473"/>
    <n v="2014"/>
    <x v="44"/>
    <d v="2014-11-10T00:00:00"/>
    <s v="Second Class"/>
    <s v="JF-15565"/>
    <s v="Jill Fjeld"/>
    <s v="Consumer"/>
    <s v="United States"/>
    <s v="Fayetteville"/>
    <x v="3"/>
    <n v="28314"/>
    <s v="South"/>
    <s v="OFF-BI-10002827"/>
    <x v="1"/>
    <x v="8"/>
    <s v="Avery Durable Poly Binders"/>
    <x v="1349"/>
    <n v="8"/>
    <n v="0.7"/>
    <n v="-10.617599999999999"/>
  </r>
  <r>
    <n v="2972"/>
    <x v="1473"/>
    <n v="2014"/>
    <x v="44"/>
    <d v="2014-11-10T00:00:00"/>
    <s v="Second Class"/>
    <s v="JF-15565"/>
    <s v="Jill Fjeld"/>
    <s v="Consumer"/>
    <s v="United States"/>
    <s v="Fayetteville"/>
    <x v="3"/>
    <n v="28314"/>
    <s v="South"/>
    <s v="FUR-FU-10004671"/>
    <x v="0"/>
    <x v="5"/>
    <s v="Executive Impressions 12&quot; Wall Clock"/>
    <x v="2430"/>
    <n v="2"/>
    <n v="0.2"/>
    <n v="6.3612000000000002"/>
  </r>
  <r>
    <n v="2973"/>
    <x v="1473"/>
    <n v="2014"/>
    <x v="44"/>
    <d v="2014-11-10T00:00:00"/>
    <s v="Second Class"/>
    <s v="JF-15565"/>
    <s v="Jill Fjeld"/>
    <s v="Consumer"/>
    <s v="United States"/>
    <s v="Fayetteville"/>
    <x v="3"/>
    <n v="28314"/>
    <s v="South"/>
    <s v="OFF-ST-10000736"/>
    <x v="1"/>
    <x v="4"/>
    <s v="Carina Double Wide Media Storage Towers in Natural &amp; Black"/>
    <x v="1793"/>
    <n v="4"/>
    <n v="0.2"/>
    <n v="-51.827200000000019"/>
  </r>
  <r>
    <n v="2974"/>
    <x v="1474"/>
    <n v="2014"/>
    <x v="819"/>
    <d v="2014-12-21T00:00:00"/>
    <s v="Standard Class"/>
    <s v="AR-10510"/>
    <s v="Andrew Roberts"/>
    <s v="Consumer"/>
    <s v="United States"/>
    <s v="Tulsa"/>
    <x v="26"/>
    <n v="74133"/>
    <s v="Central"/>
    <s v="OFF-BI-10004656"/>
    <x v="1"/>
    <x v="8"/>
    <s v="Peel &amp; Stick Add-On Corner Pockets"/>
    <x v="2431"/>
    <n v="5"/>
    <n v="0"/>
    <n v="5.1839999999999993"/>
  </r>
  <r>
    <n v="2975"/>
    <x v="1475"/>
    <n v="2012"/>
    <x v="820"/>
    <d v="2012-05-12T00:00:00"/>
    <s v="Standard Class"/>
    <s v="AG-10675"/>
    <s v="Anna Gayman"/>
    <s v="Consumer"/>
    <s v="United States"/>
    <s v="Allen"/>
    <x v="5"/>
    <n v="75002"/>
    <s v="Central"/>
    <s v="FUR-TA-10001095"/>
    <x v="0"/>
    <x v="3"/>
    <s v="Chromcraft Round Conference Tables"/>
    <x v="1304"/>
    <n v="2"/>
    <n v="0.3"/>
    <n v="-31.372200000000007"/>
  </r>
  <r>
    <n v="2976"/>
    <x v="1475"/>
    <n v="2012"/>
    <x v="820"/>
    <d v="2012-05-12T00:00:00"/>
    <s v="Standard Class"/>
    <s v="AG-10675"/>
    <s v="Anna Gayman"/>
    <s v="Consumer"/>
    <s v="United States"/>
    <s v="Allen"/>
    <x v="5"/>
    <n v="75002"/>
    <s v="Central"/>
    <s v="OFF-PA-10000213"/>
    <x v="1"/>
    <x v="10"/>
    <s v="Xerox 198"/>
    <x v="801"/>
    <n v="4"/>
    <n v="0.2"/>
    <n v="5.378400000000001"/>
  </r>
  <r>
    <n v="2977"/>
    <x v="1476"/>
    <n v="2014"/>
    <x v="769"/>
    <d v="2014-12-05T00:00:00"/>
    <s v="Same Day"/>
    <s v="DV-13045"/>
    <s v="Darrin Van Huff"/>
    <s v="Corporate"/>
    <s v="United States"/>
    <s v="Philadelphia"/>
    <x v="9"/>
    <n v="19143"/>
    <s v="East"/>
    <s v="FUR-CH-10001797"/>
    <x v="0"/>
    <x v="1"/>
    <s v="Safco Chair Connectors, 6/Carton"/>
    <x v="2432"/>
    <n v="7"/>
    <n v="0.3"/>
    <n v="-2.693600000000032"/>
  </r>
  <r>
    <n v="2978"/>
    <x v="1477"/>
    <n v="2014"/>
    <x v="621"/>
    <d v="2014-10-09T00:00:00"/>
    <s v="Second Class"/>
    <s v="HL-15040"/>
    <s v="Hunter Lopez"/>
    <s v="Consumer"/>
    <s v="United States"/>
    <s v="Rochester"/>
    <x v="15"/>
    <n v="14609"/>
    <s v="East"/>
    <s v="OFF-ST-10002214"/>
    <x v="1"/>
    <x v="4"/>
    <s v="X-Rack File for Hanging Folders"/>
    <x v="2433"/>
    <n v="2"/>
    <n v="0"/>
    <n v="5.8707999999999991"/>
  </r>
  <r>
    <n v="2979"/>
    <x v="1478"/>
    <n v="2011"/>
    <x v="286"/>
    <d v="2011-01-17T00:00:00"/>
    <s v="Second Class"/>
    <s v="ND-18370"/>
    <s v="Natalie DeCherney"/>
    <s v="Consumer"/>
    <s v="United States"/>
    <s v="Mount Pleasant"/>
    <x v="20"/>
    <n v="29464"/>
    <s v="South"/>
    <s v="FUR-CH-10000422"/>
    <x v="0"/>
    <x v="1"/>
    <s v="Global Highback Leather Tilter in Burgundy"/>
    <x v="2434"/>
    <n v="6"/>
    <n v="0"/>
    <n v="87.350400000000036"/>
  </r>
  <r>
    <n v="2980"/>
    <x v="1479"/>
    <n v="2012"/>
    <x v="821"/>
    <d v="2012-06-17T00:00:00"/>
    <s v="Standard Class"/>
    <s v="GB-14575"/>
    <s v="Giulietta Baptist"/>
    <s v="Consumer"/>
    <s v="United States"/>
    <s v="Philadelphia"/>
    <x v="9"/>
    <n v="19134"/>
    <s v="East"/>
    <s v="OFF-PA-10003848"/>
    <x v="1"/>
    <x v="10"/>
    <s v="Xerox 1997"/>
    <x v="561"/>
    <n v="4"/>
    <n v="0.2"/>
    <n v="7.2576000000000001"/>
  </r>
  <r>
    <n v="2981"/>
    <x v="1479"/>
    <n v="2012"/>
    <x v="821"/>
    <d v="2012-06-17T00:00:00"/>
    <s v="Standard Class"/>
    <s v="GB-14575"/>
    <s v="Giulietta Baptist"/>
    <s v="Consumer"/>
    <s v="United States"/>
    <s v="Philadelphia"/>
    <x v="9"/>
    <n v="19134"/>
    <s v="East"/>
    <s v="FUR-FU-10003623"/>
    <x v="0"/>
    <x v="5"/>
    <s v="DataProducts Ampli Magnifier Task Lamp, Black,"/>
    <x v="2435"/>
    <n v="2"/>
    <n v="0.2"/>
    <n v="4.3295999999999975"/>
  </r>
  <r>
    <n v="2982"/>
    <x v="1480"/>
    <n v="2011"/>
    <x v="136"/>
    <d v="2011-07-18T00:00:00"/>
    <s v="Standard Class"/>
    <s v="CL-12565"/>
    <s v="Clay Ludtke"/>
    <s v="Consumer"/>
    <s v="United States"/>
    <s v="Seattle"/>
    <x v="4"/>
    <n v="98115"/>
    <s v="West"/>
    <s v="FUR-CH-10001797"/>
    <x v="0"/>
    <x v="1"/>
    <s v="Safco Chair Connectors, 6/Carton"/>
    <x v="2436"/>
    <n v="4"/>
    <n v="0.2"/>
    <n v="13.852799999999981"/>
  </r>
  <r>
    <n v="2983"/>
    <x v="1480"/>
    <n v="2011"/>
    <x v="136"/>
    <d v="2011-07-18T00:00:00"/>
    <s v="Standard Class"/>
    <s v="CL-12565"/>
    <s v="Clay Ludtke"/>
    <s v="Consumer"/>
    <s v="United States"/>
    <s v="Seattle"/>
    <x v="4"/>
    <n v="98115"/>
    <s v="West"/>
    <s v="OFF-BI-10003094"/>
    <x v="1"/>
    <x v="8"/>
    <s v="Self-Adhesive Ring Binder Labels"/>
    <x v="2437"/>
    <n v="4"/>
    <n v="0.2"/>
    <n v="3.8015999999999992"/>
  </r>
  <r>
    <n v="2984"/>
    <x v="1481"/>
    <n v="2011"/>
    <x v="776"/>
    <d v="2011-12-11T00:00:00"/>
    <s v="Second Class"/>
    <s v="RC-19960"/>
    <s v="Ryan Crowe"/>
    <s v="Consumer"/>
    <s v="United States"/>
    <s v="Springfield"/>
    <x v="21"/>
    <n v="97477"/>
    <s v="West"/>
    <s v="OFF-ST-10002205"/>
    <x v="1"/>
    <x v="4"/>
    <s v="File Shuttle I and Handi-File"/>
    <x v="354"/>
    <n v="3"/>
    <n v="0.2"/>
    <n v="4.6746000000000016"/>
  </r>
  <r>
    <n v="2985"/>
    <x v="1481"/>
    <n v="2011"/>
    <x v="776"/>
    <d v="2011-12-11T00:00:00"/>
    <s v="Second Class"/>
    <s v="RC-19960"/>
    <s v="Ryan Crowe"/>
    <s v="Consumer"/>
    <s v="United States"/>
    <s v="Springfield"/>
    <x v="21"/>
    <n v="97477"/>
    <s v="West"/>
    <s v="FUR-TA-10003238"/>
    <x v="0"/>
    <x v="3"/>
    <s v="Chromcraft Bull-Nose Wood 48&quot; x 96&quot; Rectangular Conference Tables"/>
    <x v="2438"/>
    <n v="1"/>
    <n v="0.5"/>
    <n v="-170.80380000000002"/>
  </r>
  <r>
    <n v="2986"/>
    <x v="1482"/>
    <n v="2013"/>
    <x v="822"/>
    <d v="2013-05-31T00:00:00"/>
    <s v="Standard Class"/>
    <s v="JB-16045"/>
    <s v="Julia Barnett"/>
    <s v="Home Office"/>
    <s v="United States"/>
    <s v="Columbus"/>
    <x v="32"/>
    <n v="31907"/>
    <s v="South"/>
    <s v="FUR-FU-10000755"/>
    <x v="0"/>
    <x v="5"/>
    <s v="Eldon Expressions Mahogany Wood Desk Collection"/>
    <x v="1614"/>
    <n v="4"/>
    <n v="0"/>
    <n v="6.240000000000002"/>
  </r>
  <r>
    <n v="2987"/>
    <x v="1482"/>
    <n v="2013"/>
    <x v="822"/>
    <d v="2013-05-31T00:00:00"/>
    <s v="Standard Class"/>
    <s v="JB-16045"/>
    <s v="Julia Barnett"/>
    <s v="Home Office"/>
    <s v="United States"/>
    <s v="Columbus"/>
    <x v="32"/>
    <n v="31907"/>
    <s v="South"/>
    <s v="OFF-PA-10002893"/>
    <x v="1"/>
    <x v="10"/>
    <s v="Wirebound Service Call Books, 5 1/2&quot; x 4&quot;"/>
    <x v="2439"/>
    <n v="2"/>
    <n v="0"/>
    <n v="9.2927999999999997"/>
  </r>
  <r>
    <n v="2988"/>
    <x v="1482"/>
    <n v="2013"/>
    <x v="822"/>
    <d v="2013-05-31T00:00:00"/>
    <s v="Standard Class"/>
    <s v="JB-16045"/>
    <s v="Julia Barnett"/>
    <s v="Home Office"/>
    <s v="United States"/>
    <s v="Columbus"/>
    <x v="32"/>
    <n v="31907"/>
    <s v="South"/>
    <s v="OFF-ST-10000689"/>
    <x v="1"/>
    <x v="4"/>
    <s v="Fellowes Strictly Business Drawer File, Letter/Legal Size"/>
    <x v="2440"/>
    <n v="9"/>
    <n v="0"/>
    <n v="152.11799999999999"/>
  </r>
  <r>
    <n v="2989"/>
    <x v="1483"/>
    <n v="2013"/>
    <x v="823"/>
    <d v="2013-02-26T00:00:00"/>
    <s v="Second Class"/>
    <s v="MC-17635"/>
    <s v="Matthew Clasen"/>
    <s v="Corporate"/>
    <s v="United States"/>
    <s v="Los Angeles"/>
    <x v="1"/>
    <n v="90032"/>
    <s v="West"/>
    <s v="TEC-AC-10004227"/>
    <x v="2"/>
    <x v="11"/>
    <s v="SanDisk Ultra 16 GB MicroSDHC Class 10 Memory Card"/>
    <x v="2441"/>
    <n v="1"/>
    <n v="0"/>
    <n v="0.77939999999999898"/>
  </r>
  <r>
    <n v="2990"/>
    <x v="1483"/>
    <n v="2013"/>
    <x v="823"/>
    <d v="2013-02-26T00:00:00"/>
    <s v="Second Class"/>
    <s v="MC-17635"/>
    <s v="Matthew Clasen"/>
    <s v="Corporate"/>
    <s v="United States"/>
    <s v="Los Angeles"/>
    <x v="1"/>
    <n v="90032"/>
    <s v="West"/>
    <s v="OFF-BI-10000174"/>
    <x v="1"/>
    <x v="8"/>
    <s v="Wilson Jones Clip &amp; Carry Folder Binder Tool for Ring Binders, Clear"/>
    <x v="2442"/>
    <n v="4"/>
    <n v="0.2"/>
    <n v="6.4959999999999996"/>
  </r>
  <r>
    <n v="2991"/>
    <x v="1483"/>
    <n v="2013"/>
    <x v="823"/>
    <d v="2013-02-26T00:00:00"/>
    <s v="Second Class"/>
    <s v="MC-17635"/>
    <s v="Matthew Clasen"/>
    <s v="Corporate"/>
    <s v="United States"/>
    <s v="Los Angeles"/>
    <x v="1"/>
    <n v="90032"/>
    <s v="West"/>
    <s v="OFF-ST-10001809"/>
    <x v="1"/>
    <x v="4"/>
    <s v="Fellowes Officeware Wire Shelving"/>
    <x v="468"/>
    <n v="5"/>
    <n v="0"/>
    <n v="8.9829999999999899"/>
  </r>
  <r>
    <n v="2992"/>
    <x v="1483"/>
    <n v="2013"/>
    <x v="823"/>
    <d v="2013-02-26T00:00:00"/>
    <s v="Second Class"/>
    <s v="MC-17635"/>
    <s v="Matthew Clasen"/>
    <s v="Corporate"/>
    <s v="United States"/>
    <s v="Los Angeles"/>
    <x v="1"/>
    <n v="90032"/>
    <s v="West"/>
    <s v="OFF-BI-10002309"/>
    <x v="1"/>
    <x v="8"/>
    <s v="Avery Heavy-Duty EZD  Binder With Locking Rings"/>
    <x v="2443"/>
    <n v="7"/>
    <n v="0.2"/>
    <n v="10.936799999999998"/>
  </r>
  <r>
    <n v="2993"/>
    <x v="1484"/>
    <n v="2013"/>
    <x v="824"/>
    <d v="2013-10-07T00:00:00"/>
    <s v="Standard Class"/>
    <s v="TT-21265"/>
    <s v="Tim Taslimi"/>
    <s v="Corporate"/>
    <s v="United States"/>
    <s v="New York City"/>
    <x v="15"/>
    <n v="10024"/>
    <s v="East"/>
    <s v="OFF-AP-10004532"/>
    <x v="1"/>
    <x v="9"/>
    <s v="Kensington 6 Outlet Guardian Standard Surge Protector"/>
    <x v="639"/>
    <n v="3"/>
    <n v="0"/>
    <n v="16.588799999999999"/>
  </r>
  <r>
    <n v="2994"/>
    <x v="1485"/>
    <n v="2014"/>
    <x v="825"/>
    <d v="2014-03-18T00:00:00"/>
    <s v="Standard Class"/>
    <s v="MJ-17740"/>
    <s v="Max Jones"/>
    <s v="Consumer"/>
    <s v="United States"/>
    <s v="Detroit"/>
    <x v="12"/>
    <n v="48227"/>
    <s v="Central"/>
    <s v="OFF-BI-10003091"/>
    <x v="1"/>
    <x v="8"/>
    <s v="GBC DocuBind TL200 Manual Binding Machine"/>
    <x v="1658"/>
    <n v="4"/>
    <n v="0"/>
    <n v="421.08239999999995"/>
  </r>
  <r>
    <n v="2995"/>
    <x v="1486"/>
    <n v="2013"/>
    <x v="369"/>
    <d v="2013-09-14T00:00:00"/>
    <s v="Second Class"/>
    <s v="AT-10735"/>
    <s v="Annie Thurman"/>
    <s v="Consumer"/>
    <s v="United States"/>
    <s v="Stockton"/>
    <x v="1"/>
    <n v="95207"/>
    <s v="West"/>
    <s v="OFF-BI-10004654"/>
    <x v="1"/>
    <x v="8"/>
    <s v="VariCap6 Expandable Binder"/>
    <x v="2444"/>
    <n v="4"/>
    <n v="0.2"/>
    <n v="18.683999999999997"/>
  </r>
  <r>
    <n v="2996"/>
    <x v="1487"/>
    <n v="2011"/>
    <x v="686"/>
    <d v="2011-07-21T00:00:00"/>
    <s v="Standard Class"/>
    <s v="PB-19150"/>
    <s v="Philip Brown"/>
    <s v="Consumer"/>
    <s v="United States"/>
    <s v="Phoenix"/>
    <x v="16"/>
    <n v="85023"/>
    <s v="West"/>
    <s v="OFF-ST-10000760"/>
    <x v="1"/>
    <x v="4"/>
    <s v="Eldon Fold 'N Roll Cart System"/>
    <x v="2336"/>
    <n v="5"/>
    <n v="0.2"/>
    <n v="6.2910000000000004"/>
  </r>
  <r>
    <n v="2997"/>
    <x v="1488"/>
    <n v="2011"/>
    <x v="261"/>
    <d v="2011-06-25T00:00:00"/>
    <s v="Standard Class"/>
    <s v="NW-18400"/>
    <s v="Natalie Webber"/>
    <s v="Consumer"/>
    <s v="United States"/>
    <s v="Philadelphia"/>
    <x v="9"/>
    <n v="19120"/>
    <s v="East"/>
    <s v="OFF-EN-10001539"/>
    <x v="1"/>
    <x v="12"/>
    <s v="Staples"/>
    <x v="1730"/>
    <n v="4"/>
    <n v="0.2"/>
    <n v="8.4024000000000001"/>
  </r>
  <r>
    <n v="2998"/>
    <x v="1488"/>
    <n v="2011"/>
    <x v="261"/>
    <d v="2011-06-25T00:00:00"/>
    <s v="Standard Class"/>
    <s v="NW-18400"/>
    <s v="Natalie Webber"/>
    <s v="Consumer"/>
    <s v="United States"/>
    <s v="Philadelphia"/>
    <x v="9"/>
    <n v="19120"/>
    <s v="East"/>
    <s v="FUR-FU-10000550"/>
    <x v="0"/>
    <x v="5"/>
    <s v="Stacking Trays by OIC"/>
    <x v="2217"/>
    <n v="1"/>
    <n v="0.2"/>
    <n v="0.64739999999999964"/>
  </r>
  <r>
    <n v="2999"/>
    <x v="1488"/>
    <n v="2011"/>
    <x v="261"/>
    <d v="2011-06-25T00:00:00"/>
    <s v="Standard Class"/>
    <s v="NW-18400"/>
    <s v="Natalie Webber"/>
    <s v="Consumer"/>
    <s v="United States"/>
    <s v="Philadelphia"/>
    <x v="9"/>
    <n v="19120"/>
    <s v="East"/>
    <s v="TEC-AC-10003628"/>
    <x v="2"/>
    <x v="11"/>
    <s v="Logitech 910-002974 M325 Wireless Mouse for Web Scrolling"/>
    <x v="1679"/>
    <n v="4"/>
    <n v="0.2"/>
    <n v="28.790400000000009"/>
  </r>
  <r>
    <n v="3000"/>
    <x v="1488"/>
    <n v="2011"/>
    <x v="261"/>
    <d v="2011-06-25T00:00:00"/>
    <s v="Standard Class"/>
    <s v="NW-18400"/>
    <s v="Natalie Webber"/>
    <s v="Consumer"/>
    <s v="United States"/>
    <s v="Philadelphia"/>
    <x v="9"/>
    <n v="19120"/>
    <s v="East"/>
    <s v="TEC-MA-10004521"/>
    <x v="2"/>
    <x v="15"/>
    <s v="Epson Perfection V600 Photo Scanner"/>
    <x v="2445"/>
    <n v="3"/>
    <n v="0.7"/>
    <n v="-172.49250000000001"/>
  </r>
  <r>
    <n v="3001"/>
    <x v="1488"/>
    <n v="2011"/>
    <x v="261"/>
    <d v="2011-06-25T00:00:00"/>
    <s v="Standard Class"/>
    <s v="NW-18400"/>
    <s v="Natalie Webber"/>
    <s v="Consumer"/>
    <s v="United States"/>
    <s v="Philadelphia"/>
    <x v="9"/>
    <n v="19120"/>
    <s v="East"/>
    <s v="OFF-AP-10003860"/>
    <x v="1"/>
    <x v="9"/>
    <s v="Fellowes Advanced 8 Outlet Surge Suppressor with Phone/Fax Protection"/>
    <x v="2446"/>
    <n v="2"/>
    <n v="0.2"/>
    <n v="3.8864000000000001"/>
  </r>
  <r>
    <n v="3002"/>
    <x v="1488"/>
    <n v="2011"/>
    <x v="261"/>
    <d v="2011-06-25T00:00:00"/>
    <s v="Standard Class"/>
    <s v="NW-18400"/>
    <s v="Natalie Webber"/>
    <s v="Consumer"/>
    <s v="United States"/>
    <s v="Philadelphia"/>
    <x v="9"/>
    <n v="19120"/>
    <s v="East"/>
    <s v="OFF-BI-10000069"/>
    <x v="1"/>
    <x v="8"/>
    <s v="GBC Prepunched Paper, 19-Hole, for Binding Systems, 24-lb"/>
    <x v="2447"/>
    <n v="2"/>
    <n v="0.7"/>
    <n v="-7.2048000000000023"/>
  </r>
  <r>
    <n v="3003"/>
    <x v="1489"/>
    <n v="2012"/>
    <x v="761"/>
    <d v="2012-07-10T00:00:00"/>
    <s v="Standard Class"/>
    <s v="VP-21730"/>
    <s v="Victor Preis"/>
    <s v="Home Office"/>
    <s v="United States"/>
    <s v="Sterling Heights"/>
    <x v="12"/>
    <n v="48310"/>
    <s v="Central"/>
    <s v="OFF-BI-10003655"/>
    <x v="1"/>
    <x v="8"/>
    <s v="Durable Pressboard Binders"/>
    <x v="2448"/>
    <n v="5"/>
    <n v="0"/>
    <n v="8.93"/>
  </r>
  <r>
    <n v="3004"/>
    <x v="1490"/>
    <n v="2014"/>
    <x v="819"/>
    <d v="2014-12-24T00:00:00"/>
    <s v="Standard Class"/>
    <s v="RD-19810"/>
    <s v="Ross DeVincentis"/>
    <s v="Home Office"/>
    <s v="United States"/>
    <s v="Rochester"/>
    <x v="15"/>
    <n v="14609"/>
    <s v="East"/>
    <s v="OFF-BI-10001628"/>
    <x v="1"/>
    <x v="8"/>
    <s v="Acco Data Flex Cable Posts For Top &amp; Bottom Load Binders, 6&quot; Capacity"/>
    <x v="2449"/>
    <n v="4"/>
    <n v="0.2"/>
    <n v="10.429999999999998"/>
  </r>
  <r>
    <n v="3005"/>
    <x v="1491"/>
    <n v="2013"/>
    <x v="162"/>
    <d v="2013-09-11T00:00:00"/>
    <s v="First Class"/>
    <s v="MG-17875"/>
    <s v="Michael Grace"/>
    <s v="Home Office"/>
    <s v="United States"/>
    <s v="New York City"/>
    <x v="15"/>
    <n v="10011"/>
    <s v="East"/>
    <s v="OFF-AP-10003779"/>
    <x v="1"/>
    <x v="9"/>
    <s v="Kensington 7 Outlet MasterPiece Power Center with Fax/Phone Line Protection"/>
    <x v="2450"/>
    <n v="1"/>
    <n v="0"/>
    <n v="62.243999999999971"/>
  </r>
  <r>
    <n v="3006"/>
    <x v="1492"/>
    <n v="2011"/>
    <x v="826"/>
    <d v="2011-05-21T00:00:00"/>
    <s v="Standard Class"/>
    <s v="PA-19060"/>
    <s v="Pete Armstrong"/>
    <s v="Home Office"/>
    <s v="United States"/>
    <s v="Eau Claire"/>
    <x v="6"/>
    <n v="54703"/>
    <s v="Central"/>
    <s v="OFF-BI-10000666"/>
    <x v="1"/>
    <x v="8"/>
    <s v="Surelock Post Binders"/>
    <x v="1296"/>
    <n v="3"/>
    <n v="0"/>
    <n v="45.839999999999996"/>
  </r>
  <r>
    <n v="3007"/>
    <x v="1493"/>
    <n v="2014"/>
    <x v="119"/>
    <d v="2014-10-16T00:00:00"/>
    <s v="First Class"/>
    <s v="CR-12730"/>
    <s v="Craig Reiter"/>
    <s v="Consumer"/>
    <s v="United States"/>
    <s v="New York City"/>
    <x v="15"/>
    <n v="10009"/>
    <s v="East"/>
    <s v="OFF-AP-10000828"/>
    <x v="1"/>
    <x v="9"/>
    <s v="Avanti 4.4 Cu. Ft. Refrigerator"/>
    <x v="2451"/>
    <n v="5"/>
    <n v="0"/>
    <n v="253.37199999999996"/>
  </r>
  <r>
    <n v="3008"/>
    <x v="1494"/>
    <n v="2011"/>
    <x v="745"/>
    <d v="2011-10-29T00:00:00"/>
    <s v="Standard Class"/>
    <s v="AA-10375"/>
    <s v="Allen Armold"/>
    <s v="Consumer"/>
    <s v="United States"/>
    <s v="Rancho Cucamonga"/>
    <x v="1"/>
    <n v="91730"/>
    <s v="West"/>
    <s v="OFF-BI-10002706"/>
    <x v="1"/>
    <x v="8"/>
    <s v="Avery Premier Heavy-Duty Binder with Round Locking Rings"/>
    <x v="2452"/>
    <n v="3"/>
    <n v="0.2"/>
    <n v="11.138399999999999"/>
  </r>
  <r>
    <n v="3009"/>
    <x v="1495"/>
    <n v="2013"/>
    <x v="5"/>
    <d v="2013-12-07T00:00:00"/>
    <s v="First Class"/>
    <s v="JG-15160"/>
    <s v="James Galang"/>
    <s v="Consumer"/>
    <s v="United States"/>
    <s v="Murray"/>
    <x v="0"/>
    <n v="42071"/>
    <s v="South"/>
    <s v="FUR-FU-10004748"/>
    <x v="0"/>
    <x v="5"/>
    <s v="Howard Miller 16&quot; Diameter Gallery Wall Clock"/>
    <x v="1868"/>
    <n v="3"/>
    <n v="0"/>
    <n v="74.809799999999996"/>
  </r>
  <r>
    <n v="3010"/>
    <x v="1496"/>
    <n v="2013"/>
    <x v="197"/>
    <d v="2013-07-30T00:00:00"/>
    <s v="Standard Class"/>
    <s v="RR-19525"/>
    <s v="Rick Reed"/>
    <s v="Corporate"/>
    <s v="United States"/>
    <s v="Toledo"/>
    <x v="24"/>
    <n v="43615"/>
    <s v="East"/>
    <s v="OFF-AP-10000026"/>
    <x v="1"/>
    <x v="9"/>
    <s v="Tripp Lite Isotel 6 Outlet Surge Protector with Fax/Modem Protection"/>
    <x v="2453"/>
    <n v="5"/>
    <n v="0.2"/>
    <n v="27.43649999999996"/>
  </r>
  <r>
    <n v="3011"/>
    <x v="1497"/>
    <n v="2014"/>
    <x v="827"/>
    <d v="2014-04-24T00:00:00"/>
    <s v="Standard Class"/>
    <s v="SR-20425"/>
    <s v="Sharelle Roach"/>
    <s v="Home Office"/>
    <s v="United States"/>
    <s v="Louisville"/>
    <x v="22"/>
    <n v="80027"/>
    <s v="West"/>
    <s v="OFF-BI-10000773"/>
    <x v="1"/>
    <x v="8"/>
    <s v="Insertable Tab Post Binder Dividers"/>
    <x v="2454"/>
    <n v="5"/>
    <n v="0.7"/>
    <n v="-9.222999999999999"/>
  </r>
  <r>
    <n v="3012"/>
    <x v="1497"/>
    <n v="2014"/>
    <x v="827"/>
    <d v="2014-04-24T00:00:00"/>
    <s v="Standard Class"/>
    <s v="SR-20425"/>
    <s v="Sharelle Roach"/>
    <s v="Home Office"/>
    <s v="United States"/>
    <s v="Louisville"/>
    <x v="22"/>
    <n v="80027"/>
    <s v="West"/>
    <s v="TEC-MA-10000822"/>
    <x v="2"/>
    <x v="15"/>
    <s v="Lexmark MX611dhe Monochrome Laser Printer"/>
    <x v="2455"/>
    <n v="5"/>
    <n v="0.7"/>
    <n v="-3399.9800000000009"/>
  </r>
  <r>
    <n v="3013"/>
    <x v="1497"/>
    <n v="2014"/>
    <x v="827"/>
    <d v="2014-04-24T00:00:00"/>
    <s v="Standard Class"/>
    <s v="SR-20425"/>
    <s v="Sharelle Roach"/>
    <s v="Home Office"/>
    <s v="United States"/>
    <s v="Louisville"/>
    <x v="22"/>
    <n v="80027"/>
    <s v="West"/>
    <s v="OFF-BI-10001543"/>
    <x v="1"/>
    <x v="8"/>
    <s v="GBC VeloBinder Manual Binding System"/>
    <x v="2456"/>
    <n v="2"/>
    <n v="0.7"/>
    <n v="-15.835599999999999"/>
  </r>
  <r>
    <n v="3014"/>
    <x v="1497"/>
    <n v="2014"/>
    <x v="827"/>
    <d v="2014-04-24T00:00:00"/>
    <s v="Standard Class"/>
    <s v="SR-20425"/>
    <s v="Sharelle Roach"/>
    <s v="Home Office"/>
    <s v="United States"/>
    <s v="Louisville"/>
    <x v="22"/>
    <n v="80027"/>
    <s v="West"/>
    <s v="OFF-BI-10003355"/>
    <x v="1"/>
    <x v="8"/>
    <s v="Cardinal Holdit Business Card Pockets"/>
    <x v="2457"/>
    <n v="6"/>
    <n v="0.7"/>
    <n v="-6.573599999999999"/>
  </r>
  <r>
    <n v="3015"/>
    <x v="1497"/>
    <n v="2014"/>
    <x v="827"/>
    <d v="2014-04-24T00:00:00"/>
    <s v="Standard Class"/>
    <s v="SR-20425"/>
    <s v="Sharelle Roach"/>
    <s v="Home Office"/>
    <s v="United States"/>
    <s v="Louisville"/>
    <x v="22"/>
    <n v="80027"/>
    <s v="West"/>
    <s v="OFF-PA-10002005"/>
    <x v="1"/>
    <x v="10"/>
    <s v="Xerox 225"/>
    <x v="561"/>
    <n v="4"/>
    <n v="0.2"/>
    <n v="7.2576000000000001"/>
  </r>
  <r>
    <n v="3016"/>
    <x v="1498"/>
    <n v="2012"/>
    <x v="14"/>
    <d v="2012-09-21T00:00:00"/>
    <s v="Standard Class"/>
    <s v="LS-16975"/>
    <s v="Lindsay Shagiari"/>
    <s v="Home Office"/>
    <s v="United States"/>
    <s v="New York City"/>
    <x v="15"/>
    <n v="10035"/>
    <s v="East"/>
    <s v="FUR-TA-10004154"/>
    <x v="0"/>
    <x v="3"/>
    <s v="Riverside Furniture Oval Coffee Table, Oval End Table, End Table with Drawer"/>
    <x v="2458"/>
    <n v="2"/>
    <n v="0.4"/>
    <n v="-103.26600000000002"/>
  </r>
  <r>
    <n v="3017"/>
    <x v="1499"/>
    <n v="2013"/>
    <x v="828"/>
    <d v="2013-08-31T00:00:00"/>
    <s v="Standard Class"/>
    <s v="MH-18115"/>
    <s v="Mick Hernandez"/>
    <s v="Home Office"/>
    <s v="United States"/>
    <s v="Pharr"/>
    <x v="5"/>
    <n v="78577"/>
    <s v="Central"/>
    <s v="OFF-ST-10002743"/>
    <x v="1"/>
    <x v="4"/>
    <s v="SAFCO Boltless Steel Shelving"/>
    <x v="2459"/>
    <n v="8"/>
    <n v="0.2"/>
    <n v="-172.73280000000005"/>
  </r>
  <r>
    <n v="3018"/>
    <x v="1499"/>
    <n v="2013"/>
    <x v="828"/>
    <d v="2013-08-31T00:00:00"/>
    <s v="Standard Class"/>
    <s v="MH-18115"/>
    <s v="Mick Hernandez"/>
    <s v="Home Office"/>
    <s v="United States"/>
    <s v="Pharr"/>
    <x v="5"/>
    <n v="78577"/>
    <s v="Central"/>
    <s v="FUR-FU-10004973"/>
    <x v="0"/>
    <x v="5"/>
    <s v="Flat Face Poster Frame"/>
    <x v="1832"/>
    <n v="3"/>
    <n v="0.6"/>
    <n v="-10.173599999999997"/>
  </r>
  <r>
    <n v="3019"/>
    <x v="1499"/>
    <n v="2013"/>
    <x v="828"/>
    <d v="2013-08-31T00:00:00"/>
    <s v="Standard Class"/>
    <s v="MH-18115"/>
    <s v="Mick Hernandez"/>
    <s v="Home Office"/>
    <s v="United States"/>
    <s v="Pharr"/>
    <x v="5"/>
    <n v="78577"/>
    <s v="Central"/>
    <s v="TEC-AC-10002842"/>
    <x v="2"/>
    <x v="11"/>
    <s v="WD My Passport Ultra 2TB Portable External Hard Drive"/>
    <x v="2460"/>
    <n v="7"/>
    <n v="0.2"/>
    <n v="-33.319999999999965"/>
  </r>
  <r>
    <n v="3020"/>
    <x v="1500"/>
    <n v="2012"/>
    <x v="627"/>
    <d v="2012-11-14T00:00:00"/>
    <s v="Standard Class"/>
    <s v="SC-20095"/>
    <s v="Sanjit Chand"/>
    <s v="Consumer"/>
    <s v="United States"/>
    <s v="West Jordan"/>
    <x v="7"/>
    <n v="84084"/>
    <s v="West"/>
    <s v="OFF-FA-10002701"/>
    <x v="1"/>
    <x v="13"/>
    <s v="Alliance Rubber Bands"/>
    <x v="1325"/>
    <n v="3"/>
    <n v="0"/>
    <n v="0.20159999999999978"/>
  </r>
  <r>
    <n v="3021"/>
    <x v="1500"/>
    <n v="2012"/>
    <x v="627"/>
    <d v="2012-11-14T00:00:00"/>
    <s v="Standard Class"/>
    <s v="SC-20095"/>
    <s v="Sanjit Chand"/>
    <s v="Consumer"/>
    <s v="United States"/>
    <s v="West Jordan"/>
    <x v="7"/>
    <n v="84084"/>
    <s v="West"/>
    <s v="OFF-PA-10001125"/>
    <x v="1"/>
    <x v="10"/>
    <s v="Xerox 1988"/>
    <x v="1663"/>
    <n v="3"/>
    <n v="0"/>
    <n v="41.822999999999993"/>
  </r>
  <r>
    <n v="3022"/>
    <x v="1500"/>
    <n v="2012"/>
    <x v="627"/>
    <d v="2012-11-14T00:00:00"/>
    <s v="Standard Class"/>
    <s v="SC-20095"/>
    <s v="Sanjit Chand"/>
    <s v="Consumer"/>
    <s v="United States"/>
    <s v="West Jordan"/>
    <x v="7"/>
    <n v="84084"/>
    <s v="West"/>
    <s v="FUR-FU-10004090"/>
    <x v="0"/>
    <x v="5"/>
    <s v="Executive Impressions 14&quot; Contract Wall Clock"/>
    <x v="2461"/>
    <n v="3"/>
    <n v="0"/>
    <n v="22.007699999999996"/>
  </r>
  <r>
    <n v="3023"/>
    <x v="1500"/>
    <n v="2012"/>
    <x v="627"/>
    <d v="2012-11-14T00:00:00"/>
    <s v="Standard Class"/>
    <s v="SC-20095"/>
    <s v="Sanjit Chand"/>
    <s v="Consumer"/>
    <s v="United States"/>
    <s v="West Jordan"/>
    <x v="7"/>
    <n v="84084"/>
    <s v="West"/>
    <s v="OFF-BI-10001510"/>
    <x v="1"/>
    <x v="8"/>
    <s v="Deluxe Heavy-Duty Vinyl Round Ring Binder"/>
    <x v="2462"/>
    <n v="5"/>
    <n v="0.2"/>
    <n v="28.65"/>
  </r>
  <r>
    <n v="3024"/>
    <x v="1501"/>
    <n v="2014"/>
    <x v="701"/>
    <d v="2014-11-24T00:00:00"/>
    <s v="Standard Class"/>
    <s v="JB-16000"/>
    <s v="Joy Bell-"/>
    <s v="Consumer"/>
    <s v="United States"/>
    <s v="Brownsville"/>
    <x v="5"/>
    <n v="78521"/>
    <s v="Central"/>
    <s v="FUR-BO-10002202"/>
    <x v="0"/>
    <x v="0"/>
    <s v="Atlantic Metals Mobile 2-Shelf Bookcases, Custom Colors"/>
    <x v="2463"/>
    <n v="2"/>
    <n v="0.32"/>
    <n v="-14.458800000000025"/>
  </r>
  <r>
    <n v="3025"/>
    <x v="1502"/>
    <n v="2012"/>
    <x v="627"/>
    <d v="2012-11-13T00:00:00"/>
    <s v="Standard Class"/>
    <s v="AC-10450"/>
    <s v="Amy Cox"/>
    <s v="Consumer"/>
    <s v="United States"/>
    <s v="New York City"/>
    <x v="15"/>
    <n v="10011"/>
    <s v="East"/>
    <s v="OFF-BI-10001922"/>
    <x v="1"/>
    <x v="8"/>
    <s v="Storex Dura Pro Binders"/>
    <x v="2464"/>
    <n v="11"/>
    <n v="0.2"/>
    <n v="17.641799999999996"/>
  </r>
  <r>
    <n v="3026"/>
    <x v="1502"/>
    <n v="2012"/>
    <x v="627"/>
    <d v="2012-11-13T00:00:00"/>
    <s v="Standard Class"/>
    <s v="AC-10450"/>
    <s v="Amy Cox"/>
    <s v="Consumer"/>
    <s v="United States"/>
    <s v="New York City"/>
    <x v="15"/>
    <n v="10011"/>
    <s v="East"/>
    <s v="OFF-PA-10001667"/>
    <x v="1"/>
    <x v="10"/>
    <s v="Great White Multi-Use Recycled Paper (20Lb. and 84 Bright)"/>
    <x v="1465"/>
    <n v="3"/>
    <n v="0"/>
    <n v="8.0730000000000004"/>
  </r>
  <r>
    <n v="3027"/>
    <x v="1503"/>
    <n v="2014"/>
    <x v="300"/>
    <d v="2014-04-27T00:00:00"/>
    <s v="Standard Class"/>
    <s v="MO-17800"/>
    <s v="Meg O'Connel"/>
    <s v="Home Office"/>
    <s v="United States"/>
    <s v="Philadelphia"/>
    <x v="9"/>
    <n v="19140"/>
    <s v="East"/>
    <s v="FUR-FU-10001488"/>
    <x v="0"/>
    <x v="5"/>
    <s v="Tenex 46&quot; x 60&quot; Computer Anti-Static Chairmat, Rectangular Shaped"/>
    <x v="1825"/>
    <n v="3"/>
    <n v="0.2"/>
    <n v="0"/>
  </r>
  <r>
    <n v="3028"/>
    <x v="1504"/>
    <n v="2011"/>
    <x v="829"/>
    <d v="2011-08-24T00:00:00"/>
    <s v="Same Day"/>
    <s v="RB-19645"/>
    <s v="Robert Barroso"/>
    <s v="Corporate"/>
    <s v="United States"/>
    <s v="Billings"/>
    <x v="37"/>
    <n v="59102"/>
    <s v="West"/>
    <s v="OFF-BI-10002799"/>
    <x v="1"/>
    <x v="8"/>
    <s v="SlimView Poly Binder, 3/8&quot;"/>
    <x v="1838"/>
    <n v="2"/>
    <n v="0.2"/>
    <n v="2.6935999999999991"/>
  </r>
  <r>
    <n v="3029"/>
    <x v="1505"/>
    <n v="2014"/>
    <x v="94"/>
    <d v="2014-12-22T00:00:00"/>
    <s v="Standard Class"/>
    <s v="AI-10855"/>
    <s v="Arianne Irving"/>
    <s v="Consumer"/>
    <s v="United States"/>
    <s v="Chesapeake"/>
    <x v="17"/>
    <n v="23320"/>
    <s v="South"/>
    <s v="FUR-CH-10003846"/>
    <x v="0"/>
    <x v="1"/>
    <s v="Hon Valutask Swivel Chairs"/>
    <x v="2465"/>
    <n v="5"/>
    <n v="0"/>
    <n v="80.78400000000002"/>
  </r>
  <r>
    <n v="3030"/>
    <x v="1506"/>
    <n v="2013"/>
    <x v="830"/>
    <d v="2013-03-29T00:00:00"/>
    <s v="Standard Class"/>
    <s v="DR-12880"/>
    <s v="Dan Reichenbach"/>
    <s v="Corporate"/>
    <s v="United States"/>
    <s v="Gresham"/>
    <x v="21"/>
    <n v="97030"/>
    <s v="West"/>
    <s v="TEC-PH-10003691"/>
    <x v="2"/>
    <x v="7"/>
    <s v="BlackBerry Q10"/>
    <x v="2466"/>
    <n v="4"/>
    <n v="0.2"/>
    <n v="25.198000000000008"/>
  </r>
  <r>
    <n v="3031"/>
    <x v="1507"/>
    <n v="2012"/>
    <x v="481"/>
    <d v="2012-09-27T00:00:00"/>
    <s v="Standard Class"/>
    <s v="DM-12955"/>
    <s v="Dario Medina"/>
    <s v="Corporate"/>
    <s v="United States"/>
    <s v="Lincoln Park"/>
    <x v="12"/>
    <n v="48146"/>
    <s v="Central"/>
    <s v="FUR-BO-10000468"/>
    <x v="0"/>
    <x v="0"/>
    <s v="O'Sullivan 2-Shelf Heavy-Duty Bookcases"/>
    <x v="1949"/>
    <n v="4"/>
    <n v="0"/>
    <n v="31.091200000000015"/>
  </r>
  <r>
    <n v="3032"/>
    <x v="1507"/>
    <n v="2012"/>
    <x v="481"/>
    <d v="2012-09-27T00:00:00"/>
    <s v="Standard Class"/>
    <s v="DM-12955"/>
    <s v="Dario Medina"/>
    <s v="Corporate"/>
    <s v="United States"/>
    <s v="Lincoln Park"/>
    <x v="12"/>
    <n v="48146"/>
    <s v="Central"/>
    <s v="OFF-AR-10001044"/>
    <x v="1"/>
    <x v="6"/>
    <s v="BOSTON Ranger #55 Pencil Sharpener, Black"/>
    <x v="2467"/>
    <n v="1"/>
    <n v="0"/>
    <n v="7.5370999999999988"/>
  </r>
  <r>
    <n v="3033"/>
    <x v="1508"/>
    <n v="2013"/>
    <x v="831"/>
    <d v="2013-11-27T00:00:00"/>
    <s v="Standard Class"/>
    <s v="JH-16180"/>
    <s v="Justin Hirsh"/>
    <s v="Consumer"/>
    <s v="United States"/>
    <s v="Gresham"/>
    <x v="21"/>
    <n v="97030"/>
    <s v="West"/>
    <s v="FUR-CH-10003833"/>
    <x v="0"/>
    <x v="1"/>
    <s v="Novimex Fabric Task Chair"/>
    <x v="2468"/>
    <n v="4"/>
    <n v="0.2"/>
    <n v="-12.196000000000005"/>
  </r>
  <r>
    <n v="3034"/>
    <x v="1509"/>
    <n v="2014"/>
    <x v="118"/>
    <d v="2014-09-22T00:00:00"/>
    <s v="Standard Class"/>
    <s v="AB-10060"/>
    <s v="Adam Bellavance"/>
    <s v="Home Office"/>
    <s v="United States"/>
    <s v="Philadelphia"/>
    <x v="9"/>
    <n v="19143"/>
    <s v="East"/>
    <s v="OFF-PA-10004355"/>
    <x v="1"/>
    <x v="10"/>
    <s v="Xerox 231"/>
    <x v="561"/>
    <n v="4"/>
    <n v="0.2"/>
    <n v="7.2576000000000001"/>
  </r>
  <r>
    <n v="3035"/>
    <x v="1510"/>
    <n v="2012"/>
    <x v="832"/>
    <d v="2012-06-16T00:00:00"/>
    <s v="Standard Class"/>
    <s v="BD-11605"/>
    <s v="Brian Dahlen"/>
    <s v="Consumer"/>
    <s v="United States"/>
    <s v="Monroe"/>
    <x v="28"/>
    <n v="71203"/>
    <s v="South"/>
    <s v="TEC-AC-10003038"/>
    <x v="2"/>
    <x v="11"/>
    <s v="Kingston Digital DataTraveler 16GB USB 2.0"/>
    <x v="2469"/>
    <n v="6"/>
    <n v="0"/>
    <n v="10.202999999999994"/>
  </r>
  <r>
    <n v="3036"/>
    <x v="1510"/>
    <n v="2012"/>
    <x v="832"/>
    <d v="2012-06-16T00:00:00"/>
    <s v="Standard Class"/>
    <s v="BD-11605"/>
    <s v="Brian Dahlen"/>
    <s v="Consumer"/>
    <s v="United States"/>
    <s v="Monroe"/>
    <x v="28"/>
    <n v="71203"/>
    <s v="South"/>
    <s v="OFF-BI-10002799"/>
    <x v="1"/>
    <x v="8"/>
    <s v="SlimView Poly Binder, 3/8&quot;"/>
    <x v="2470"/>
    <n v="7"/>
    <n v="0"/>
    <n v="16.679599999999997"/>
  </r>
  <r>
    <n v="3037"/>
    <x v="1510"/>
    <n v="2012"/>
    <x v="832"/>
    <d v="2012-06-16T00:00:00"/>
    <s v="Standard Class"/>
    <s v="BD-11605"/>
    <s v="Brian Dahlen"/>
    <s v="Consumer"/>
    <s v="United States"/>
    <s v="Monroe"/>
    <x v="28"/>
    <n v="71203"/>
    <s v="South"/>
    <s v="OFF-AR-10003582"/>
    <x v="1"/>
    <x v="6"/>
    <s v="Boston Electric Pencil Sharpener, Model 1818, Charcoal Black"/>
    <x v="2471"/>
    <n v="2"/>
    <n v="0"/>
    <n v="15.764000000000003"/>
  </r>
  <r>
    <n v="3038"/>
    <x v="1510"/>
    <n v="2012"/>
    <x v="832"/>
    <d v="2012-06-16T00:00:00"/>
    <s v="Standard Class"/>
    <s v="BD-11605"/>
    <s v="Brian Dahlen"/>
    <s v="Consumer"/>
    <s v="United States"/>
    <s v="Monroe"/>
    <x v="28"/>
    <n v="71203"/>
    <s v="South"/>
    <s v="OFF-PA-10004451"/>
    <x v="1"/>
    <x v="10"/>
    <s v="Xerox 222"/>
    <x v="56"/>
    <n v="5"/>
    <n v="0"/>
    <n v="15.552000000000001"/>
  </r>
  <r>
    <n v="3039"/>
    <x v="1510"/>
    <n v="2012"/>
    <x v="832"/>
    <d v="2012-06-16T00:00:00"/>
    <s v="Standard Class"/>
    <s v="BD-11605"/>
    <s v="Brian Dahlen"/>
    <s v="Consumer"/>
    <s v="United States"/>
    <s v="Monroe"/>
    <x v="28"/>
    <n v="71203"/>
    <s v="South"/>
    <s v="FUR-FU-10004666"/>
    <x v="0"/>
    <x v="5"/>
    <s v="DAX Clear Channel Poster Frame"/>
    <x v="2472"/>
    <n v="2"/>
    <n v="0"/>
    <n v="10.789200000000001"/>
  </r>
  <r>
    <n v="3040"/>
    <x v="1511"/>
    <n v="2014"/>
    <x v="621"/>
    <d v="2014-10-09T00:00:00"/>
    <s v="Standard Class"/>
    <s v="AS-10045"/>
    <s v="Aaron Smayling"/>
    <s v="Corporate"/>
    <s v="United States"/>
    <s v="Pasadena"/>
    <x v="1"/>
    <n v="91104"/>
    <s v="West"/>
    <s v="FUR-TA-10001520"/>
    <x v="0"/>
    <x v="3"/>
    <s v="Lesro Sheffield Collection Coffee Table, End Table, Center Table, Corner Table"/>
    <x v="2473"/>
    <n v="3"/>
    <n v="0.2"/>
    <n v="-6.423300000000026"/>
  </r>
  <r>
    <n v="3041"/>
    <x v="1512"/>
    <n v="2013"/>
    <x v="465"/>
    <d v="2013-05-10T00:00:00"/>
    <s v="Standard Class"/>
    <s v="ZD-21925"/>
    <s v="Zuschuss Donatelli"/>
    <s v="Consumer"/>
    <s v="United States"/>
    <s v="Chattanooga"/>
    <x v="18"/>
    <n v="37421"/>
    <s v="South"/>
    <s v="FUR-FU-10004270"/>
    <x v="0"/>
    <x v="5"/>
    <s v="Eldon Image Series Desk Accessories, Burgundy"/>
    <x v="2474"/>
    <n v="5"/>
    <n v="0.2"/>
    <n v="3.3439999999999994"/>
  </r>
  <r>
    <n v="3042"/>
    <x v="1513"/>
    <n v="2014"/>
    <x v="220"/>
    <d v="2014-09-13T00:00:00"/>
    <s v="Same Day"/>
    <s v="KF-16285"/>
    <s v="Karen Ferguson"/>
    <s v="Home Office"/>
    <s v="United States"/>
    <s v="Long Beach"/>
    <x v="1"/>
    <n v="90805"/>
    <s v="West"/>
    <s v="OFF-PA-10003172"/>
    <x v="1"/>
    <x v="10"/>
    <s v="Xerox 1996"/>
    <x v="91"/>
    <n v="2"/>
    <n v="0"/>
    <n v="6.2208000000000006"/>
  </r>
  <r>
    <n v="3043"/>
    <x v="1513"/>
    <n v="2014"/>
    <x v="220"/>
    <d v="2014-09-13T00:00:00"/>
    <s v="Same Day"/>
    <s v="KF-16285"/>
    <s v="Karen Ferguson"/>
    <s v="Home Office"/>
    <s v="United States"/>
    <s v="Long Beach"/>
    <x v="1"/>
    <n v="90805"/>
    <s v="West"/>
    <s v="OFF-EN-10002312"/>
    <x v="1"/>
    <x v="12"/>
    <s v="#10 Self-Seal White Envelopes"/>
    <x v="2475"/>
    <n v="2"/>
    <n v="0"/>
    <n v="10.8682"/>
  </r>
  <r>
    <n v="3044"/>
    <x v="1513"/>
    <n v="2014"/>
    <x v="220"/>
    <d v="2014-09-13T00:00:00"/>
    <s v="Same Day"/>
    <s v="KF-16285"/>
    <s v="Karen Ferguson"/>
    <s v="Home Office"/>
    <s v="United States"/>
    <s v="Long Beach"/>
    <x v="1"/>
    <n v="90805"/>
    <s v="West"/>
    <s v="FUR-CH-10002320"/>
    <x v="0"/>
    <x v="1"/>
    <s v="Hon Pagoda Stacking Chairs"/>
    <x v="2476"/>
    <n v="8"/>
    <n v="0.2"/>
    <n v="256.78399999999976"/>
  </r>
  <r>
    <n v="3045"/>
    <x v="1514"/>
    <n v="2012"/>
    <x v="28"/>
    <d v="2012-05-02T00:00:00"/>
    <s v="Second Class"/>
    <s v="BP-11230"/>
    <s v="Benjamin Patterson"/>
    <s v="Consumer"/>
    <s v="United States"/>
    <s v="Troy"/>
    <x v="24"/>
    <n v="45373"/>
    <s v="East"/>
    <s v="TEC-PH-10001530"/>
    <x v="2"/>
    <x v="7"/>
    <s v="Cisco Unified IP Phone 7945G VoIP phone"/>
    <x v="2477"/>
    <n v="5"/>
    <n v="0.4"/>
    <n v="-255.74250000000001"/>
  </r>
  <r>
    <n v="3046"/>
    <x v="1515"/>
    <n v="2014"/>
    <x v="44"/>
    <d v="2014-11-11T00:00:00"/>
    <s v="Second Class"/>
    <s v="CC-12430"/>
    <s v="Chuck Clark"/>
    <s v="Home Office"/>
    <s v="United States"/>
    <s v="Minneapolis"/>
    <x v="11"/>
    <n v="55407"/>
    <s v="Central"/>
    <s v="OFF-AR-10001216"/>
    <x v="1"/>
    <x v="6"/>
    <s v="Newell 339"/>
    <x v="2255"/>
    <n v="5"/>
    <n v="0"/>
    <n v="3.6139999999999994"/>
  </r>
  <r>
    <n v="3047"/>
    <x v="1515"/>
    <n v="2014"/>
    <x v="44"/>
    <d v="2014-11-11T00:00:00"/>
    <s v="Second Class"/>
    <s v="CC-12430"/>
    <s v="Chuck Clark"/>
    <s v="Home Office"/>
    <s v="United States"/>
    <s v="Minneapolis"/>
    <x v="11"/>
    <n v="55407"/>
    <s v="Central"/>
    <s v="OFF-PA-10003127"/>
    <x v="1"/>
    <x v="10"/>
    <s v="Staples"/>
    <x v="978"/>
    <n v="1"/>
    <n v="0"/>
    <n v="12.134799999999998"/>
  </r>
  <r>
    <n v="3048"/>
    <x v="1516"/>
    <n v="2011"/>
    <x v="587"/>
    <d v="2011-10-04T00:00:00"/>
    <s v="Standard Class"/>
    <s v="DB-13615"/>
    <s v="Doug Bickford"/>
    <s v="Consumer"/>
    <s v="United States"/>
    <s v="Seattle"/>
    <x v="4"/>
    <n v="98105"/>
    <s v="West"/>
    <s v="OFF-BI-10003910"/>
    <x v="1"/>
    <x v="8"/>
    <s v="DXL Angle-View Binders with Locking Rings by Samsill"/>
    <x v="752"/>
    <n v="7"/>
    <n v="0.2"/>
    <n v="13.4925"/>
  </r>
  <r>
    <n v="3049"/>
    <x v="1517"/>
    <n v="2014"/>
    <x v="459"/>
    <d v="2014-04-05T00:00:00"/>
    <s v="First Class"/>
    <s v="TC-21475"/>
    <s v="Tony Chapman"/>
    <s v="Home Office"/>
    <s v="United States"/>
    <s v="Columbus"/>
    <x v="32"/>
    <n v="31907"/>
    <s v="South"/>
    <s v="FUR-TA-10004534"/>
    <x v="0"/>
    <x v="3"/>
    <s v="Bevis 44 x 96 Conference Tables"/>
    <x v="1764"/>
    <n v="2"/>
    <n v="0"/>
    <n v="70.005999999999972"/>
  </r>
  <r>
    <n v="3050"/>
    <x v="1517"/>
    <n v="2014"/>
    <x v="459"/>
    <d v="2014-04-05T00:00:00"/>
    <s v="First Class"/>
    <s v="TC-21475"/>
    <s v="Tony Chapman"/>
    <s v="Home Office"/>
    <s v="United States"/>
    <s v="Columbus"/>
    <x v="32"/>
    <n v="31907"/>
    <s v="South"/>
    <s v="TEC-AC-10000892"/>
    <x v="2"/>
    <x v="11"/>
    <s v="NETGEAR N750 Dual Band Wi-Fi Gigabit Router"/>
    <x v="310"/>
    <n v="4"/>
    <n v="0"/>
    <n v="129.6"/>
  </r>
  <r>
    <n v="3051"/>
    <x v="1518"/>
    <n v="2014"/>
    <x v="833"/>
    <d v="2014-10-12T00:00:00"/>
    <s v="Standard Class"/>
    <s v="NZ-18565"/>
    <s v="Nick Zandusky"/>
    <s v="Home Office"/>
    <s v="United States"/>
    <s v="Meridian"/>
    <x v="45"/>
    <n v="83642"/>
    <s v="West"/>
    <s v="FUR-FU-10003247"/>
    <x v="0"/>
    <x v="5"/>
    <s v="36X48 HARDFLOOR CHAIRMAT"/>
    <x v="108"/>
    <n v="2"/>
    <n v="0"/>
    <n v="2.9371999999999971"/>
  </r>
  <r>
    <n v="3052"/>
    <x v="1518"/>
    <n v="2014"/>
    <x v="833"/>
    <d v="2014-10-12T00:00:00"/>
    <s v="Standard Class"/>
    <s v="NZ-18565"/>
    <s v="Nick Zandusky"/>
    <s v="Home Office"/>
    <s v="United States"/>
    <s v="Meridian"/>
    <x v="45"/>
    <n v="83642"/>
    <s v="West"/>
    <s v="OFF-AP-10004336"/>
    <x v="1"/>
    <x v="9"/>
    <s v="Conquest 14 Commercial Heavy-Duty Upright Vacuum, Collection System, Accessory Kit"/>
    <x v="2478"/>
    <n v="4"/>
    <n v="0"/>
    <n v="66.073599999999971"/>
  </r>
  <r>
    <n v="3053"/>
    <x v="1518"/>
    <n v="2014"/>
    <x v="833"/>
    <d v="2014-10-12T00:00:00"/>
    <s v="Standard Class"/>
    <s v="NZ-18565"/>
    <s v="Nick Zandusky"/>
    <s v="Home Office"/>
    <s v="United States"/>
    <s v="Meridian"/>
    <x v="45"/>
    <n v="83642"/>
    <s v="West"/>
    <s v="OFF-PA-10001295"/>
    <x v="1"/>
    <x v="10"/>
    <s v="Computer Printout Paper with Letter-Trim Perforations"/>
    <x v="2479"/>
    <n v="2"/>
    <n v="0"/>
    <n v="18.211199999999998"/>
  </r>
  <r>
    <n v="3054"/>
    <x v="1519"/>
    <n v="2013"/>
    <x v="526"/>
    <d v="2013-04-15T00:00:00"/>
    <s v="Second Class"/>
    <s v="SW-20350"/>
    <s v="Sean Wendt"/>
    <s v="Home Office"/>
    <s v="United States"/>
    <s v="Detroit"/>
    <x v="12"/>
    <n v="48227"/>
    <s v="Central"/>
    <s v="TEC-PH-10002555"/>
    <x v="2"/>
    <x v="7"/>
    <s v="Nortel Meridian M5316 Digital phone"/>
    <x v="2480"/>
    <n v="2"/>
    <n v="0"/>
    <n v="134.654"/>
  </r>
  <r>
    <n v="3055"/>
    <x v="1519"/>
    <n v="2013"/>
    <x v="526"/>
    <d v="2013-04-15T00:00:00"/>
    <s v="Second Class"/>
    <s v="SW-20350"/>
    <s v="Sean Wendt"/>
    <s v="Home Office"/>
    <s v="United States"/>
    <s v="Detroit"/>
    <x v="12"/>
    <n v="48227"/>
    <s v="Central"/>
    <s v="OFF-BI-10000831"/>
    <x v="1"/>
    <x v="8"/>
    <s v="Storex Flexible Poly Binders with Double Pockets"/>
    <x v="267"/>
    <n v="2"/>
    <n v="0"/>
    <n v="2.4287999999999998"/>
  </r>
  <r>
    <n v="3056"/>
    <x v="1520"/>
    <n v="2012"/>
    <x v="834"/>
    <d v="2012-09-01T00:00:00"/>
    <s v="Standard Class"/>
    <s v="TS-21370"/>
    <s v="Todd Sumrall"/>
    <s v="Corporate"/>
    <s v="United States"/>
    <s v="Chicago"/>
    <x v="10"/>
    <n v="60623"/>
    <s v="Central"/>
    <s v="TEC-CO-10001046"/>
    <x v="2"/>
    <x v="16"/>
    <s v="Canon Imageclass D680 Copier / Fax"/>
    <x v="2481"/>
    <n v="5"/>
    <n v="0.2"/>
    <n v="874.98749999999984"/>
  </r>
  <r>
    <n v="3057"/>
    <x v="1521"/>
    <n v="2014"/>
    <x v="15"/>
    <d v="2014-10-25T00:00:00"/>
    <s v="Second Class"/>
    <s v="HH-15010"/>
    <s v="Hilary Holden"/>
    <s v="Corporate"/>
    <s v="United States"/>
    <s v="San Francisco"/>
    <x v="1"/>
    <n v="94110"/>
    <s v="West"/>
    <s v="OFF-EN-10002973"/>
    <x v="1"/>
    <x v="12"/>
    <s v="Ampad #10 Peel &amp; Seel Holiday Envelopes"/>
    <x v="2482"/>
    <n v="2"/>
    <n v="0"/>
    <n v="4.3008000000000006"/>
  </r>
  <r>
    <n v="3058"/>
    <x v="1521"/>
    <n v="2014"/>
    <x v="15"/>
    <d v="2014-10-25T00:00:00"/>
    <s v="Second Class"/>
    <s v="HH-15010"/>
    <s v="Hilary Holden"/>
    <s v="Corporate"/>
    <s v="United States"/>
    <s v="San Francisco"/>
    <x v="1"/>
    <n v="94110"/>
    <s v="West"/>
    <s v="OFF-LA-10001641"/>
    <x v="1"/>
    <x v="2"/>
    <s v="Avery 518"/>
    <x v="2483"/>
    <n v="10"/>
    <n v="0"/>
    <n v="15.120000000000001"/>
  </r>
  <r>
    <n v="3059"/>
    <x v="1521"/>
    <n v="2014"/>
    <x v="15"/>
    <d v="2014-10-25T00:00:00"/>
    <s v="Second Class"/>
    <s v="HH-15010"/>
    <s v="Hilary Holden"/>
    <s v="Corporate"/>
    <s v="United States"/>
    <s v="San Francisco"/>
    <x v="1"/>
    <n v="94110"/>
    <s v="West"/>
    <s v="FUR-FU-10003878"/>
    <x v="0"/>
    <x v="5"/>
    <s v="Linden 10&quot; Round Wall Clock, Black"/>
    <x v="2484"/>
    <n v="2"/>
    <n v="0"/>
    <n v="10.3904"/>
  </r>
  <r>
    <n v="3060"/>
    <x v="1521"/>
    <n v="2014"/>
    <x v="15"/>
    <d v="2014-10-25T00:00:00"/>
    <s v="Second Class"/>
    <s v="HH-15010"/>
    <s v="Hilary Holden"/>
    <s v="Corporate"/>
    <s v="United States"/>
    <s v="San Francisco"/>
    <x v="1"/>
    <n v="94110"/>
    <s v="West"/>
    <s v="FUR-TA-10003837"/>
    <x v="0"/>
    <x v="3"/>
    <s v="Anderson Hickey Conga Table Tops &amp; Accessories"/>
    <x v="2485"/>
    <n v="2"/>
    <n v="0.2"/>
    <n v="-3.3506000000000018"/>
  </r>
  <r>
    <n v="3061"/>
    <x v="1522"/>
    <n v="2013"/>
    <x v="77"/>
    <d v="2013-11-13T00:00:00"/>
    <s v="Standard Class"/>
    <s v="DM-13345"/>
    <s v="Denise Monton"/>
    <s v="Corporate"/>
    <s v="United States"/>
    <s v="Newark"/>
    <x v="24"/>
    <n v="43055"/>
    <s v="East"/>
    <s v="TEC-AC-10002800"/>
    <x v="2"/>
    <x v="11"/>
    <s v="Plantronics Audio 478 Stereo USB Headset"/>
    <x v="2486"/>
    <n v="3"/>
    <n v="0.2"/>
    <n v="22.495499999999989"/>
  </r>
  <r>
    <n v="3062"/>
    <x v="1523"/>
    <n v="2014"/>
    <x v="448"/>
    <d v="2014-03-08T00:00:00"/>
    <s v="Standard Class"/>
    <s v="RE-19450"/>
    <s v="Richard Eichhorn"/>
    <s v="Consumer"/>
    <s v="United States"/>
    <s v="Dallas"/>
    <x v="5"/>
    <n v="75081"/>
    <s v="Central"/>
    <s v="OFF-PA-10001307"/>
    <x v="1"/>
    <x v="10"/>
    <s v="Important Message Pads, 50 4-1/4 x 5-1/2 Forms per Pad"/>
    <x v="2051"/>
    <n v="8"/>
    <n v="0.2"/>
    <n v="9.743999999999998"/>
  </r>
  <r>
    <n v="3063"/>
    <x v="1524"/>
    <n v="2012"/>
    <x v="154"/>
    <d v="2012-11-29T00:00:00"/>
    <s v="First Class"/>
    <s v="JD-16150"/>
    <s v="Justin Deggeller"/>
    <s v="Corporate"/>
    <s v="United States"/>
    <s v="Newark"/>
    <x v="13"/>
    <n v="19711"/>
    <s v="East"/>
    <s v="TEC-PH-10002350"/>
    <x v="2"/>
    <x v="7"/>
    <s v="Apple EarPods with Remote and Mic"/>
    <x v="2487"/>
    <n v="3"/>
    <n v="0"/>
    <n v="23.511599999999998"/>
  </r>
  <r>
    <n v="3064"/>
    <x v="1524"/>
    <n v="2012"/>
    <x v="154"/>
    <d v="2012-11-29T00:00:00"/>
    <s v="First Class"/>
    <s v="JD-16150"/>
    <s v="Justin Deggeller"/>
    <s v="Corporate"/>
    <s v="United States"/>
    <s v="Newark"/>
    <x v="13"/>
    <n v="19711"/>
    <s v="East"/>
    <s v="TEC-AC-10000397"/>
    <x v="2"/>
    <x v="11"/>
    <s v="Perixx PERIBOARD-512B, Ergonomic Split Keyboard"/>
    <x v="2488"/>
    <n v="3"/>
    <n v="0"/>
    <n v="7.3479000000000028"/>
  </r>
  <r>
    <n v="3065"/>
    <x v="1525"/>
    <n v="2014"/>
    <x v="677"/>
    <d v="2014-03-19T00:00:00"/>
    <s v="Second Class"/>
    <s v="BF-11215"/>
    <s v="Benjamin Farhat"/>
    <s v="Home Office"/>
    <s v="United States"/>
    <s v="Albuquerque"/>
    <x v="27"/>
    <n v="87105"/>
    <s v="West"/>
    <s v="OFF-ST-10000615"/>
    <x v="1"/>
    <x v="4"/>
    <s v="SimpliFile Personal File, Black Granite, 15w x 6-15/16d x 11-1/4h"/>
    <x v="2489"/>
    <n v="8"/>
    <n v="0"/>
    <n v="25.424000000000007"/>
  </r>
  <r>
    <n v="3066"/>
    <x v="1525"/>
    <n v="2014"/>
    <x v="677"/>
    <d v="2014-03-19T00:00:00"/>
    <s v="Second Class"/>
    <s v="BF-11215"/>
    <s v="Benjamin Farhat"/>
    <s v="Home Office"/>
    <s v="United States"/>
    <s v="Albuquerque"/>
    <x v="27"/>
    <n v="87105"/>
    <s v="West"/>
    <s v="TEC-PH-10004531"/>
    <x v="2"/>
    <x v="7"/>
    <s v="OtterBox Commuter Series Case - iPhone 5 &amp; 5s"/>
    <x v="1196"/>
    <n v="8"/>
    <n v="0.2"/>
    <n v="49.257599999999996"/>
  </r>
  <r>
    <n v="3067"/>
    <x v="1525"/>
    <n v="2014"/>
    <x v="677"/>
    <d v="2014-03-19T00:00:00"/>
    <s v="Second Class"/>
    <s v="BF-11215"/>
    <s v="Benjamin Farhat"/>
    <s v="Home Office"/>
    <s v="United States"/>
    <s v="Albuquerque"/>
    <x v="27"/>
    <n v="87105"/>
    <s v="West"/>
    <s v="TEC-AC-10004001"/>
    <x v="2"/>
    <x v="11"/>
    <s v="Logitech Wireless Headset H600 Over-The-Head Design"/>
    <x v="2490"/>
    <n v="5"/>
    <n v="0"/>
    <n v="88.129500000000007"/>
  </r>
  <r>
    <n v="3068"/>
    <x v="1525"/>
    <n v="2014"/>
    <x v="677"/>
    <d v="2014-03-19T00:00:00"/>
    <s v="Second Class"/>
    <s v="BF-11215"/>
    <s v="Benjamin Farhat"/>
    <s v="Home Office"/>
    <s v="United States"/>
    <s v="Albuquerque"/>
    <x v="27"/>
    <n v="87105"/>
    <s v="West"/>
    <s v="OFF-PA-10001534"/>
    <x v="1"/>
    <x v="10"/>
    <s v="Xerox 230"/>
    <x v="1568"/>
    <n v="7"/>
    <n v="0"/>
    <n v="21.772800000000004"/>
  </r>
  <r>
    <n v="3069"/>
    <x v="1525"/>
    <n v="2014"/>
    <x v="677"/>
    <d v="2014-03-19T00:00:00"/>
    <s v="Second Class"/>
    <s v="BF-11215"/>
    <s v="Benjamin Farhat"/>
    <s v="Home Office"/>
    <s v="United States"/>
    <s v="Albuquerque"/>
    <x v="27"/>
    <n v="87105"/>
    <s v="West"/>
    <s v="OFF-PA-10001815"/>
    <x v="1"/>
    <x v="10"/>
    <s v="Xerox 1885"/>
    <x v="2491"/>
    <n v="6"/>
    <n v="0"/>
    <n v="138.35519999999997"/>
  </r>
  <r>
    <n v="3070"/>
    <x v="1526"/>
    <n v="2014"/>
    <x v="329"/>
    <d v="2014-12-01T00:00:00"/>
    <s v="Same Day"/>
    <s v="ML-17755"/>
    <s v="Max Ludwig"/>
    <s v="Home Office"/>
    <s v="United States"/>
    <s v="Toledo"/>
    <x v="24"/>
    <n v="43615"/>
    <s v="East"/>
    <s v="OFF-AP-10003779"/>
    <x v="1"/>
    <x v="9"/>
    <s v="Kensington 7 Outlet MasterPiece Power Center with Fax/Phone Line Protection"/>
    <x v="2492"/>
    <n v="4"/>
    <n v="0.2"/>
    <n v="82.991999999999877"/>
  </r>
  <r>
    <n v="3071"/>
    <x v="1527"/>
    <n v="2011"/>
    <x v="664"/>
    <d v="2011-11-22T00:00:00"/>
    <s v="Standard Class"/>
    <s v="YC-21895"/>
    <s v="Yoseph Carroll"/>
    <s v="Corporate"/>
    <s v="United States"/>
    <s v="Newark"/>
    <x v="13"/>
    <n v="19711"/>
    <s v="East"/>
    <s v="OFF-ST-10002011"/>
    <x v="1"/>
    <x v="4"/>
    <s v="Smead Adjustable Mobile File Trolley with Lockable Top"/>
    <x v="2493"/>
    <n v="7"/>
    <n v="0"/>
    <n v="792.26910000000021"/>
  </r>
  <r>
    <n v="3072"/>
    <x v="1527"/>
    <n v="2011"/>
    <x v="664"/>
    <d v="2011-11-22T00:00:00"/>
    <s v="Standard Class"/>
    <s v="YC-21895"/>
    <s v="Yoseph Carroll"/>
    <s v="Corporate"/>
    <s v="United States"/>
    <s v="Newark"/>
    <x v="13"/>
    <n v="19711"/>
    <s v="East"/>
    <s v="FUR-FU-10002379"/>
    <x v="0"/>
    <x v="5"/>
    <s v="Eldon Econocleat Chair Mats for Low Pile Carpets"/>
    <x v="2494"/>
    <n v="3"/>
    <n v="0"/>
    <n v="14.929199999999994"/>
  </r>
  <r>
    <n v="3073"/>
    <x v="1527"/>
    <n v="2011"/>
    <x v="664"/>
    <d v="2011-11-22T00:00:00"/>
    <s v="Standard Class"/>
    <s v="YC-21895"/>
    <s v="Yoseph Carroll"/>
    <s v="Corporate"/>
    <s v="United States"/>
    <s v="Newark"/>
    <x v="13"/>
    <n v="19711"/>
    <s v="East"/>
    <s v="OFF-AR-10003752"/>
    <x v="1"/>
    <x v="6"/>
    <s v="Deluxe Chalkboard Eraser Cleaner"/>
    <x v="2495"/>
    <n v="5"/>
    <n v="0"/>
    <n v="26.564999999999998"/>
  </r>
  <r>
    <n v="3074"/>
    <x v="1528"/>
    <n v="2013"/>
    <x v="835"/>
    <d v="2013-01-05T00:00:00"/>
    <s v="First Class"/>
    <s v="LR-16915"/>
    <s v="Lena Radford"/>
    <s v="Consumer"/>
    <s v="United States"/>
    <s v="Los Angeles"/>
    <x v="1"/>
    <n v="90045"/>
    <s v="West"/>
    <s v="OFF-ST-10003692"/>
    <x v="1"/>
    <x v="4"/>
    <s v="Recycled Steel Personal File for Hanging File Folders"/>
    <x v="2496"/>
    <n v="2"/>
    <n v="0"/>
    <n v="28.614999999999995"/>
  </r>
  <r>
    <n v="3075"/>
    <x v="1529"/>
    <n v="2012"/>
    <x v="292"/>
    <d v="2012-10-08T00:00:00"/>
    <s v="Standard Class"/>
    <s v="BS-11755"/>
    <s v="Bruce Stewart"/>
    <s v="Consumer"/>
    <s v="United States"/>
    <s v="Los Angeles"/>
    <x v="1"/>
    <n v="90032"/>
    <s v="West"/>
    <s v="FUR-BO-10004409"/>
    <x v="0"/>
    <x v="0"/>
    <s v="Safco Value Mate Series Steel Bookcases, Baked Enamel Finish on Steel, Gray"/>
    <x v="2497"/>
    <n v="2"/>
    <n v="0.15"/>
    <n v="18.454800000000002"/>
  </r>
  <r>
    <n v="3076"/>
    <x v="1530"/>
    <n v="2011"/>
    <x v="836"/>
    <d v="2011-07-24T00:00:00"/>
    <s v="Standard Class"/>
    <s v="KM-16375"/>
    <s v="Katherine Murray"/>
    <s v="Home Office"/>
    <s v="United States"/>
    <s v="Dallas"/>
    <x v="5"/>
    <n v="75217"/>
    <s v="Central"/>
    <s v="OFF-ST-10003306"/>
    <x v="1"/>
    <x v="4"/>
    <s v="Letter Size Cart"/>
    <x v="2498"/>
    <n v="3"/>
    <n v="0.2"/>
    <n v="38.572199999999953"/>
  </r>
  <r>
    <n v="3077"/>
    <x v="1530"/>
    <n v="2011"/>
    <x v="836"/>
    <d v="2011-07-24T00:00:00"/>
    <s v="Standard Class"/>
    <s v="KM-16375"/>
    <s v="Katherine Murray"/>
    <s v="Home Office"/>
    <s v="United States"/>
    <s v="Dallas"/>
    <x v="5"/>
    <n v="75217"/>
    <s v="Central"/>
    <s v="FUR-FU-10003724"/>
    <x v="0"/>
    <x v="5"/>
    <s v="Westinghouse Clip-On Gooseneck Lamps"/>
    <x v="2499"/>
    <n v="5"/>
    <n v="0.6"/>
    <n v="-14.228999999999997"/>
  </r>
  <r>
    <n v="3078"/>
    <x v="1530"/>
    <n v="2011"/>
    <x v="836"/>
    <d v="2011-07-24T00:00:00"/>
    <s v="Standard Class"/>
    <s v="KM-16375"/>
    <s v="Katherine Murray"/>
    <s v="Home Office"/>
    <s v="United States"/>
    <s v="Dallas"/>
    <x v="5"/>
    <n v="75217"/>
    <s v="Central"/>
    <s v="FUR-CH-10002024"/>
    <x v="0"/>
    <x v="1"/>
    <s v="HON 5400 Series Task Chairs for Big and Tall"/>
    <x v="2500"/>
    <n v="2"/>
    <n v="0.3"/>
    <n v="-140.19599999999997"/>
  </r>
  <r>
    <n v="3079"/>
    <x v="1531"/>
    <n v="2011"/>
    <x v="371"/>
    <d v="2011-05-25T00:00:00"/>
    <s v="Standard Class"/>
    <s v="BT-11530"/>
    <s v="Bradley Talbott"/>
    <s v="Home Office"/>
    <s v="United States"/>
    <s v="San Diego"/>
    <x v="1"/>
    <n v="92037"/>
    <s v="West"/>
    <s v="OFF-AR-10003514"/>
    <x v="1"/>
    <x v="6"/>
    <s v="4009 Highlighters by Sanford"/>
    <x v="2501"/>
    <n v="8"/>
    <n v="0"/>
    <n v="10.507199999999997"/>
  </r>
  <r>
    <n v="3080"/>
    <x v="1532"/>
    <n v="2014"/>
    <x v="507"/>
    <d v="2014-09-06T00:00:00"/>
    <s v="First Class"/>
    <s v="KB-16405"/>
    <s v="Katrina Bavinger"/>
    <s v="Home Office"/>
    <s v="United States"/>
    <s v="Apple Valley"/>
    <x v="1"/>
    <n v="92307"/>
    <s v="West"/>
    <s v="OFF-PA-10001800"/>
    <x v="1"/>
    <x v="10"/>
    <s v="Xerox 220"/>
    <x v="91"/>
    <n v="2"/>
    <n v="0"/>
    <n v="6.2208000000000006"/>
  </r>
  <r>
    <n v="3081"/>
    <x v="1532"/>
    <n v="2014"/>
    <x v="507"/>
    <d v="2014-09-06T00:00:00"/>
    <s v="First Class"/>
    <s v="KB-16405"/>
    <s v="Katrina Bavinger"/>
    <s v="Home Office"/>
    <s v="United States"/>
    <s v="Apple Valley"/>
    <x v="1"/>
    <n v="92307"/>
    <s v="West"/>
    <s v="TEC-PH-10003589"/>
    <x v="2"/>
    <x v="7"/>
    <s v="invisibleSHIELD by ZAGG Smudge-Free Screen Protector"/>
    <x v="752"/>
    <n v="3"/>
    <n v="0.2"/>
    <n v="15.111599999999999"/>
  </r>
  <r>
    <n v="3082"/>
    <x v="1533"/>
    <n v="2014"/>
    <x v="837"/>
    <d v="2014-06-03T00:00:00"/>
    <s v="Standard Class"/>
    <s v="DW-13480"/>
    <s v="Dianna Wilson"/>
    <s v="Home Office"/>
    <s v="United States"/>
    <s v="Louisville"/>
    <x v="0"/>
    <n v="40214"/>
    <s v="South"/>
    <s v="OFF-BI-10003364"/>
    <x v="1"/>
    <x v="8"/>
    <s v="Binding Machine Supplies"/>
    <x v="2502"/>
    <n v="2"/>
    <n v="0"/>
    <n v="28.0032"/>
  </r>
  <r>
    <n v="3083"/>
    <x v="1533"/>
    <n v="2014"/>
    <x v="837"/>
    <d v="2014-06-03T00:00:00"/>
    <s v="Standard Class"/>
    <s v="DW-13480"/>
    <s v="Dianna Wilson"/>
    <s v="Home Office"/>
    <s v="United States"/>
    <s v="Louisville"/>
    <x v="0"/>
    <n v="40214"/>
    <s v="South"/>
    <s v="TEC-PH-10002834"/>
    <x v="2"/>
    <x v="7"/>
    <s v="Google Nexus 5"/>
    <x v="2503"/>
    <n v="3"/>
    <n v="0"/>
    <n v="134.99250000000001"/>
  </r>
  <r>
    <n v="3084"/>
    <x v="1534"/>
    <n v="2011"/>
    <x v="838"/>
    <d v="2011-02-04T00:00:00"/>
    <s v="Standard Class"/>
    <s v="JC-15340"/>
    <s v="Jasper Cacioppo"/>
    <s v="Consumer"/>
    <s v="United States"/>
    <s v="New York City"/>
    <x v="15"/>
    <n v="10024"/>
    <s v="East"/>
    <s v="OFF-BI-10000343"/>
    <x v="1"/>
    <x v="8"/>
    <s v="Pressboard Covers with Storage Hooks, 9 1/2&quot; x 11&quot;, Light Blue"/>
    <x v="2504"/>
    <n v="1"/>
    <n v="0.2"/>
    <n v="1.3256999999999999"/>
  </r>
  <r>
    <n v="3085"/>
    <x v="1535"/>
    <n v="2014"/>
    <x v="839"/>
    <d v="2014-02-15T00:00:00"/>
    <s v="Standard Class"/>
    <s v="TP-21415"/>
    <s v="Tom Prescott"/>
    <s v="Consumer"/>
    <s v="United States"/>
    <s v="Houston"/>
    <x v="5"/>
    <n v="77070"/>
    <s v="Central"/>
    <s v="OFF-BI-10004584"/>
    <x v="1"/>
    <x v="8"/>
    <s v="GBC ProClick 150 Presentation Binding System"/>
    <x v="2505"/>
    <n v="4"/>
    <n v="0.8"/>
    <n v="-417.09360000000004"/>
  </r>
  <r>
    <n v="3086"/>
    <x v="1535"/>
    <n v="2014"/>
    <x v="839"/>
    <d v="2014-02-15T00:00:00"/>
    <s v="Standard Class"/>
    <s v="TP-21415"/>
    <s v="Tom Prescott"/>
    <s v="Consumer"/>
    <s v="United States"/>
    <s v="Houston"/>
    <x v="5"/>
    <n v="77070"/>
    <s v="Central"/>
    <s v="TEC-AC-10002402"/>
    <x v="2"/>
    <x v="11"/>
    <s v="Razer Kraken PRO Over Ear PC and Music Headset"/>
    <x v="2506"/>
    <n v="2"/>
    <n v="0.2"/>
    <n v="15.997999999999987"/>
  </r>
  <r>
    <n v="3087"/>
    <x v="1535"/>
    <n v="2014"/>
    <x v="839"/>
    <d v="2014-02-15T00:00:00"/>
    <s v="Standard Class"/>
    <s v="TP-21415"/>
    <s v="Tom Prescott"/>
    <s v="Consumer"/>
    <s v="United States"/>
    <s v="Houston"/>
    <x v="5"/>
    <n v="77070"/>
    <s v="Central"/>
    <s v="FUR-FU-10000550"/>
    <x v="0"/>
    <x v="5"/>
    <s v="Stacking Trays by OIC"/>
    <x v="2217"/>
    <n v="2"/>
    <n v="0.6"/>
    <n v="-2.6892000000000005"/>
  </r>
  <r>
    <n v="3088"/>
    <x v="1535"/>
    <n v="2014"/>
    <x v="839"/>
    <d v="2014-02-15T00:00:00"/>
    <s v="Standard Class"/>
    <s v="TP-21415"/>
    <s v="Tom Prescott"/>
    <s v="Consumer"/>
    <s v="United States"/>
    <s v="Houston"/>
    <x v="5"/>
    <n v="77070"/>
    <s v="Central"/>
    <s v="OFF-AP-10000055"/>
    <x v="1"/>
    <x v="9"/>
    <s v="Belkin F9S820V06 8 Outlet Surge"/>
    <x v="2507"/>
    <n v="2"/>
    <n v="0.8"/>
    <n v="-32.480000000000004"/>
  </r>
  <r>
    <n v="3089"/>
    <x v="1536"/>
    <n v="2014"/>
    <x v="185"/>
    <d v="2014-04-03T00:00:00"/>
    <s v="Second Class"/>
    <s v="DB-12910"/>
    <s v="Daniel Byrd"/>
    <s v="Home Office"/>
    <s v="United States"/>
    <s v="Henderson"/>
    <x v="0"/>
    <n v="42420"/>
    <s v="South"/>
    <s v="FUR-FU-10001591"/>
    <x v="0"/>
    <x v="5"/>
    <s v="Advantus Panel Wall Certificate Holder - 8.5x11"/>
    <x v="2508"/>
    <n v="5"/>
    <n v="0"/>
    <n v="25.620000000000005"/>
  </r>
  <r>
    <n v="3090"/>
    <x v="1536"/>
    <n v="2014"/>
    <x v="185"/>
    <d v="2014-04-03T00:00:00"/>
    <s v="Second Class"/>
    <s v="DB-12910"/>
    <s v="Daniel Byrd"/>
    <s v="Home Office"/>
    <s v="United States"/>
    <s v="Henderson"/>
    <x v="0"/>
    <n v="42420"/>
    <s v="South"/>
    <s v="TEC-PH-10000526"/>
    <x v="2"/>
    <x v="7"/>
    <s v="Vtech CS6719"/>
    <x v="142"/>
    <n v="7"/>
    <n v="0"/>
    <n v="188.1404"/>
  </r>
  <r>
    <n v="3091"/>
    <x v="1537"/>
    <n v="2013"/>
    <x v="840"/>
    <d v="2013-03-09T00:00:00"/>
    <s v="Standard Class"/>
    <s v="BH-11710"/>
    <s v="Brosina Hoffman"/>
    <s v="Consumer"/>
    <s v="United States"/>
    <s v="Newark"/>
    <x v="13"/>
    <n v="19711"/>
    <s v="East"/>
    <s v="OFF-BI-10001071"/>
    <x v="1"/>
    <x v="8"/>
    <s v="GBC ProClick Punch Binding System"/>
    <x v="2509"/>
    <n v="7"/>
    <n v="0"/>
    <n v="219.45140000000001"/>
  </r>
  <r>
    <n v="3092"/>
    <x v="1537"/>
    <n v="2013"/>
    <x v="840"/>
    <d v="2013-03-09T00:00:00"/>
    <s v="Standard Class"/>
    <s v="BH-11710"/>
    <s v="Brosina Hoffman"/>
    <s v="Consumer"/>
    <s v="United States"/>
    <s v="Newark"/>
    <x v="13"/>
    <n v="19711"/>
    <s v="East"/>
    <s v="TEC-PH-10001557"/>
    <x v="2"/>
    <x v="7"/>
    <s v="Pyle PMP37LED"/>
    <x v="2510"/>
    <n v="5"/>
    <n v="0"/>
    <n v="129.5865"/>
  </r>
  <r>
    <n v="3093"/>
    <x v="1537"/>
    <n v="2013"/>
    <x v="840"/>
    <d v="2013-03-09T00:00:00"/>
    <s v="Standard Class"/>
    <s v="BH-11710"/>
    <s v="Brosina Hoffman"/>
    <s v="Consumer"/>
    <s v="United States"/>
    <s v="Newark"/>
    <x v="13"/>
    <n v="19711"/>
    <s v="East"/>
    <s v="OFF-PA-10001977"/>
    <x v="1"/>
    <x v="10"/>
    <s v="Xerox 194"/>
    <x v="1696"/>
    <n v="3"/>
    <n v="0"/>
    <n v="79.891199999999998"/>
  </r>
  <r>
    <n v="3094"/>
    <x v="1538"/>
    <n v="2012"/>
    <x v="841"/>
    <d v="2012-08-23T00:00:00"/>
    <s v="Same Day"/>
    <s v="TD-20995"/>
    <s v="Tamara Dahlen"/>
    <s v="Consumer"/>
    <s v="United States"/>
    <s v="Bolingbrook"/>
    <x v="10"/>
    <n v="60440"/>
    <s v="Central"/>
    <s v="OFF-SU-10004231"/>
    <x v="1"/>
    <x v="14"/>
    <s v="Acme Tagit Stainless Steel Antibacterial Scissors"/>
    <x v="2511"/>
    <n v="4"/>
    <n v="0.2"/>
    <n v="2.7719999999999994"/>
  </r>
  <r>
    <n v="3095"/>
    <x v="1538"/>
    <n v="2012"/>
    <x v="841"/>
    <d v="2012-08-23T00:00:00"/>
    <s v="Same Day"/>
    <s v="TD-20995"/>
    <s v="Tamara Dahlen"/>
    <s v="Consumer"/>
    <s v="United States"/>
    <s v="Bolingbrook"/>
    <x v="10"/>
    <n v="60440"/>
    <s v="Central"/>
    <s v="OFF-PA-10000809"/>
    <x v="1"/>
    <x v="10"/>
    <s v="Xerox 206"/>
    <x v="563"/>
    <n v="2"/>
    <n v="0.2"/>
    <n v="3.6288"/>
  </r>
  <r>
    <n v="3096"/>
    <x v="1538"/>
    <n v="2012"/>
    <x v="841"/>
    <d v="2012-08-23T00:00:00"/>
    <s v="Same Day"/>
    <s v="TD-20995"/>
    <s v="Tamara Dahlen"/>
    <s v="Consumer"/>
    <s v="United States"/>
    <s v="Bolingbrook"/>
    <x v="10"/>
    <n v="60440"/>
    <s v="Central"/>
    <s v="OFF-FA-10003021"/>
    <x v="1"/>
    <x v="13"/>
    <s v="Staples"/>
    <x v="2512"/>
    <n v="8"/>
    <n v="0.2"/>
    <n v="2.2559999999999993"/>
  </r>
  <r>
    <n v="3097"/>
    <x v="1538"/>
    <n v="2012"/>
    <x v="841"/>
    <d v="2012-08-23T00:00:00"/>
    <s v="Same Day"/>
    <s v="TD-20995"/>
    <s v="Tamara Dahlen"/>
    <s v="Consumer"/>
    <s v="United States"/>
    <s v="Bolingbrook"/>
    <x v="10"/>
    <n v="60440"/>
    <s v="Central"/>
    <s v="OFF-AP-10000696"/>
    <x v="1"/>
    <x v="9"/>
    <s v="Holmes Odor Grabber"/>
    <x v="2513"/>
    <n v="2"/>
    <n v="0.8"/>
    <n v="-13.554800000000004"/>
  </r>
  <r>
    <n v="3098"/>
    <x v="1539"/>
    <n v="2014"/>
    <x v="842"/>
    <d v="2014-05-02T00:00:00"/>
    <s v="Standard Class"/>
    <s v="CV-12805"/>
    <s v="Cynthia Voltz"/>
    <s v="Corporate"/>
    <s v="United States"/>
    <s v="Fort Worth"/>
    <x v="5"/>
    <n v="76106"/>
    <s v="Central"/>
    <s v="OFF-LA-10001158"/>
    <x v="1"/>
    <x v="2"/>
    <s v="Avery Address/Shipping Labels for Typewriters, 4&quot; x 2&quot;"/>
    <x v="2514"/>
    <n v="4"/>
    <n v="0.2"/>
    <n v="11.592000000000001"/>
  </r>
  <r>
    <n v="3099"/>
    <x v="1539"/>
    <n v="2014"/>
    <x v="842"/>
    <d v="2014-05-02T00:00:00"/>
    <s v="Standard Class"/>
    <s v="CV-12805"/>
    <s v="Cynthia Voltz"/>
    <s v="Corporate"/>
    <s v="United States"/>
    <s v="Fort Worth"/>
    <x v="5"/>
    <n v="76106"/>
    <s v="Central"/>
    <s v="FUR-BO-10002268"/>
    <x v="0"/>
    <x v="0"/>
    <s v="Sauder Barrister Bookcases"/>
    <x v="2515"/>
    <n v="4"/>
    <n v="0.32"/>
    <n v="-42.1096"/>
  </r>
  <r>
    <n v="3100"/>
    <x v="1540"/>
    <n v="2014"/>
    <x v="349"/>
    <d v="2014-04-20T00:00:00"/>
    <s v="Standard Class"/>
    <s v="CS-12355"/>
    <s v="Christine Sundaresam"/>
    <s v="Consumer"/>
    <s v="United States"/>
    <s v="New York City"/>
    <x v="15"/>
    <n v="10024"/>
    <s v="East"/>
    <s v="OFF-BI-10000829"/>
    <x v="1"/>
    <x v="8"/>
    <s v="Avery Non-Stick Binders"/>
    <x v="2209"/>
    <n v="3"/>
    <n v="0.2"/>
    <n v="3.5021999999999989"/>
  </r>
  <r>
    <n v="3101"/>
    <x v="1540"/>
    <n v="2014"/>
    <x v="349"/>
    <d v="2014-04-20T00:00:00"/>
    <s v="Standard Class"/>
    <s v="CS-12355"/>
    <s v="Christine Sundaresam"/>
    <s v="Consumer"/>
    <s v="United States"/>
    <s v="New York City"/>
    <x v="15"/>
    <n v="10024"/>
    <s v="East"/>
    <s v="FUR-BO-10003441"/>
    <x v="0"/>
    <x v="0"/>
    <s v="Bush Westfield Collection Bookcases, Fully Assembled"/>
    <x v="2516"/>
    <n v="3"/>
    <n v="0.2"/>
    <n v="9.0881999999999721"/>
  </r>
  <r>
    <n v="3102"/>
    <x v="1541"/>
    <n v="2014"/>
    <x v="66"/>
    <d v="2014-12-28T00:00:00"/>
    <s v="Second Class"/>
    <s v="JG-15310"/>
    <s v="Jason Gross"/>
    <s v="Corporate"/>
    <s v="United States"/>
    <s v="Providence"/>
    <x v="34"/>
    <n v="2908"/>
    <s v="East"/>
    <s v="OFF-SU-10003505"/>
    <x v="1"/>
    <x v="14"/>
    <s v="Premier Electric Letter Opener"/>
    <x v="2517"/>
    <n v="6"/>
    <n v="0"/>
    <n v="34.757999999999953"/>
  </r>
  <r>
    <n v="3103"/>
    <x v="1541"/>
    <n v="2014"/>
    <x v="66"/>
    <d v="2014-12-28T00:00:00"/>
    <s v="Second Class"/>
    <s v="JG-15310"/>
    <s v="Jason Gross"/>
    <s v="Corporate"/>
    <s v="United States"/>
    <s v="Providence"/>
    <x v="34"/>
    <n v="2908"/>
    <s v="East"/>
    <s v="FUR-BO-10003660"/>
    <x v="0"/>
    <x v="0"/>
    <s v="Bush Cubix Collection Bookcases, Fully Assembled"/>
    <x v="2518"/>
    <n v="1"/>
    <n v="0"/>
    <n v="50.825400000000002"/>
  </r>
  <r>
    <n v="3104"/>
    <x v="1542"/>
    <n v="2013"/>
    <x v="16"/>
    <d v="2013-12-13T00:00:00"/>
    <s v="Standard Class"/>
    <s v="JP-16135"/>
    <s v="Julie Prescott"/>
    <s v="Home Office"/>
    <s v="United States"/>
    <s v="Columbus"/>
    <x v="24"/>
    <n v="43229"/>
    <s v="East"/>
    <s v="OFF-BI-10001267"/>
    <x v="1"/>
    <x v="8"/>
    <s v="Universal Recycled Hanging Pressboard Report Binders, Letter Size"/>
    <x v="2519"/>
    <n v="7"/>
    <n v="0.7"/>
    <n v="-9.5018000000000029"/>
  </r>
  <r>
    <n v="3105"/>
    <x v="1543"/>
    <n v="2014"/>
    <x v="721"/>
    <d v="2014-03-30T00:00:00"/>
    <s v="Standard Class"/>
    <s v="EC-14050"/>
    <s v="Erin Creighton"/>
    <s v="Consumer"/>
    <s v="United States"/>
    <s v="New York City"/>
    <x v="15"/>
    <n v="10024"/>
    <s v="East"/>
    <s v="OFF-PA-10002741"/>
    <x v="1"/>
    <x v="10"/>
    <s v="Xerox 1980"/>
    <x v="2318"/>
    <n v="6"/>
    <n v="0"/>
    <n v="11.555999999999997"/>
  </r>
  <r>
    <n v="3106"/>
    <x v="1544"/>
    <n v="2013"/>
    <x v="197"/>
    <d v="2013-07-30T00:00:00"/>
    <s v="Standard Class"/>
    <s v="KH-16630"/>
    <s v="Ken Heidel"/>
    <s v="Corporate"/>
    <s v="United States"/>
    <s v="Houston"/>
    <x v="5"/>
    <n v="77070"/>
    <s v="Central"/>
    <s v="OFF-LA-10004345"/>
    <x v="1"/>
    <x v="2"/>
    <s v="Avery 493"/>
    <x v="581"/>
    <n v="4"/>
    <n v="0.2"/>
    <n v="5.6955999999999989"/>
  </r>
  <r>
    <n v="3107"/>
    <x v="1545"/>
    <n v="2014"/>
    <x v="815"/>
    <d v="2014-07-15T00:00:00"/>
    <s v="Standard Class"/>
    <s v="FG-14260"/>
    <s v="Frank Gastineau"/>
    <s v="Home Office"/>
    <s v="United States"/>
    <s v="Aurora"/>
    <x v="10"/>
    <n v="60505"/>
    <s v="Central"/>
    <s v="OFF-ST-10004340"/>
    <x v="1"/>
    <x v="4"/>
    <s v="Fellowes Mobile File Cart, Black"/>
    <x v="2520"/>
    <n v="6"/>
    <n v="0.2"/>
    <n v="26.115600000000015"/>
  </r>
  <r>
    <n v="3108"/>
    <x v="1546"/>
    <n v="2013"/>
    <x v="19"/>
    <d v="2013-07-23T00:00:00"/>
    <s v="Standard Class"/>
    <s v="AA-10480"/>
    <s v="Andrew Allen"/>
    <s v="Consumer"/>
    <s v="United States"/>
    <s v="Springfield"/>
    <x v="25"/>
    <n v="65807"/>
    <s v="Central"/>
    <s v="OFF-PA-10001471"/>
    <x v="1"/>
    <x v="10"/>
    <s v="Strathmore Photo Frame Cards"/>
    <x v="2521"/>
    <n v="3"/>
    <n v="0"/>
    <n v="10.087799999999998"/>
  </r>
  <r>
    <n v="3109"/>
    <x v="1546"/>
    <n v="2013"/>
    <x v="19"/>
    <d v="2013-07-23T00:00:00"/>
    <s v="Standard Class"/>
    <s v="AA-10480"/>
    <s v="Andrew Allen"/>
    <s v="Consumer"/>
    <s v="United States"/>
    <s v="Springfield"/>
    <x v="25"/>
    <n v="65807"/>
    <s v="Central"/>
    <s v="OFF-ST-10002344"/>
    <x v="1"/>
    <x v="4"/>
    <s v="Carina 42&quot;Hx23 3/4&quot;W Media Storage Unit"/>
    <x v="423"/>
    <n v="3"/>
    <n v="0"/>
    <n v="4.8588000000000164"/>
  </r>
  <r>
    <n v="3110"/>
    <x v="1546"/>
    <n v="2013"/>
    <x v="19"/>
    <d v="2013-07-23T00:00:00"/>
    <s v="Standard Class"/>
    <s v="AA-10480"/>
    <s v="Andrew Allen"/>
    <s v="Consumer"/>
    <s v="United States"/>
    <s v="Springfield"/>
    <x v="25"/>
    <n v="65807"/>
    <s v="Central"/>
    <s v="OFF-PA-10001892"/>
    <x v="1"/>
    <x v="10"/>
    <s v="Rediform Wirebound &quot;Phone Memo&quot; Message Book, 11 x 5-3/4"/>
    <x v="2522"/>
    <n v="1"/>
    <n v="0"/>
    <n v="3.7435999999999998"/>
  </r>
  <r>
    <n v="3111"/>
    <x v="1546"/>
    <n v="2013"/>
    <x v="19"/>
    <d v="2013-07-23T00:00:00"/>
    <s v="Standard Class"/>
    <s v="AA-10480"/>
    <s v="Andrew Allen"/>
    <s v="Consumer"/>
    <s v="United States"/>
    <s v="Springfield"/>
    <x v="25"/>
    <n v="65807"/>
    <s v="Central"/>
    <s v="OFF-PA-10001934"/>
    <x v="1"/>
    <x v="10"/>
    <s v="Xerox 1993"/>
    <x v="187"/>
    <n v="8"/>
    <n v="0"/>
    <n v="25.401600000000002"/>
  </r>
  <r>
    <n v="3112"/>
    <x v="1546"/>
    <n v="2013"/>
    <x v="19"/>
    <d v="2013-07-23T00:00:00"/>
    <s v="Standard Class"/>
    <s v="AA-10480"/>
    <s v="Andrew Allen"/>
    <s v="Consumer"/>
    <s v="United States"/>
    <s v="Springfield"/>
    <x v="25"/>
    <n v="65807"/>
    <s v="Central"/>
    <s v="OFF-ST-10000078"/>
    <x v="1"/>
    <x v="4"/>
    <s v="Tennsco 6- and 18-Compartment Lockers"/>
    <x v="2523"/>
    <n v="1"/>
    <n v="0"/>
    <n v="47.730599999999981"/>
  </r>
  <r>
    <n v="3113"/>
    <x v="1547"/>
    <n v="2013"/>
    <x v="828"/>
    <d v="2013-08-31T00:00:00"/>
    <s v="Standard Class"/>
    <s v="MS-17770"/>
    <s v="Maxwell Schwartz"/>
    <s v="Consumer"/>
    <s v="United States"/>
    <s v="Seattle"/>
    <x v="4"/>
    <n v="98105"/>
    <s v="West"/>
    <s v="TEC-MA-10001972"/>
    <x v="2"/>
    <x v="15"/>
    <s v="Okidata C331dn Printer"/>
    <x v="2524"/>
    <n v="3"/>
    <n v="0.2"/>
    <n v="62.82000000000005"/>
  </r>
  <r>
    <n v="3114"/>
    <x v="1547"/>
    <n v="2013"/>
    <x v="828"/>
    <d v="2013-08-31T00:00:00"/>
    <s v="Standard Class"/>
    <s v="MS-17770"/>
    <s v="Maxwell Schwartz"/>
    <s v="Consumer"/>
    <s v="United States"/>
    <s v="Seattle"/>
    <x v="4"/>
    <n v="98105"/>
    <s v="West"/>
    <s v="OFF-EN-10002504"/>
    <x v="1"/>
    <x v="12"/>
    <s v="Tyvek  Top-Opening Peel &amp; Seel Envelopes, Plain White"/>
    <x v="2525"/>
    <n v="5"/>
    <n v="0"/>
    <n v="63.872999999999998"/>
  </r>
  <r>
    <n v="3115"/>
    <x v="1547"/>
    <n v="2013"/>
    <x v="828"/>
    <d v="2013-08-31T00:00:00"/>
    <s v="Standard Class"/>
    <s v="MS-17770"/>
    <s v="Maxwell Schwartz"/>
    <s v="Consumer"/>
    <s v="United States"/>
    <s v="Seattle"/>
    <x v="4"/>
    <n v="98105"/>
    <s v="West"/>
    <s v="OFF-PA-10002160"/>
    <x v="1"/>
    <x v="10"/>
    <s v="Xerox 1978"/>
    <x v="819"/>
    <n v="6"/>
    <n v="0"/>
    <n v="16.993200000000002"/>
  </r>
  <r>
    <n v="3116"/>
    <x v="1547"/>
    <n v="2013"/>
    <x v="828"/>
    <d v="2013-08-31T00:00:00"/>
    <s v="Standard Class"/>
    <s v="MS-17770"/>
    <s v="Maxwell Schwartz"/>
    <s v="Consumer"/>
    <s v="United States"/>
    <s v="Seattle"/>
    <x v="4"/>
    <n v="98105"/>
    <s v="West"/>
    <s v="FUR-CH-10001973"/>
    <x v="0"/>
    <x v="1"/>
    <s v="Office Star Flex Back Scooter Chair with White Frame"/>
    <x v="1988"/>
    <n v="6"/>
    <n v="0.2"/>
    <n v="-39.952800000000025"/>
  </r>
  <r>
    <n v="3117"/>
    <x v="1547"/>
    <n v="2013"/>
    <x v="828"/>
    <d v="2013-08-31T00:00:00"/>
    <s v="Standard Class"/>
    <s v="MS-17770"/>
    <s v="Maxwell Schwartz"/>
    <s v="Consumer"/>
    <s v="United States"/>
    <s v="Seattle"/>
    <x v="4"/>
    <n v="98105"/>
    <s v="West"/>
    <s v="OFF-AP-10001492"/>
    <x v="1"/>
    <x v="9"/>
    <s v="Acco Six-Outlet Power Strip, 4' Cord Length"/>
    <x v="2526"/>
    <n v="5"/>
    <n v="0"/>
    <n v="11.206"/>
  </r>
  <r>
    <n v="3118"/>
    <x v="1547"/>
    <n v="2013"/>
    <x v="828"/>
    <d v="2013-08-31T00:00:00"/>
    <s v="Standard Class"/>
    <s v="MS-17770"/>
    <s v="Maxwell Schwartz"/>
    <s v="Consumer"/>
    <s v="United States"/>
    <s v="Seattle"/>
    <x v="4"/>
    <n v="98105"/>
    <s v="West"/>
    <s v="OFF-SU-10002189"/>
    <x v="1"/>
    <x v="14"/>
    <s v="Acme Rosewood Handle Letter Opener"/>
    <x v="174"/>
    <n v="4"/>
    <n v="0"/>
    <n v="0.15879999999999939"/>
  </r>
  <r>
    <n v="3119"/>
    <x v="1548"/>
    <n v="2012"/>
    <x v="832"/>
    <d v="2012-06-12T00:00:00"/>
    <s v="First Class"/>
    <s v="JE-15610"/>
    <s v="Jim Epp"/>
    <s v="Corporate"/>
    <s v="United States"/>
    <s v="Lakeland"/>
    <x v="2"/>
    <n v="33801"/>
    <s v="South"/>
    <s v="FUR-CH-10003312"/>
    <x v="0"/>
    <x v="1"/>
    <s v="Hon 2090 “Pillow Soft” Series Mid Back Swivel/Tilt Chairs"/>
    <x v="2527"/>
    <n v="5"/>
    <n v="0.2"/>
    <n v="-182.63700000000017"/>
  </r>
  <r>
    <n v="3120"/>
    <x v="1548"/>
    <n v="2012"/>
    <x v="832"/>
    <d v="2012-06-12T00:00:00"/>
    <s v="First Class"/>
    <s v="JE-15610"/>
    <s v="Jim Epp"/>
    <s v="Corporate"/>
    <s v="United States"/>
    <s v="Lakeland"/>
    <x v="2"/>
    <n v="33801"/>
    <s v="South"/>
    <s v="TEC-PH-10002496"/>
    <x v="2"/>
    <x v="7"/>
    <s v="Cisco SPA301"/>
    <x v="2528"/>
    <n v="2"/>
    <n v="0.2"/>
    <n v="31.197999999999986"/>
  </r>
  <r>
    <n v="3121"/>
    <x v="1548"/>
    <n v="2012"/>
    <x v="832"/>
    <d v="2012-06-12T00:00:00"/>
    <s v="First Class"/>
    <s v="JE-15610"/>
    <s v="Jim Epp"/>
    <s v="Corporate"/>
    <s v="United States"/>
    <s v="Lakeland"/>
    <x v="2"/>
    <n v="33801"/>
    <s v="South"/>
    <s v="FUR-FU-10003464"/>
    <x v="0"/>
    <x v="5"/>
    <s v="Seth Thomas 8 1/2&quot; Cubicle Clock"/>
    <x v="2529"/>
    <n v="3"/>
    <n v="0.2"/>
    <n v="7.3007999999999988"/>
  </r>
  <r>
    <n v="3122"/>
    <x v="1548"/>
    <n v="2012"/>
    <x v="832"/>
    <d v="2012-06-12T00:00:00"/>
    <s v="First Class"/>
    <s v="JE-15610"/>
    <s v="Jim Epp"/>
    <s v="Corporate"/>
    <s v="United States"/>
    <s v="Lakeland"/>
    <x v="2"/>
    <n v="33801"/>
    <s v="South"/>
    <s v="OFF-AR-10000380"/>
    <x v="1"/>
    <x v="6"/>
    <s v="Hunt PowerHouse Electric Pencil Sharpener, Blue"/>
    <x v="2530"/>
    <n v="2"/>
    <n v="0.2"/>
    <n v="7.5959999999999894"/>
  </r>
  <r>
    <n v="3123"/>
    <x v="1548"/>
    <n v="2012"/>
    <x v="832"/>
    <d v="2012-06-12T00:00:00"/>
    <s v="First Class"/>
    <s v="JE-15610"/>
    <s v="Jim Epp"/>
    <s v="Corporate"/>
    <s v="United States"/>
    <s v="Lakeland"/>
    <x v="2"/>
    <n v="33801"/>
    <s v="South"/>
    <s v="OFF-BI-10004593"/>
    <x v="1"/>
    <x v="8"/>
    <s v="Ibico Laser Imprintable Binding System Covers"/>
    <x v="288"/>
    <n v="5"/>
    <n v="0.7"/>
    <n v="-62.88000000000001"/>
  </r>
  <r>
    <n v="3124"/>
    <x v="1548"/>
    <n v="2012"/>
    <x v="832"/>
    <d v="2012-06-12T00:00:00"/>
    <s v="First Class"/>
    <s v="JE-15610"/>
    <s v="Jim Epp"/>
    <s v="Corporate"/>
    <s v="United States"/>
    <s v="Lakeland"/>
    <x v="2"/>
    <n v="33801"/>
    <s v="South"/>
    <s v="OFF-BI-10001308"/>
    <x v="1"/>
    <x v="8"/>
    <s v="GBC Standard Plastic Binding Systems' Combs"/>
    <x v="2531"/>
    <n v="2"/>
    <n v="0.7"/>
    <n v="-3.1400000000000006"/>
  </r>
  <r>
    <n v="3125"/>
    <x v="1548"/>
    <n v="2012"/>
    <x v="832"/>
    <d v="2012-06-12T00:00:00"/>
    <s v="First Class"/>
    <s v="JE-15610"/>
    <s v="Jim Epp"/>
    <s v="Corporate"/>
    <s v="United States"/>
    <s v="Lakeland"/>
    <x v="2"/>
    <n v="33801"/>
    <s v="South"/>
    <s v="OFF-ST-10001780"/>
    <x v="1"/>
    <x v="4"/>
    <s v="Tennsco 16-Compartment Lockers with Coat Rack"/>
    <x v="2532"/>
    <n v="2"/>
    <n v="0.2"/>
    <n v="51.831200000000024"/>
  </r>
  <r>
    <n v="3126"/>
    <x v="1548"/>
    <n v="2012"/>
    <x v="832"/>
    <d v="2012-06-12T00:00:00"/>
    <s v="First Class"/>
    <s v="JE-15610"/>
    <s v="Jim Epp"/>
    <s v="Corporate"/>
    <s v="United States"/>
    <s v="Lakeland"/>
    <x v="2"/>
    <n v="33801"/>
    <s v="South"/>
    <s v="OFF-ST-10003816"/>
    <x v="1"/>
    <x v="4"/>
    <s v="Fellowes High-Stak Drawer Files"/>
    <x v="2533"/>
    <n v="4"/>
    <n v="0.2"/>
    <n v="21.142799999999966"/>
  </r>
  <r>
    <n v="3127"/>
    <x v="1549"/>
    <n v="2014"/>
    <x v="565"/>
    <d v="2014-09-13T00:00:00"/>
    <s v="Standard Class"/>
    <s v="EB-14110"/>
    <s v="Eugene Barchas"/>
    <s v="Consumer"/>
    <s v="United States"/>
    <s v="Philadelphia"/>
    <x v="9"/>
    <n v="19134"/>
    <s v="East"/>
    <s v="TEC-PH-10002200"/>
    <x v="2"/>
    <x v="7"/>
    <s v="Aastra 6757i CT Wireless VoIP phone"/>
    <x v="2534"/>
    <n v="2"/>
    <n v="0.4"/>
    <n v="-47.396800000000013"/>
  </r>
  <r>
    <n v="3128"/>
    <x v="1550"/>
    <n v="2014"/>
    <x v="280"/>
    <d v="2014-10-07T00:00:00"/>
    <s v="Standard Class"/>
    <s v="BP-11155"/>
    <s v="Becky Pak"/>
    <s v="Consumer"/>
    <s v="United States"/>
    <s v="New York City"/>
    <x v="15"/>
    <n v="10011"/>
    <s v="East"/>
    <s v="OFF-PA-10004438"/>
    <x v="1"/>
    <x v="10"/>
    <s v="Xerox 1907"/>
    <x v="338"/>
    <n v="4"/>
    <n v="0"/>
    <n v="23.086399999999998"/>
  </r>
  <r>
    <n v="3129"/>
    <x v="1551"/>
    <n v="2011"/>
    <x v="757"/>
    <d v="2011-12-17T00:00:00"/>
    <s v="First Class"/>
    <s v="CC-12100"/>
    <s v="Chad Cunningham"/>
    <s v="Home Office"/>
    <s v="United States"/>
    <s v="Los Angeles"/>
    <x v="1"/>
    <n v="90049"/>
    <s v="West"/>
    <s v="FUR-FU-10004090"/>
    <x v="0"/>
    <x v="5"/>
    <s v="Executive Impressions 14&quot; Contract Wall Clock"/>
    <x v="791"/>
    <n v="2"/>
    <n v="0"/>
    <n v="14.671799999999998"/>
  </r>
  <r>
    <n v="3130"/>
    <x v="1551"/>
    <n v="2011"/>
    <x v="757"/>
    <d v="2011-12-17T00:00:00"/>
    <s v="First Class"/>
    <s v="CC-12100"/>
    <s v="Chad Cunningham"/>
    <s v="Home Office"/>
    <s v="United States"/>
    <s v="Los Angeles"/>
    <x v="1"/>
    <n v="90049"/>
    <s v="West"/>
    <s v="FUR-CH-10002602"/>
    <x v="0"/>
    <x v="1"/>
    <s v="DMI Arturo Collection Mission-style Design Wood Chair"/>
    <x v="475"/>
    <n v="2"/>
    <n v="0.2"/>
    <n v="18.11760000000001"/>
  </r>
  <r>
    <n v="3131"/>
    <x v="1551"/>
    <n v="2011"/>
    <x v="757"/>
    <d v="2011-12-17T00:00:00"/>
    <s v="First Class"/>
    <s v="CC-12100"/>
    <s v="Chad Cunningham"/>
    <s v="Home Office"/>
    <s v="United States"/>
    <s v="Los Angeles"/>
    <x v="1"/>
    <n v="90049"/>
    <s v="West"/>
    <s v="TEC-AC-10001142"/>
    <x v="2"/>
    <x v="11"/>
    <s v="First Data FD10 PIN Pad"/>
    <x v="2535"/>
    <n v="5"/>
    <n v="0"/>
    <n v="39.499999999999957"/>
  </r>
  <r>
    <n v="3132"/>
    <x v="1551"/>
    <n v="2011"/>
    <x v="757"/>
    <d v="2011-12-17T00:00:00"/>
    <s v="First Class"/>
    <s v="CC-12100"/>
    <s v="Chad Cunningham"/>
    <s v="Home Office"/>
    <s v="United States"/>
    <s v="Los Angeles"/>
    <x v="1"/>
    <n v="90049"/>
    <s v="West"/>
    <s v="TEC-PH-10004977"/>
    <x v="2"/>
    <x v="7"/>
    <s v="GE 30524EE4"/>
    <x v="2536"/>
    <n v="4"/>
    <n v="0.2"/>
    <n v="70.55639999999994"/>
  </r>
  <r>
    <n v="3133"/>
    <x v="1552"/>
    <n v="2011"/>
    <x v="829"/>
    <d v="2011-08-26T00:00:00"/>
    <s v="First Class"/>
    <s v="JP-15460"/>
    <s v="Jennifer Patt"/>
    <s v="Corporate"/>
    <s v="United States"/>
    <s v="Oceanside"/>
    <x v="15"/>
    <n v="11572"/>
    <s v="East"/>
    <s v="FUR-FU-10004586"/>
    <x v="0"/>
    <x v="5"/>
    <s v="G.E. Longer-Life Indoor Recessed Floodlight Bulbs"/>
    <x v="2537"/>
    <n v="2"/>
    <n v="0"/>
    <n v="6.3743999999999996"/>
  </r>
  <r>
    <n v="3134"/>
    <x v="1552"/>
    <n v="2011"/>
    <x v="829"/>
    <d v="2011-08-26T00:00:00"/>
    <s v="First Class"/>
    <s v="JP-15460"/>
    <s v="Jennifer Patt"/>
    <s v="Corporate"/>
    <s v="United States"/>
    <s v="Oceanside"/>
    <x v="15"/>
    <n v="11572"/>
    <s v="East"/>
    <s v="OFF-BI-10001116"/>
    <x v="1"/>
    <x v="8"/>
    <s v="Wilson Jones 1&quot; Hanging DublLock Ring Binders"/>
    <x v="2538"/>
    <n v="3"/>
    <n v="0.2"/>
    <n v="4.4352000000000009"/>
  </r>
  <r>
    <n v="3135"/>
    <x v="1553"/>
    <n v="2014"/>
    <x v="105"/>
    <d v="2014-11-19T00:00:00"/>
    <s v="Standard Class"/>
    <s v="LS-16975"/>
    <s v="Lindsay Shagiari"/>
    <s v="Home Office"/>
    <s v="United States"/>
    <s v="Dallas"/>
    <x v="5"/>
    <n v="75081"/>
    <s v="Central"/>
    <s v="OFF-BI-10000666"/>
    <x v="1"/>
    <x v="8"/>
    <s v="Surelock Post Binders"/>
    <x v="2539"/>
    <n v="5"/>
    <n v="0.8"/>
    <n v="-45.840000000000018"/>
  </r>
  <r>
    <n v="3136"/>
    <x v="1553"/>
    <n v="2014"/>
    <x v="105"/>
    <d v="2014-11-19T00:00:00"/>
    <s v="Standard Class"/>
    <s v="LS-16975"/>
    <s v="Lindsay Shagiari"/>
    <s v="Home Office"/>
    <s v="United States"/>
    <s v="Dallas"/>
    <x v="5"/>
    <n v="75081"/>
    <s v="Central"/>
    <s v="OFF-ST-10002583"/>
    <x v="1"/>
    <x v="4"/>
    <s v="Fellowes Neat Ideas Storage Cubes"/>
    <x v="2540"/>
    <n v="3"/>
    <n v="0.2"/>
    <n v="-15.590400000000002"/>
  </r>
  <r>
    <n v="3137"/>
    <x v="1553"/>
    <n v="2014"/>
    <x v="105"/>
    <d v="2014-11-19T00:00:00"/>
    <s v="Standard Class"/>
    <s v="LS-16975"/>
    <s v="Lindsay Shagiari"/>
    <s v="Home Office"/>
    <s v="United States"/>
    <s v="Dallas"/>
    <x v="5"/>
    <n v="75081"/>
    <s v="Central"/>
    <s v="TEC-PH-10004908"/>
    <x v="2"/>
    <x v="7"/>
    <s v="Panasonic KX TS3282W Corded phone"/>
    <x v="2541"/>
    <n v="1"/>
    <n v="0.2"/>
    <n v="8.4989999999999917"/>
  </r>
  <r>
    <n v="3138"/>
    <x v="1553"/>
    <n v="2014"/>
    <x v="105"/>
    <d v="2014-11-19T00:00:00"/>
    <s v="Standard Class"/>
    <s v="LS-16975"/>
    <s v="Lindsay Shagiari"/>
    <s v="Home Office"/>
    <s v="United States"/>
    <s v="Dallas"/>
    <x v="5"/>
    <n v="75081"/>
    <s v="Central"/>
    <s v="OFF-EN-10001219"/>
    <x v="1"/>
    <x v="12"/>
    <s v="#10- 4 1/8&quot; x 9 1/2&quot; Security-Tint Envelopes"/>
    <x v="2096"/>
    <n v="2"/>
    <n v="0.2"/>
    <n v="4.4311999999999996"/>
  </r>
  <r>
    <n v="3139"/>
    <x v="1553"/>
    <n v="2014"/>
    <x v="105"/>
    <d v="2014-11-19T00:00:00"/>
    <s v="Standard Class"/>
    <s v="LS-16975"/>
    <s v="Lindsay Shagiari"/>
    <s v="Home Office"/>
    <s v="United States"/>
    <s v="Dallas"/>
    <x v="5"/>
    <n v="75081"/>
    <s v="Central"/>
    <s v="TEC-AC-10004568"/>
    <x v="2"/>
    <x v="11"/>
    <s v="Maxell LTO Ultrium - 800 GB"/>
    <x v="2542"/>
    <n v="2"/>
    <n v="0.2"/>
    <n v="-0.55980000000000452"/>
  </r>
  <r>
    <n v="3140"/>
    <x v="1553"/>
    <n v="2014"/>
    <x v="105"/>
    <d v="2014-11-19T00:00:00"/>
    <s v="Standard Class"/>
    <s v="LS-16975"/>
    <s v="Lindsay Shagiari"/>
    <s v="Home Office"/>
    <s v="United States"/>
    <s v="Dallas"/>
    <x v="5"/>
    <n v="75081"/>
    <s v="Central"/>
    <s v="FUR-FU-10001756"/>
    <x v="0"/>
    <x v="5"/>
    <s v="Eldon Expressions Desk Accessory, Wood Photo Frame, Mahogany"/>
    <x v="2543"/>
    <n v="3"/>
    <n v="0.6"/>
    <n v="-17.707200000000007"/>
  </r>
  <r>
    <n v="3141"/>
    <x v="1554"/>
    <n v="2012"/>
    <x v="334"/>
    <d v="2012-04-28T00:00:00"/>
    <s v="First Class"/>
    <s v="JL-15850"/>
    <s v="John Lucas"/>
    <s v="Consumer"/>
    <s v="United States"/>
    <s v="New York City"/>
    <x v="15"/>
    <n v="10035"/>
    <s v="East"/>
    <s v="OFF-AP-10002311"/>
    <x v="1"/>
    <x v="9"/>
    <s v="Holmes Replacement Filter for HEPA Air Cleaner, Very Large Room, HEPA Filter"/>
    <x v="2544"/>
    <n v="3"/>
    <n v="0"/>
    <n v="90.829200000000014"/>
  </r>
  <r>
    <n v="3142"/>
    <x v="1555"/>
    <n v="2011"/>
    <x v="432"/>
    <d v="2011-12-12T00:00:00"/>
    <s v="Same Day"/>
    <s v="CY-12745"/>
    <s v="Craig Yedwab"/>
    <s v="Corporate"/>
    <s v="United States"/>
    <s v="San Antonio"/>
    <x v="5"/>
    <n v="78207"/>
    <s v="Central"/>
    <s v="OFF-BI-10003650"/>
    <x v="1"/>
    <x v="8"/>
    <s v="GBC DocuBind 300 Electric Binding Machine"/>
    <x v="2545"/>
    <n v="2"/>
    <n v="0.8"/>
    <n v="-336.62720000000013"/>
  </r>
  <r>
    <n v="3143"/>
    <x v="1556"/>
    <n v="2014"/>
    <x v="145"/>
    <d v="2014-09-28T00:00:00"/>
    <s v="Second Class"/>
    <s v="RB-19360"/>
    <s v="Raymond Buch"/>
    <s v="Consumer"/>
    <s v="United States"/>
    <s v="Cincinnati"/>
    <x v="24"/>
    <n v="45231"/>
    <s v="East"/>
    <s v="TEC-AC-10003628"/>
    <x v="2"/>
    <x v="11"/>
    <s v="Logitech 910-002974 M325 Wireless Mouse for Web Scrolling"/>
    <x v="2546"/>
    <n v="5"/>
    <n v="0.2"/>
    <n v="35.988000000000007"/>
  </r>
  <r>
    <n v="3144"/>
    <x v="1556"/>
    <n v="2014"/>
    <x v="145"/>
    <d v="2014-09-28T00:00:00"/>
    <s v="Second Class"/>
    <s v="RB-19360"/>
    <s v="Raymond Buch"/>
    <s v="Consumer"/>
    <s v="United States"/>
    <s v="Cincinnati"/>
    <x v="24"/>
    <n v="45231"/>
    <s v="East"/>
    <s v="OFF-AR-10001547"/>
    <x v="1"/>
    <x v="6"/>
    <s v="Newell 311"/>
    <x v="2547"/>
    <n v="6"/>
    <n v="0.2"/>
    <n v="0.92819999999999991"/>
  </r>
  <r>
    <n v="3145"/>
    <x v="1557"/>
    <n v="2013"/>
    <x v="64"/>
    <d v="2013-09-12T00:00:00"/>
    <s v="Standard Class"/>
    <s v="AR-10825"/>
    <s v="Anthony Rawles"/>
    <s v="Corporate"/>
    <s v="United States"/>
    <s v="Austin"/>
    <x v="5"/>
    <n v="78745"/>
    <s v="Central"/>
    <s v="FUR-CH-10002647"/>
    <x v="0"/>
    <x v="1"/>
    <s v="Situations Contoured Folding Chairs, 4/Set"/>
    <x v="2548"/>
    <n v="7"/>
    <n v="0.3"/>
    <n v="-24.842999999999961"/>
  </r>
  <r>
    <n v="3146"/>
    <x v="1558"/>
    <n v="2014"/>
    <x v="512"/>
    <d v="2014-02-14T00:00:00"/>
    <s v="Second Class"/>
    <s v="CS-11845"/>
    <s v="Cari Sayre"/>
    <s v="Corporate"/>
    <s v="United States"/>
    <s v="Seattle"/>
    <x v="4"/>
    <n v="98105"/>
    <s v="West"/>
    <s v="FUR-CH-10004495"/>
    <x v="0"/>
    <x v="1"/>
    <s v="Global Leather and Oak Executive Chair, Black"/>
    <x v="2549"/>
    <n v="4"/>
    <n v="0.2"/>
    <n v="108.35279999999986"/>
  </r>
  <r>
    <n v="3147"/>
    <x v="1558"/>
    <n v="2014"/>
    <x v="512"/>
    <d v="2014-02-14T00:00:00"/>
    <s v="Second Class"/>
    <s v="CS-11845"/>
    <s v="Cari Sayre"/>
    <s v="Corporate"/>
    <s v="United States"/>
    <s v="Seattle"/>
    <x v="4"/>
    <n v="98105"/>
    <s v="West"/>
    <s v="TEC-PH-10002923"/>
    <x v="2"/>
    <x v="7"/>
    <s v="Logitech B530 USB Headset - headset - Full size, Binaural"/>
    <x v="2550"/>
    <n v="3"/>
    <n v="0.2"/>
    <n v="7.7679000000000009"/>
  </r>
  <r>
    <n v="3148"/>
    <x v="1559"/>
    <n v="2011"/>
    <x v="479"/>
    <d v="2011-07-03T00:00:00"/>
    <s v="Second Class"/>
    <s v="AR-10825"/>
    <s v="Anthony Rawles"/>
    <s v="Corporate"/>
    <s v="United States"/>
    <s v="Los Angeles"/>
    <x v="1"/>
    <n v="90004"/>
    <s v="West"/>
    <s v="OFF-AR-10001374"/>
    <x v="1"/>
    <x v="6"/>
    <s v="BIC Brite Liner Highlighters, Chisel Tip"/>
    <x v="56"/>
    <n v="5"/>
    <n v="0"/>
    <n v="10.367999999999999"/>
  </r>
  <r>
    <n v="3149"/>
    <x v="1560"/>
    <n v="2013"/>
    <x v="843"/>
    <d v="2013-06-11T00:00:00"/>
    <s v="First Class"/>
    <s v="RD-19810"/>
    <s v="Ross DeVincentis"/>
    <s v="Home Office"/>
    <s v="United States"/>
    <s v="New York City"/>
    <x v="15"/>
    <n v="10035"/>
    <s v="East"/>
    <s v="OFF-PA-10003441"/>
    <x v="1"/>
    <x v="10"/>
    <s v="Xerox 226"/>
    <x v="56"/>
    <n v="5"/>
    <n v="0"/>
    <n v="15.552000000000001"/>
  </r>
  <r>
    <n v="3150"/>
    <x v="1561"/>
    <n v="2011"/>
    <x v="414"/>
    <d v="2011-12-25T00:00:00"/>
    <s v="Standard Class"/>
    <s v="KH-16510"/>
    <s v="Keith Herrera"/>
    <s v="Consumer"/>
    <s v="United States"/>
    <s v="Seattle"/>
    <x v="4"/>
    <n v="98103"/>
    <s v="West"/>
    <s v="OFF-LA-10002043"/>
    <x v="1"/>
    <x v="2"/>
    <s v="Avery 489"/>
    <x v="2551"/>
    <n v="3"/>
    <n v="0"/>
    <n v="14.904"/>
  </r>
  <r>
    <n v="3151"/>
    <x v="1562"/>
    <n v="2012"/>
    <x v="83"/>
    <d v="2012-12-18T00:00:00"/>
    <s v="First Class"/>
    <s v="NF-18385"/>
    <s v="Natalie Fritzler"/>
    <s v="Consumer"/>
    <s v="United States"/>
    <s v="Newark"/>
    <x v="24"/>
    <n v="43055"/>
    <s v="East"/>
    <s v="TEC-AC-10002049"/>
    <x v="2"/>
    <x v="11"/>
    <s v="Plantronics Savi W720 Multi-Device Wireless Headset System"/>
    <x v="2552"/>
    <n v="6"/>
    <n v="0.2"/>
    <n v="607.60800000000006"/>
  </r>
  <r>
    <n v="3152"/>
    <x v="1562"/>
    <n v="2012"/>
    <x v="83"/>
    <d v="2012-12-18T00:00:00"/>
    <s v="First Class"/>
    <s v="NF-18385"/>
    <s v="Natalie Fritzler"/>
    <s v="Consumer"/>
    <s v="United States"/>
    <s v="Newark"/>
    <x v="24"/>
    <n v="43055"/>
    <s v="East"/>
    <s v="TEC-MA-10000418"/>
    <x v="2"/>
    <x v="15"/>
    <s v="Cubify CubeX 3D Printer Double Head Print"/>
    <x v="2553"/>
    <n v="2"/>
    <n v="0.7"/>
    <n v="-2639.9912000000004"/>
  </r>
  <r>
    <n v="3153"/>
    <x v="1562"/>
    <n v="2012"/>
    <x v="83"/>
    <d v="2012-12-18T00:00:00"/>
    <s v="First Class"/>
    <s v="NF-18385"/>
    <s v="Natalie Fritzler"/>
    <s v="Consumer"/>
    <s v="United States"/>
    <s v="Newark"/>
    <x v="24"/>
    <n v="43055"/>
    <s v="East"/>
    <s v="TEC-PH-10004908"/>
    <x v="2"/>
    <x v="7"/>
    <s v="Panasonic KX TS3282W Corded phone"/>
    <x v="2554"/>
    <n v="2"/>
    <n v="0.4"/>
    <n v="-16.998000000000019"/>
  </r>
  <r>
    <n v="3154"/>
    <x v="1562"/>
    <n v="2012"/>
    <x v="83"/>
    <d v="2012-12-18T00:00:00"/>
    <s v="First Class"/>
    <s v="NF-18385"/>
    <s v="Natalie Fritzler"/>
    <s v="Consumer"/>
    <s v="United States"/>
    <s v="Newark"/>
    <x v="24"/>
    <n v="43055"/>
    <s v="East"/>
    <s v="FUR-FU-10004091"/>
    <x v="0"/>
    <x v="5"/>
    <s v="Howard Miller 13&quot; Diameter Goldtone Round Wall Clock"/>
    <x v="2555"/>
    <n v="7"/>
    <n v="0.2"/>
    <n v="69.001800000000017"/>
  </r>
  <r>
    <n v="3155"/>
    <x v="1563"/>
    <n v="2014"/>
    <x v="228"/>
    <d v="2014-07-25T00:00:00"/>
    <s v="Standard Class"/>
    <s v="SM-20950"/>
    <s v="Suzanne McNair"/>
    <s v="Corporate"/>
    <s v="United States"/>
    <s v="Maple Grove"/>
    <x v="11"/>
    <n v="55369"/>
    <s v="Central"/>
    <s v="OFF-BI-10004600"/>
    <x v="1"/>
    <x v="8"/>
    <s v="Ibico Ibimaster 300 Manual Binding System"/>
    <x v="2556"/>
    <n v="2"/>
    <n v="0"/>
    <n v="331.19099999999997"/>
  </r>
  <r>
    <n v="3156"/>
    <x v="1564"/>
    <n v="2011"/>
    <x v="93"/>
    <d v="2011-08-05T00:00:00"/>
    <s v="Second Class"/>
    <s v="GH-14410"/>
    <s v="Gary Hansen"/>
    <s v="Home Office"/>
    <s v="United States"/>
    <s v="Glendale"/>
    <x v="16"/>
    <n v="85301"/>
    <s v="West"/>
    <s v="OFF-PA-10001289"/>
    <x v="1"/>
    <x v="10"/>
    <s v="White Computer Printout Paper by Universal"/>
    <x v="2557"/>
    <n v="3"/>
    <n v="0.2"/>
    <n v="33.721199999999996"/>
  </r>
  <r>
    <n v="3157"/>
    <x v="1565"/>
    <n v="2012"/>
    <x v="252"/>
    <d v="2012-08-28T00:00:00"/>
    <s v="Standard Class"/>
    <s v="EM-13810"/>
    <s v="Eleni McCrary"/>
    <s v="Corporate"/>
    <s v="United States"/>
    <s v="New York City"/>
    <x v="15"/>
    <n v="10009"/>
    <s v="East"/>
    <s v="FUR-TA-10001539"/>
    <x v="0"/>
    <x v="3"/>
    <s v="Chromcraft Rectangular Conference Tables"/>
    <x v="431"/>
    <n v="2"/>
    <n v="0.4"/>
    <n v="-75.830400000000054"/>
  </r>
  <r>
    <n v="3158"/>
    <x v="1565"/>
    <n v="2012"/>
    <x v="252"/>
    <d v="2012-08-28T00:00:00"/>
    <s v="Standard Class"/>
    <s v="EM-13810"/>
    <s v="Eleni McCrary"/>
    <s v="Corporate"/>
    <s v="United States"/>
    <s v="New York City"/>
    <x v="15"/>
    <n v="10009"/>
    <s v="East"/>
    <s v="TEC-AC-10001266"/>
    <x v="2"/>
    <x v="11"/>
    <s v="Memorex Micro Travel Drive 8 GB"/>
    <x v="1795"/>
    <n v="2"/>
    <n v="0"/>
    <n v="11.7"/>
  </r>
  <r>
    <n v="3159"/>
    <x v="1566"/>
    <n v="2013"/>
    <x v="253"/>
    <d v="2013-03-28T00:00:00"/>
    <s v="First Class"/>
    <s v="DB-13210"/>
    <s v="Dean Braden"/>
    <s v="Consumer"/>
    <s v="United States"/>
    <s v="Jacksonville"/>
    <x v="3"/>
    <n v="28540"/>
    <s v="South"/>
    <s v="OFF-ST-10001291"/>
    <x v="1"/>
    <x v="4"/>
    <s v="Tenex Personal Self-Stacking Standard File Box, Black/Gray"/>
    <x v="2558"/>
    <n v="5"/>
    <n v="0.2"/>
    <n v="5.9184999999999981"/>
  </r>
  <r>
    <n v="3160"/>
    <x v="1566"/>
    <n v="2013"/>
    <x v="253"/>
    <d v="2013-03-28T00:00:00"/>
    <s v="First Class"/>
    <s v="DB-13210"/>
    <s v="Dean Braden"/>
    <s v="Consumer"/>
    <s v="United States"/>
    <s v="Jacksonville"/>
    <x v="3"/>
    <n v="28540"/>
    <s v="South"/>
    <s v="TEC-AC-10001314"/>
    <x v="2"/>
    <x v="11"/>
    <s v="Case Logic 2.4GHz Wireless Keyboard"/>
    <x v="2486"/>
    <n v="3"/>
    <n v="0.2"/>
    <n v="-17.996400000000019"/>
  </r>
  <r>
    <n v="3161"/>
    <x v="1567"/>
    <n v="2011"/>
    <x v="171"/>
    <d v="2011-09-16T00:00:00"/>
    <s v="Second Class"/>
    <s v="PT-19090"/>
    <s v="Pete Takahito"/>
    <s v="Consumer"/>
    <s v="United States"/>
    <s v="Houston"/>
    <x v="5"/>
    <n v="77070"/>
    <s v="Central"/>
    <s v="OFF-BI-10004040"/>
    <x v="1"/>
    <x v="8"/>
    <s v="Wilson Jones Impact Binders"/>
    <x v="2559"/>
    <n v="5"/>
    <n v="0.8"/>
    <n v="-8.0289999999999999"/>
  </r>
  <r>
    <n v="3162"/>
    <x v="1568"/>
    <n v="2011"/>
    <x v="158"/>
    <d v="2011-09-25T00:00:00"/>
    <s v="Standard Class"/>
    <s v="HF-14995"/>
    <s v="Herbert Flentye"/>
    <s v="Consumer"/>
    <s v="United States"/>
    <s v="San Francisco"/>
    <x v="1"/>
    <n v="94109"/>
    <s v="West"/>
    <s v="OFF-EN-10001539"/>
    <x v="1"/>
    <x v="12"/>
    <s v="Staples"/>
    <x v="2560"/>
    <n v="2"/>
    <n v="0"/>
    <n v="7.3132000000000001"/>
  </r>
  <r>
    <n v="3163"/>
    <x v="1568"/>
    <n v="2011"/>
    <x v="158"/>
    <d v="2011-09-25T00:00:00"/>
    <s v="Standard Class"/>
    <s v="HF-14995"/>
    <s v="Herbert Flentye"/>
    <s v="Consumer"/>
    <s v="United States"/>
    <s v="San Francisco"/>
    <x v="1"/>
    <n v="94109"/>
    <s v="West"/>
    <s v="OFF-EN-10004483"/>
    <x v="1"/>
    <x v="12"/>
    <s v="#10 White Business Envelopes,4 1/8 x 9 1/2"/>
    <x v="2561"/>
    <n v="5"/>
    <n v="0"/>
    <n v="36.824499999999993"/>
  </r>
  <r>
    <n v="3164"/>
    <x v="1568"/>
    <n v="2011"/>
    <x v="158"/>
    <d v="2011-09-25T00:00:00"/>
    <s v="Standard Class"/>
    <s v="HF-14995"/>
    <s v="Herbert Flentye"/>
    <s v="Consumer"/>
    <s v="United States"/>
    <s v="San Francisco"/>
    <x v="1"/>
    <n v="94109"/>
    <s v="West"/>
    <s v="OFF-AR-10001615"/>
    <x v="1"/>
    <x v="6"/>
    <s v="Newell 34"/>
    <x v="426"/>
    <n v="3"/>
    <n v="0"/>
    <n v="15.475200000000001"/>
  </r>
  <r>
    <n v="3165"/>
    <x v="1568"/>
    <n v="2011"/>
    <x v="158"/>
    <d v="2011-09-25T00:00:00"/>
    <s v="Standard Class"/>
    <s v="HF-14995"/>
    <s v="Herbert Flentye"/>
    <s v="Consumer"/>
    <s v="United States"/>
    <s v="San Francisco"/>
    <x v="1"/>
    <n v="94109"/>
    <s v="West"/>
    <s v="OFF-PA-10000327"/>
    <x v="1"/>
    <x v="10"/>
    <s v="Xerox 1971"/>
    <x v="1811"/>
    <n v="9"/>
    <n v="0"/>
    <n v="17.333999999999996"/>
  </r>
  <r>
    <n v="3166"/>
    <x v="1568"/>
    <n v="2011"/>
    <x v="158"/>
    <d v="2011-09-25T00:00:00"/>
    <s v="Standard Class"/>
    <s v="HF-14995"/>
    <s v="Herbert Flentye"/>
    <s v="Consumer"/>
    <s v="United States"/>
    <s v="San Francisco"/>
    <x v="1"/>
    <n v="94109"/>
    <s v="West"/>
    <s v="TEC-PH-10001299"/>
    <x v="2"/>
    <x v="7"/>
    <s v="Polycom CX300 Desktop Phone USB VoIP phone"/>
    <x v="2562"/>
    <n v="2"/>
    <n v="0.2"/>
    <n v="23.998400000000004"/>
  </r>
  <r>
    <n v="3167"/>
    <x v="1568"/>
    <n v="2011"/>
    <x v="158"/>
    <d v="2011-09-25T00:00:00"/>
    <s v="Standard Class"/>
    <s v="HF-14995"/>
    <s v="Herbert Flentye"/>
    <s v="Consumer"/>
    <s v="United States"/>
    <s v="San Francisco"/>
    <x v="1"/>
    <n v="94109"/>
    <s v="West"/>
    <s v="OFF-PA-10002246"/>
    <x v="1"/>
    <x v="10"/>
    <s v="Wirebound Four 2-3/4 x 5 Forms per Page, 400 Sets per Book"/>
    <x v="2563"/>
    <n v="3"/>
    <n v="0"/>
    <n v="9.4815000000000005"/>
  </r>
  <r>
    <n v="3168"/>
    <x v="1569"/>
    <n v="2013"/>
    <x v="517"/>
    <d v="2013-11-01T00:00:00"/>
    <s v="First Class"/>
    <s v="KW-16435"/>
    <s v="Katrina Willman"/>
    <s v="Consumer"/>
    <s v="United States"/>
    <s v="Lansing"/>
    <x v="12"/>
    <n v="48911"/>
    <s v="Central"/>
    <s v="FUR-FU-10002671"/>
    <x v="0"/>
    <x v="5"/>
    <s v="Electrix 20W Halogen Replacement Bulb for Zoom-In Desk Lamp"/>
    <x v="2564"/>
    <n v="5"/>
    <n v="0"/>
    <n v="32.159999999999997"/>
  </r>
  <r>
    <n v="3169"/>
    <x v="1570"/>
    <n v="2013"/>
    <x v="316"/>
    <d v="2013-06-04T00:00:00"/>
    <s v="Standard Class"/>
    <s v="KC-16675"/>
    <s v="Kimberly Carter"/>
    <s v="Corporate"/>
    <s v="United States"/>
    <s v="Tallahassee"/>
    <x v="2"/>
    <n v="32303"/>
    <s v="South"/>
    <s v="FUR-CH-10003833"/>
    <x v="0"/>
    <x v="1"/>
    <s v="Novimex Fabric Task Chair"/>
    <x v="2565"/>
    <n v="8"/>
    <n v="0.2"/>
    <n v="-24.39200000000001"/>
  </r>
  <r>
    <n v="3170"/>
    <x v="1570"/>
    <n v="2013"/>
    <x v="316"/>
    <d v="2013-06-04T00:00:00"/>
    <s v="Standard Class"/>
    <s v="KC-16675"/>
    <s v="Kimberly Carter"/>
    <s v="Corporate"/>
    <s v="United States"/>
    <s v="Tallahassee"/>
    <x v="2"/>
    <n v="32303"/>
    <s v="South"/>
    <s v="OFF-PA-10001667"/>
    <x v="1"/>
    <x v="10"/>
    <s v="Great White Multi-Use Recycled Paper (20Lb. and 84 Bright)"/>
    <x v="2566"/>
    <n v="13"/>
    <n v="0.2"/>
    <n v="19.434999999999995"/>
  </r>
  <r>
    <n v="3171"/>
    <x v="1571"/>
    <n v="2014"/>
    <x v="202"/>
    <d v="2014-12-27T00:00:00"/>
    <s v="Second Class"/>
    <s v="PK-19075"/>
    <s v="Pete Kriz"/>
    <s v="Consumer"/>
    <s v="United States"/>
    <s v="Columbia"/>
    <x v="20"/>
    <n v="29203"/>
    <s v="South"/>
    <s v="OFF-BI-10002003"/>
    <x v="1"/>
    <x v="8"/>
    <s v="Ibico Presentation Index for Binding Systems"/>
    <x v="1708"/>
    <n v="6"/>
    <n v="0"/>
    <n v="11.223600000000001"/>
  </r>
  <r>
    <n v="3172"/>
    <x v="1572"/>
    <n v="2013"/>
    <x v="844"/>
    <d v="2013-03-29T00:00:00"/>
    <s v="Standard Class"/>
    <s v="KT-16465"/>
    <s v="Kean Takahito"/>
    <s v="Consumer"/>
    <s v="United States"/>
    <s v="Chicago"/>
    <x v="10"/>
    <n v="60623"/>
    <s v="Central"/>
    <s v="OFF-BI-10004465"/>
    <x v="1"/>
    <x v="8"/>
    <s v="Avery Durable Slant Ring Binders"/>
    <x v="2567"/>
    <n v="2"/>
    <n v="0.8"/>
    <n v="-4.7520000000000007"/>
  </r>
  <r>
    <n v="3173"/>
    <x v="1572"/>
    <n v="2013"/>
    <x v="844"/>
    <d v="2013-03-29T00:00:00"/>
    <s v="Standard Class"/>
    <s v="KT-16465"/>
    <s v="Kean Takahito"/>
    <s v="Consumer"/>
    <s v="United States"/>
    <s v="Chicago"/>
    <x v="10"/>
    <n v="60623"/>
    <s v="Central"/>
    <s v="FUR-CH-10000665"/>
    <x v="0"/>
    <x v="1"/>
    <s v="Global Airflow Leather Mesh Back Chair, Black"/>
    <x v="2568"/>
    <n v="5"/>
    <n v="0.3"/>
    <n v="0"/>
  </r>
  <r>
    <n v="3174"/>
    <x v="1572"/>
    <n v="2013"/>
    <x v="844"/>
    <d v="2013-03-29T00:00:00"/>
    <s v="Standard Class"/>
    <s v="KT-16465"/>
    <s v="Kean Takahito"/>
    <s v="Consumer"/>
    <s v="United States"/>
    <s v="Chicago"/>
    <x v="10"/>
    <n v="60623"/>
    <s v="Central"/>
    <s v="OFF-AR-10004956"/>
    <x v="1"/>
    <x v="6"/>
    <s v="Newell 33"/>
    <x v="2569"/>
    <n v="3"/>
    <n v="0.2"/>
    <n v="1.5065999999999975"/>
  </r>
  <r>
    <n v="3175"/>
    <x v="1573"/>
    <n v="2014"/>
    <x v="343"/>
    <d v="2014-11-19T00:00:00"/>
    <s v="Standard Class"/>
    <s v="EP-13915"/>
    <s v="Emily Phan"/>
    <s v="Consumer"/>
    <s v="United States"/>
    <s v="Detroit"/>
    <x v="12"/>
    <n v="48227"/>
    <s v="Central"/>
    <s v="OFF-AR-10004260"/>
    <x v="1"/>
    <x v="6"/>
    <s v="Boston 1799 Powerhouse Electric Pencil Sharpener"/>
    <x v="2570"/>
    <n v="7"/>
    <n v="0"/>
    <n v="50.9208"/>
  </r>
  <r>
    <n v="3176"/>
    <x v="1574"/>
    <n v="2014"/>
    <x v="397"/>
    <d v="2014-09-30T00:00:00"/>
    <s v="Standard Class"/>
    <s v="AP-10915"/>
    <s v="Arthur Prichep"/>
    <s v="Consumer"/>
    <s v="United States"/>
    <s v="Fort Collins"/>
    <x v="22"/>
    <n v="80525"/>
    <s v="West"/>
    <s v="FUR-BO-10001811"/>
    <x v="0"/>
    <x v="0"/>
    <s v="Atlantic Metals Mobile 5-Shelf Bookcases, Custom Colors"/>
    <x v="2571"/>
    <n v="2"/>
    <n v="0.7"/>
    <n v="-240.78400000000005"/>
  </r>
  <r>
    <n v="3177"/>
    <x v="1574"/>
    <n v="2014"/>
    <x v="397"/>
    <d v="2014-09-30T00:00:00"/>
    <s v="Standard Class"/>
    <s v="AP-10915"/>
    <s v="Arthur Prichep"/>
    <s v="Consumer"/>
    <s v="United States"/>
    <s v="Fort Collins"/>
    <x v="22"/>
    <n v="80525"/>
    <s v="West"/>
    <s v="TEC-AC-10003280"/>
    <x v="2"/>
    <x v="11"/>
    <s v="Belkin F8E887 USB Wired Ergonomic Keyboard"/>
    <x v="736"/>
    <n v="2"/>
    <n v="0.2"/>
    <n v="0.59979999999999656"/>
  </r>
  <r>
    <n v="3178"/>
    <x v="1575"/>
    <n v="2014"/>
    <x v="18"/>
    <d v="2014-09-11T00:00:00"/>
    <s v="Same Day"/>
    <s v="SH-20395"/>
    <s v="Shahid Hopkins"/>
    <s v="Consumer"/>
    <s v="United States"/>
    <s v="New York City"/>
    <x v="15"/>
    <n v="10024"/>
    <s v="East"/>
    <s v="OFF-PA-10004911"/>
    <x v="1"/>
    <x v="10"/>
    <s v="Rediform S.O.S. 1-Up Phone Message Bk, 4-1/4x3-1/16 Bk, 1 Form/Pg, 40 Messages/Bk, 3/Pk"/>
    <x v="2572"/>
    <n v="2"/>
    <n v="0"/>
    <n v="9.0048000000000012"/>
  </r>
  <r>
    <n v="3179"/>
    <x v="1576"/>
    <n v="2014"/>
    <x v="256"/>
    <d v="2014-12-12T00:00:00"/>
    <s v="Standard Class"/>
    <s v="SM-20950"/>
    <s v="Suzanne McNair"/>
    <s v="Corporate"/>
    <s v="United States"/>
    <s v="New York City"/>
    <x v="15"/>
    <n v="10011"/>
    <s v="East"/>
    <s v="FUR-FU-10001487"/>
    <x v="0"/>
    <x v="5"/>
    <s v="Eldon Expressions Wood and Plastic Desk Accessories, Cherry Wood"/>
    <x v="167"/>
    <n v="3"/>
    <n v="0"/>
    <n v="6.0725999999999987"/>
  </r>
  <r>
    <n v="3180"/>
    <x v="1576"/>
    <n v="2014"/>
    <x v="256"/>
    <d v="2014-12-12T00:00:00"/>
    <s v="Standard Class"/>
    <s v="SM-20950"/>
    <s v="Suzanne McNair"/>
    <s v="Corporate"/>
    <s v="United States"/>
    <s v="New York City"/>
    <x v="15"/>
    <n v="10011"/>
    <s v="East"/>
    <s v="FUR-FU-10000521"/>
    <x v="0"/>
    <x v="5"/>
    <s v="Seth Thomas 14&quot; Putty-Colored Wall Clock"/>
    <x v="2573"/>
    <n v="2"/>
    <n v="0"/>
    <n v="18.190799999999996"/>
  </r>
  <r>
    <n v="3181"/>
    <x v="1576"/>
    <n v="2014"/>
    <x v="256"/>
    <d v="2014-12-12T00:00:00"/>
    <s v="Standard Class"/>
    <s v="SM-20950"/>
    <s v="Suzanne McNair"/>
    <s v="Corporate"/>
    <s v="United States"/>
    <s v="New York City"/>
    <x v="15"/>
    <n v="10011"/>
    <s v="East"/>
    <s v="OFF-AP-10001271"/>
    <x v="1"/>
    <x v="9"/>
    <s v="Eureka The Boss Cordless Rechargeable Stick Vac"/>
    <x v="2574"/>
    <n v="5"/>
    <n v="0"/>
    <n v="68.823000000000008"/>
  </r>
  <r>
    <n v="3182"/>
    <x v="1577"/>
    <n v="2014"/>
    <x v="45"/>
    <d v="2014-11-13T00:00:00"/>
    <s v="Second Class"/>
    <s v="BM-11650"/>
    <s v="Brian Moss"/>
    <s v="Corporate"/>
    <s v="United States"/>
    <s v="Columbia"/>
    <x v="39"/>
    <n v="21044"/>
    <s v="East"/>
    <s v="OFF-BI-10004728"/>
    <x v="1"/>
    <x v="8"/>
    <s v="Wilson Jones Turn Tabs Binder Tool for Ring Binders"/>
    <x v="1328"/>
    <n v="2"/>
    <n v="0"/>
    <n v="4.4344000000000001"/>
  </r>
  <r>
    <n v="3183"/>
    <x v="1577"/>
    <n v="2014"/>
    <x v="45"/>
    <d v="2014-11-13T00:00:00"/>
    <s v="Second Class"/>
    <s v="BM-11650"/>
    <s v="Brian Moss"/>
    <s v="Corporate"/>
    <s v="United States"/>
    <s v="Columbia"/>
    <x v="39"/>
    <n v="21044"/>
    <s v="East"/>
    <s v="TEC-AC-10004666"/>
    <x v="2"/>
    <x v="11"/>
    <s v="Maxell iVDR EX 500GB Cartridge"/>
    <x v="2575"/>
    <n v="3"/>
    <n v="0"/>
    <n v="355.4466000000001"/>
  </r>
  <r>
    <n v="3184"/>
    <x v="1577"/>
    <n v="2014"/>
    <x v="45"/>
    <d v="2014-11-13T00:00:00"/>
    <s v="Second Class"/>
    <s v="BM-11650"/>
    <s v="Brian Moss"/>
    <s v="Corporate"/>
    <s v="United States"/>
    <s v="Columbia"/>
    <x v="39"/>
    <n v="21044"/>
    <s v="East"/>
    <s v="OFF-ST-10003208"/>
    <x v="1"/>
    <x v="4"/>
    <s v="Adjustable Depth Letter/Legal Cart"/>
    <x v="2576"/>
    <n v="9"/>
    <n v="0"/>
    <n v="473.61059999999975"/>
  </r>
  <r>
    <n v="3185"/>
    <x v="1577"/>
    <n v="2014"/>
    <x v="45"/>
    <d v="2014-11-13T00:00:00"/>
    <s v="Second Class"/>
    <s v="BM-11650"/>
    <s v="Brian Moss"/>
    <s v="Corporate"/>
    <s v="United States"/>
    <s v="Columbia"/>
    <x v="39"/>
    <n v="21044"/>
    <s v="East"/>
    <s v="OFF-ST-10003208"/>
    <x v="1"/>
    <x v="4"/>
    <s v="Adjustable Depth Letter/Legal Cart"/>
    <x v="2577"/>
    <n v="3"/>
    <n v="0"/>
    <n v="157.87019999999993"/>
  </r>
  <r>
    <n v="3186"/>
    <x v="1578"/>
    <n v="2011"/>
    <x v="845"/>
    <d v="2011-11-09T00:00:00"/>
    <s v="First Class"/>
    <s v="TC-20980"/>
    <s v="Tamara Chand"/>
    <s v="Corporate"/>
    <s v="United States"/>
    <s v="Houston"/>
    <x v="5"/>
    <n v="77041"/>
    <s v="Central"/>
    <s v="OFF-BI-10000632"/>
    <x v="1"/>
    <x v="8"/>
    <s v="Satellite Sectional Post Binders"/>
    <x v="2578"/>
    <n v="3"/>
    <n v="0.8"/>
    <n v="-44.278199999999998"/>
  </r>
  <r>
    <n v="3187"/>
    <x v="1578"/>
    <n v="2011"/>
    <x v="845"/>
    <d v="2011-11-09T00:00:00"/>
    <s v="First Class"/>
    <s v="TC-20980"/>
    <s v="Tamara Chand"/>
    <s v="Corporate"/>
    <s v="United States"/>
    <s v="Houston"/>
    <x v="5"/>
    <n v="77041"/>
    <s v="Central"/>
    <s v="OFF-EN-10004773"/>
    <x v="1"/>
    <x v="12"/>
    <s v="Staples"/>
    <x v="1355"/>
    <n v="3"/>
    <n v="0.2"/>
    <n v="26.952599999999997"/>
  </r>
  <r>
    <n v="3188"/>
    <x v="1579"/>
    <n v="2014"/>
    <x v="846"/>
    <d v="2014-03-18T00:00:00"/>
    <s v="Standard Class"/>
    <s v="KB-16585"/>
    <s v="Ken Black"/>
    <s v="Corporate"/>
    <s v="United States"/>
    <s v="Lowell"/>
    <x v="31"/>
    <n v="1852"/>
    <s v="East"/>
    <s v="TEC-PH-10004700"/>
    <x v="2"/>
    <x v="7"/>
    <s v="PowerGen Dual USB Car Charger"/>
    <x v="1570"/>
    <n v="7"/>
    <n v="0"/>
    <n v="32.1678"/>
  </r>
  <r>
    <n v="3189"/>
    <x v="1580"/>
    <n v="2014"/>
    <x v="179"/>
    <d v="2014-10-23T00:00:00"/>
    <s v="Second Class"/>
    <s v="JE-16165"/>
    <s v="Justin Ellison"/>
    <s v="Corporate"/>
    <s v="United States"/>
    <s v="Woodland"/>
    <x v="1"/>
    <n v="95695"/>
    <s v="West"/>
    <s v="OFF-LA-10003714"/>
    <x v="1"/>
    <x v="2"/>
    <s v="Avery 510"/>
    <x v="1416"/>
    <n v="1"/>
    <n v="0"/>
    <n v="1.7999999999999998"/>
  </r>
  <r>
    <n v="3190"/>
    <x v="1580"/>
    <n v="2014"/>
    <x v="179"/>
    <d v="2014-10-23T00:00:00"/>
    <s v="Second Class"/>
    <s v="JE-16165"/>
    <s v="Justin Ellison"/>
    <s v="Corporate"/>
    <s v="United States"/>
    <s v="Woodland"/>
    <x v="1"/>
    <n v="95695"/>
    <s v="West"/>
    <s v="OFF-BI-10001787"/>
    <x v="1"/>
    <x v="8"/>
    <s v="Wilson Jones Four-Pocket Poly Binders"/>
    <x v="2579"/>
    <n v="4"/>
    <n v="0.2"/>
    <n v="7.5864000000000003"/>
  </r>
  <r>
    <n v="3191"/>
    <x v="1581"/>
    <n v="2012"/>
    <x v="17"/>
    <d v="2013-01-01T00:00:00"/>
    <s v="Standard Class"/>
    <s v="DR-12940"/>
    <s v="Daniel Raglin"/>
    <s v="Home Office"/>
    <s v="United States"/>
    <s v="Chicago"/>
    <x v="10"/>
    <n v="60610"/>
    <s v="Central"/>
    <s v="OFF-ST-10002957"/>
    <x v="1"/>
    <x v="4"/>
    <s v="Sterilite Show Offs Storage Containers"/>
    <x v="2538"/>
    <n v="3"/>
    <n v="0.2"/>
    <n v="-3.1680000000000001"/>
  </r>
  <r>
    <n v="3192"/>
    <x v="1582"/>
    <n v="2014"/>
    <x v="280"/>
    <d v="2014-10-09T00:00:00"/>
    <s v="Standard Class"/>
    <s v="RW-19630"/>
    <s v="Rob Williams"/>
    <s v="Corporate"/>
    <s v="United States"/>
    <s v="New York City"/>
    <x v="15"/>
    <n v="10035"/>
    <s v="East"/>
    <s v="TEC-PH-10002115"/>
    <x v="2"/>
    <x v="7"/>
    <s v="Plantronics 81402"/>
    <x v="773"/>
    <n v="1"/>
    <n v="0"/>
    <n v="17.157400000000003"/>
  </r>
  <r>
    <n v="3193"/>
    <x v="1583"/>
    <n v="2014"/>
    <x v="400"/>
    <d v="2014-06-09T00:00:00"/>
    <s v="Standard Class"/>
    <s v="ML-18040"/>
    <s v="Michelle Lonsdale"/>
    <s v="Corporate"/>
    <s v="United States"/>
    <s v="Missouri City"/>
    <x v="5"/>
    <n v="77489"/>
    <s v="Central"/>
    <s v="OFF-BI-10002557"/>
    <x v="1"/>
    <x v="8"/>
    <s v="Presstex Flexible Ring Binders"/>
    <x v="2580"/>
    <n v="7"/>
    <n v="0.8"/>
    <n v="-9.5550000000000015"/>
  </r>
  <r>
    <n v="3194"/>
    <x v="1584"/>
    <n v="2011"/>
    <x v="416"/>
    <d v="2011-09-04T00:00:00"/>
    <s v="First Class"/>
    <s v="JL-15130"/>
    <s v="Jack Lebron"/>
    <s v="Consumer"/>
    <s v="United States"/>
    <s v="Houston"/>
    <x v="5"/>
    <n v="77036"/>
    <s v="Central"/>
    <s v="OFF-BI-10002949"/>
    <x v="1"/>
    <x v="8"/>
    <s v="Prestige Round Ring Binders"/>
    <x v="2581"/>
    <n v="3"/>
    <n v="0.8"/>
    <n v="-6.0192000000000032"/>
  </r>
  <r>
    <n v="3195"/>
    <x v="1584"/>
    <n v="2011"/>
    <x v="416"/>
    <d v="2011-09-04T00:00:00"/>
    <s v="First Class"/>
    <s v="JL-15130"/>
    <s v="Jack Lebron"/>
    <s v="Consumer"/>
    <s v="United States"/>
    <s v="Houston"/>
    <x v="5"/>
    <n v="77036"/>
    <s v="Central"/>
    <s v="OFF-PA-10004100"/>
    <x v="1"/>
    <x v="10"/>
    <s v="Xerox 216"/>
    <x v="277"/>
    <n v="6"/>
    <n v="0.2"/>
    <n v="10.8864"/>
  </r>
  <r>
    <n v="3196"/>
    <x v="1585"/>
    <n v="2013"/>
    <x v="590"/>
    <d v="2013-08-14T00:00:00"/>
    <s v="Standard Class"/>
    <s v="CM-12655"/>
    <s v="Corinna Mitchell"/>
    <s v="Home Office"/>
    <s v="United States"/>
    <s v="Jackson"/>
    <x v="35"/>
    <n v="39212"/>
    <s v="South"/>
    <s v="OFF-FA-10001883"/>
    <x v="1"/>
    <x v="13"/>
    <s v="Alliance Super-Size Bands, Assorted Sizes"/>
    <x v="1013"/>
    <n v="3"/>
    <n v="0"/>
    <n v="0.23339999999999961"/>
  </r>
  <r>
    <n v="3197"/>
    <x v="1586"/>
    <n v="2014"/>
    <x v="847"/>
    <d v="2014-07-29T00:00:00"/>
    <s v="Standard Class"/>
    <s v="FH-14365"/>
    <s v="Fred Hopkins"/>
    <s v="Corporate"/>
    <s v="United States"/>
    <s v="New York City"/>
    <x v="15"/>
    <n v="10009"/>
    <s v="East"/>
    <s v="TEC-PH-10000702"/>
    <x v="2"/>
    <x v="7"/>
    <s v="Square Credit Card Reader, 4 1/2&quot; x 4 1/2&quot; x 1&quot;, White"/>
    <x v="2065"/>
    <n v="3"/>
    <n v="0"/>
    <n v="14.085899999999999"/>
  </r>
  <r>
    <n v="3198"/>
    <x v="1587"/>
    <n v="2012"/>
    <x v="848"/>
    <d v="2012-07-10T00:00:00"/>
    <s v="Same Day"/>
    <s v="EH-13945"/>
    <s v="Eric Hoffmann"/>
    <s v="Consumer"/>
    <s v="United States"/>
    <s v="Tempe"/>
    <x v="16"/>
    <n v="85281"/>
    <s v="West"/>
    <s v="OFF-BI-10003196"/>
    <x v="1"/>
    <x v="8"/>
    <s v="Accohide Poly Flexible Ring Binders"/>
    <x v="2582"/>
    <n v="3"/>
    <n v="0.7"/>
    <n v="-2.2439999999999989"/>
  </r>
  <r>
    <n v="3199"/>
    <x v="1588"/>
    <n v="2011"/>
    <x v="588"/>
    <d v="2011-12-07T00:00:00"/>
    <s v="Standard Class"/>
    <s v="TB-21280"/>
    <s v="Toby Braunhardt"/>
    <s v="Consumer"/>
    <s v="United States"/>
    <s v="Jacksonville"/>
    <x v="3"/>
    <n v="28540"/>
    <s v="South"/>
    <s v="TEC-PH-10001644"/>
    <x v="2"/>
    <x v="7"/>
    <s v="BlueLounge Milo Smartphone Stand, White/Metallic"/>
    <x v="1679"/>
    <n v="4"/>
    <n v="0.2"/>
    <n v="9.5968000000000053"/>
  </r>
  <r>
    <n v="3200"/>
    <x v="1589"/>
    <n v="2014"/>
    <x v="404"/>
    <d v="2014-12-23T00:00:00"/>
    <s v="Standard Class"/>
    <s v="AH-10030"/>
    <s v="Aaron Hawkins"/>
    <s v="Corporate"/>
    <s v="United States"/>
    <s v="Philadelphia"/>
    <x v="9"/>
    <n v="19134"/>
    <s v="East"/>
    <s v="OFF-AR-10003183"/>
    <x v="1"/>
    <x v="6"/>
    <s v="Avery Fluorescent Highlighter Four-Color Set"/>
    <x v="2583"/>
    <n v="7"/>
    <n v="0.2"/>
    <n v="2.3379999999999983"/>
  </r>
  <r>
    <n v="3201"/>
    <x v="1590"/>
    <n v="2011"/>
    <x v="598"/>
    <d v="2011-05-20T00:00:00"/>
    <s v="Second Class"/>
    <s v="TT-21070"/>
    <s v="Ted Trevino"/>
    <s v="Consumer"/>
    <s v="United States"/>
    <s v="Akron"/>
    <x v="24"/>
    <n v="44312"/>
    <s v="East"/>
    <s v="FUR-FU-10000308"/>
    <x v="0"/>
    <x v="5"/>
    <s v="Deflect-o Glass Clear Studded Chair Mats"/>
    <x v="2584"/>
    <n v="3"/>
    <n v="0.2"/>
    <n v="3.7308000000000021"/>
  </r>
  <r>
    <n v="3202"/>
    <x v="1590"/>
    <n v="2011"/>
    <x v="598"/>
    <d v="2011-05-20T00:00:00"/>
    <s v="Second Class"/>
    <s v="TT-21070"/>
    <s v="Ted Trevino"/>
    <s v="Consumer"/>
    <s v="United States"/>
    <s v="Akron"/>
    <x v="24"/>
    <n v="44312"/>
    <s v="East"/>
    <s v="OFF-PA-10001526"/>
    <x v="1"/>
    <x v="10"/>
    <s v="Xerox 1949"/>
    <x v="801"/>
    <n v="4"/>
    <n v="0.2"/>
    <n v="5.7768000000000015"/>
  </r>
  <r>
    <n v="3203"/>
    <x v="1591"/>
    <n v="2011"/>
    <x v="849"/>
    <d v="2011-11-16T00:00:00"/>
    <s v="Standard Class"/>
    <s v="RD-19900"/>
    <s v="Ruben Dartt"/>
    <s v="Consumer"/>
    <s v="United States"/>
    <s v="San Diego"/>
    <x v="1"/>
    <n v="92037"/>
    <s v="West"/>
    <s v="TEC-PH-10002103"/>
    <x v="2"/>
    <x v="7"/>
    <s v="Jabra SPEAK 410"/>
    <x v="2306"/>
    <n v="8"/>
    <n v="0.2"/>
    <n v="60.153600000000012"/>
  </r>
  <r>
    <n v="3204"/>
    <x v="1591"/>
    <n v="2011"/>
    <x v="849"/>
    <d v="2011-11-16T00:00:00"/>
    <s v="Standard Class"/>
    <s v="RD-19900"/>
    <s v="Ruben Dartt"/>
    <s v="Consumer"/>
    <s v="United States"/>
    <s v="San Diego"/>
    <x v="1"/>
    <n v="92037"/>
    <s v="West"/>
    <s v="TEC-AC-10004209"/>
    <x v="2"/>
    <x v="11"/>
    <s v="Memorex Froggy Flash Drive 4 GB"/>
    <x v="2585"/>
    <n v="1"/>
    <n v="0"/>
    <n v="4.2861000000000002"/>
  </r>
  <r>
    <n v="3205"/>
    <x v="1591"/>
    <n v="2011"/>
    <x v="849"/>
    <d v="2011-11-16T00:00:00"/>
    <s v="Standard Class"/>
    <s v="RD-19900"/>
    <s v="Ruben Dartt"/>
    <s v="Consumer"/>
    <s v="United States"/>
    <s v="San Diego"/>
    <x v="1"/>
    <n v="92037"/>
    <s v="West"/>
    <s v="FUR-FU-10000397"/>
    <x v="0"/>
    <x v="5"/>
    <s v="Luxo Economy Swing Arm Lamp"/>
    <x v="1155"/>
    <n v="2"/>
    <n v="0"/>
    <n v="11.166400000000003"/>
  </r>
  <r>
    <n v="3206"/>
    <x v="1591"/>
    <n v="2011"/>
    <x v="849"/>
    <d v="2011-11-16T00:00:00"/>
    <s v="Standard Class"/>
    <s v="RD-19900"/>
    <s v="Ruben Dartt"/>
    <s v="Consumer"/>
    <s v="United States"/>
    <s v="San Diego"/>
    <x v="1"/>
    <n v="92037"/>
    <s v="West"/>
    <s v="OFF-PA-10002137"/>
    <x v="1"/>
    <x v="10"/>
    <s v="Southworth 100% Résumé Paper, 24lb."/>
    <x v="2586"/>
    <n v="8"/>
    <n v="0"/>
    <n v="28.007999999999996"/>
  </r>
  <r>
    <n v="3207"/>
    <x v="1591"/>
    <n v="2011"/>
    <x v="849"/>
    <d v="2011-11-16T00:00:00"/>
    <s v="Standard Class"/>
    <s v="RD-19900"/>
    <s v="Ruben Dartt"/>
    <s v="Consumer"/>
    <s v="United States"/>
    <s v="San Diego"/>
    <x v="1"/>
    <n v="92037"/>
    <s v="West"/>
    <s v="FUR-FU-10001867"/>
    <x v="0"/>
    <x v="5"/>
    <s v="Eldon Expressions Punched Metal &amp; Wood Desk Accessories, Pewter &amp; Cherry"/>
    <x v="2587"/>
    <n v="5"/>
    <n v="0"/>
    <n v="14.896000000000003"/>
  </r>
  <r>
    <n v="3208"/>
    <x v="1591"/>
    <n v="2011"/>
    <x v="849"/>
    <d v="2011-11-16T00:00:00"/>
    <s v="Standard Class"/>
    <s v="RD-19900"/>
    <s v="Ruben Dartt"/>
    <s v="Consumer"/>
    <s v="United States"/>
    <s v="San Diego"/>
    <x v="1"/>
    <n v="92037"/>
    <s v="West"/>
    <s v="OFF-LA-10000407"/>
    <x v="1"/>
    <x v="2"/>
    <s v="Avery White Multi-Purpose Labels"/>
    <x v="2588"/>
    <n v="8"/>
    <n v="0"/>
    <n v="18.3264"/>
  </r>
  <r>
    <n v="3209"/>
    <x v="1592"/>
    <n v="2013"/>
    <x v="850"/>
    <d v="2013-01-15T00:00:00"/>
    <s v="Standard Class"/>
    <s v="LA-16780"/>
    <s v="Laura Armstrong"/>
    <s v="Corporate"/>
    <s v="United States"/>
    <s v="Fresno"/>
    <x v="1"/>
    <n v="93727"/>
    <s v="West"/>
    <s v="TEC-AC-10000420"/>
    <x v="2"/>
    <x v="11"/>
    <s v="Logitech G500s Laser Gaming Mouse with Adjustable Weight Tuning"/>
    <x v="2589"/>
    <n v="5"/>
    <n v="0"/>
    <n v="118.98299999999999"/>
  </r>
  <r>
    <n v="3210"/>
    <x v="1592"/>
    <n v="2013"/>
    <x v="850"/>
    <d v="2013-01-15T00:00:00"/>
    <s v="Standard Class"/>
    <s v="LA-16780"/>
    <s v="Laura Armstrong"/>
    <s v="Corporate"/>
    <s v="United States"/>
    <s v="Fresno"/>
    <x v="1"/>
    <n v="93727"/>
    <s v="West"/>
    <s v="TEC-PH-10002726"/>
    <x v="2"/>
    <x v="7"/>
    <s v="netTALK DUO VoIP Telephone Service"/>
    <x v="2590"/>
    <n v="9"/>
    <n v="0.2"/>
    <n v="141.72300000000001"/>
  </r>
  <r>
    <n v="3211"/>
    <x v="1593"/>
    <n v="2014"/>
    <x v="585"/>
    <d v="2014-09-28T00:00:00"/>
    <s v="Standard Class"/>
    <s v="SH-19975"/>
    <s v="Sally Hughsby"/>
    <s v="Corporate"/>
    <s v="United States"/>
    <s v="Pearland"/>
    <x v="5"/>
    <n v="77581"/>
    <s v="Central"/>
    <s v="OFF-EN-10001415"/>
    <x v="1"/>
    <x v="12"/>
    <s v="Staples"/>
    <x v="2569"/>
    <n v="3"/>
    <n v="0.2"/>
    <n v="5.0220000000000002"/>
  </r>
  <r>
    <n v="3212"/>
    <x v="1593"/>
    <n v="2014"/>
    <x v="585"/>
    <d v="2014-09-28T00:00:00"/>
    <s v="Standard Class"/>
    <s v="SH-19975"/>
    <s v="Sally Hughsby"/>
    <s v="Corporate"/>
    <s v="United States"/>
    <s v="Pearland"/>
    <x v="5"/>
    <n v="77581"/>
    <s v="Central"/>
    <s v="OFF-BI-10000773"/>
    <x v="1"/>
    <x v="8"/>
    <s v="Insertable Tab Post Binder Dividers"/>
    <x v="2591"/>
    <n v="7"/>
    <n v="0.8"/>
    <n v="-18.52620000000001"/>
  </r>
  <r>
    <n v="3213"/>
    <x v="1594"/>
    <n v="2011"/>
    <x v="851"/>
    <d v="2011-12-28T00:00:00"/>
    <s v="Standard Class"/>
    <s v="SF-20200"/>
    <s v="Sarah Foster"/>
    <s v="Consumer"/>
    <s v="United States"/>
    <s v="Richmond"/>
    <x v="14"/>
    <n v="47374"/>
    <s v="Central"/>
    <s v="OFF-AP-10002350"/>
    <x v="1"/>
    <x v="9"/>
    <s v="Belkin F9H710-06 7 Outlet SurgeMaster Surge Protector"/>
    <x v="2592"/>
    <n v="11"/>
    <n v="0"/>
    <n v="58.027200000000001"/>
  </r>
  <r>
    <n v="3214"/>
    <x v="1595"/>
    <n v="2013"/>
    <x v="439"/>
    <d v="2013-06-02T00:00:00"/>
    <s v="Standard Class"/>
    <s v="TH-21235"/>
    <s v="Tiffany House"/>
    <s v="Corporate"/>
    <s v="United States"/>
    <s v="Philadelphia"/>
    <x v="9"/>
    <n v="19134"/>
    <s v="East"/>
    <s v="OFF-AR-10001919"/>
    <x v="1"/>
    <x v="6"/>
    <s v="OIC #2 Pencils, Medium Soft"/>
    <x v="2593"/>
    <n v="1"/>
    <n v="0.2"/>
    <n v="0.16919999999999991"/>
  </r>
  <r>
    <n v="3215"/>
    <x v="1595"/>
    <n v="2013"/>
    <x v="439"/>
    <d v="2013-06-02T00:00:00"/>
    <s v="Standard Class"/>
    <s v="TH-21235"/>
    <s v="Tiffany House"/>
    <s v="Corporate"/>
    <s v="United States"/>
    <s v="Philadelphia"/>
    <x v="9"/>
    <n v="19134"/>
    <s v="East"/>
    <s v="OFF-AP-10002082"/>
    <x v="1"/>
    <x v="9"/>
    <s v="Holmes HEPA Air Purifier"/>
    <x v="1510"/>
    <n v="2"/>
    <n v="0.2"/>
    <n v="6.5339999999999971"/>
  </r>
  <r>
    <n v="3216"/>
    <x v="1596"/>
    <n v="2014"/>
    <x v="141"/>
    <d v="2014-07-11T00:00:00"/>
    <s v="First Class"/>
    <s v="VG-21790"/>
    <s v="Vivek Gonzalez"/>
    <s v="Consumer"/>
    <s v="United States"/>
    <s v="San Mateo"/>
    <x v="1"/>
    <n v="94403"/>
    <s v="West"/>
    <s v="OFF-LA-10002762"/>
    <x v="1"/>
    <x v="2"/>
    <s v="Avery 485"/>
    <x v="50"/>
    <n v="6"/>
    <n v="0"/>
    <n v="35.334599999999995"/>
  </r>
  <r>
    <n v="3217"/>
    <x v="1597"/>
    <n v="2011"/>
    <x v="8"/>
    <d v="2011-05-17T00:00:00"/>
    <s v="Standard Class"/>
    <s v="NP-18325"/>
    <s v="Naresj Patel"/>
    <s v="Consumer"/>
    <s v="United States"/>
    <s v="Oakland"/>
    <x v="1"/>
    <n v="94601"/>
    <s v="West"/>
    <s v="TEC-AC-10002800"/>
    <x v="2"/>
    <x v="11"/>
    <s v="Plantronics Audio 478 Stereo USB Headset"/>
    <x v="145"/>
    <n v="3"/>
    <n v="0"/>
    <n v="52.489499999999992"/>
  </r>
  <r>
    <n v="3218"/>
    <x v="1598"/>
    <n v="2014"/>
    <x v="468"/>
    <d v="2014-11-17T00:00:00"/>
    <s v="Standard Class"/>
    <s v="FH-14275"/>
    <s v="Frank Hawley"/>
    <s v="Corporate"/>
    <s v="United States"/>
    <s v="New York City"/>
    <x v="15"/>
    <n v="10024"/>
    <s v="East"/>
    <s v="OFF-BI-10003925"/>
    <x v="1"/>
    <x v="8"/>
    <s v="Fellowes PB300 Plastic Comb Binding Machine"/>
    <x v="2594"/>
    <n v="3"/>
    <n v="0.2"/>
    <n v="314.27190000000002"/>
  </r>
  <r>
    <n v="3219"/>
    <x v="1598"/>
    <n v="2014"/>
    <x v="468"/>
    <d v="2014-11-17T00:00:00"/>
    <s v="Standard Class"/>
    <s v="FH-14275"/>
    <s v="Frank Hawley"/>
    <s v="Corporate"/>
    <s v="United States"/>
    <s v="New York City"/>
    <x v="15"/>
    <n v="10024"/>
    <s v="East"/>
    <s v="TEC-PH-10002200"/>
    <x v="2"/>
    <x v="7"/>
    <s v="Aastra 6757i CT Wireless VoIP phone"/>
    <x v="2595"/>
    <n v="2"/>
    <n v="0"/>
    <n v="124.95519999999999"/>
  </r>
  <r>
    <n v="3220"/>
    <x v="1599"/>
    <n v="2012"/>
    <x v="653"/>
    <d v="2012-10-08T00:00:00"/>
    <s v="Standard Class"/>
    <s v="JP-15460"/>
    <s v="Jennifer Patt"/>
    <s v="Corporate"/>
    <s v="United States"/>
    <s v="Lakewood"/>
    <x v="30"/>
    <n v="8701"/>
    <s v="East"/>
    <s v="OFF-PA-10001295"/>
    <x v="1"/>
    <x v="10"/>
    <s v="Computer Printout Paper with Letter-Trim Perforations"/>
    <x v="453"/>
    <n v="5"/>
    <n v="0"/>
    <n v="45.527999999999992"/>
  </r>
  <r>
    <n v="3221"/>
    <x v="1599"/>
    <n v="2012"/>
    <x v="653"/>
    <d v="2012-10-08T00:00:00"/>
    <s v="Standard Class"/>
    <s v="JP-15460"/>
    <s v="Jennifer Patt"/>
    <s v="Corporate"/>
    <s v="United States"/>
    <s v="Lakewood"/>
    <x v="30"/>
    <n v="8701"/>
    <s v="East"/>
    <s v="OFF-EN-10002500"/>
    <x v="1"/>
    <x v="12"/>
    <s v="Globe Weis Peel &amp; Seel First Class Envelopes"/>
    <x v="2596"/>
    <n v="4"/>
    <n v="0"/>
    <n v="23.003999999999998"/>
  </r>
  <r>
    <n v="3222"/>
    <x v="1599"/>
    <n v="2012"/>
    <x v="653"/>
    <d v="2012-10-08T00:00:00"/>
    <s v="Standard Class"/>
    <s v="JP-15460"/>
    <s v="Jennifer Patt"/>
    <s v="Corporate"/>
    <s v="United States"/>
    <s v="Lakewood"/>
    <x v="30"/>
    <n v="8701"/>
    <s v="East"/>
    <s v="TEC-AC-10000892"/>
    <x v="2"/>
    <x v="11"/>
    <s v="NETGEAR N750 Dual Band Wi-Fi Gigabit Router"/>
    <x v="2597"/>
    <n v="1"/>
    <n v="0"/>
    <n v="32.4"/>
  </r>
  <r>
    <n v="3223"/>
    <x v="1600"/>
    <n v="2011"/>
    <x v="852"/>
    <d v="2011-10-05T00:00:00"/>
    <s v="First Class"/>
    <s v="ES-14080"/>
    <s v="Erin Smith"/>
    <s v="Corporate"/>
    <s v="United States"/>
    <s v="Tempe"/>
    <x v="16"/>
    <n v="85281"/>
    <s v="West"/>
    <s v="OFF-PA-10001838"/>
    <x v="1"/>
    <x v="10"/>
    <s v="Adams Telephone Message Book W/Dividers/Space For Phone Numbers, 5 1/4&quot;X8 1/2&quot;, 300/Messages"/>
    <x v="2598"/>
    <n v="2"/>
    <n v="0.2"/>
    <n v="3.4103999999999997"/>
  </r>
  <r>
    <n v="3224"/>
    <x v="1600"/>
    <n v="2011"/>
    <x v="852"/>
    <d v="2011-10-05T00:00:00"/>
    <s v="First Class"/>
    <s v="ES-14080"/>
    <s v="Erin Smith"/>
    <s v="Corporate"/>
    <s v="United States"/>
    <s v="Tempe"/>
    <x v="16"/>
    <n v="85281"/>
    <s v="West"/>
    <s v="OFF-FA-10000735"/>
    <x v="1"/>
    <x v="13"/>
    <s v="Staples"/>
    <x v="1091"/>
    <n v="2"/>
    <n v="0.2"/>
    <n v="1.4599999999999997"/>
  </r>
  <r>
    <n v="3225"/>
    <x v="1600"/>
    <n v="2011"/>
    <x v="852"/>
    <d v="2011-10-05T00:00:00"/>
    <s v="First Class"/>
    <s v="ES-14080"/>
    <s v="Erin Smith"/>
    <s v="Corporate"/>
    <s v="United States"/>
    <s v="Tempe"/>
    <x v="16"/>
    <n v="85281"/>
    <s v="West"/>
    <s v="TEC-PH-10001760"/>
    <x v="2"/>
    <x v="7"/>
    <s v="Bose SoundLink Bluetooth Speaker"/>
    <x v="2599"/>
    <n v="2"/>
    <n v="0.2"/>
    <n v="107.46"/>
  </r>
  <r>
    <n v="3226"/>
    <x v="1600"/>
    <n v="2011"/>
    <x v="852"/>
    <d v="2011-10-05T00:00:00"/>
    <s v="First Class"/>
    <s v="ES-14080"/>
    <s v="Erin Smith"/>
    <s v="Corporate"/>
    <s v="United States"/>
    <s v="Tempe"/>
    <x v="16"/>
    <n v="85281"/>
    <s v="West"/>
    <s v="OFF-EN-10004846"/>
    <x v="1"/>
    <x v="12"/>
    <s v="Letter or Legal Size Expandable Poly String Tie Envelopes"/>
    <x v="2600"/>
    <n v="6"/>
    <n v="0.2"/>
    <n v="4.628400000000001"/>
  </r>
  <r>
    <n v="3227"/>
    <x v="1600"/>
    <n v="2011"/>
    <x v="852"/>
    <d v="2011-10-05T00:00:00"/>
    <s v="First Class"/>
    <s v="ES-14080"/>
    <s v="Erin Smith"/>
    <s v="Corporate"/>
    <s v="United States"/>
    <s v="Tempe"/>
    <x v="16"/>
    <n v="85281"/>
    <s v="West"/>
    <s v="OFF-SU-10003567"/>
    <x v="1"/>
    <x v="14"/>
    <s v="Stiletto Hand Letter Openers"/>
    <x v="2601"/>
    <n v="2"/>
    <n v="0.2"/>
    <n v="-3.2639999999999993"/>
  </r>
  <r>
    <n v="3228"/>
    <x v="1600"/>
    <n v="2011"/>
    <x v="852"/>
    <d v="2011-10-05T00:00:00"/>
    <s v="First Class"/>
    <s v="ES-14080"/>
    <s v="Erin Smith"/>
    <s v="Corporate"/>
    <s v="United States"/>
    <s v="Tempe"/>
    <x v="16"/>
    <n v="85281"/>
    <s v="West"/>
    <s v="TEC-PH-10001557"/>
    <x v="2"/>
    <x v="7"/>
    <s v="Pyle PMP37LED"/>
    <x v="84"/>
    <n v="3"/>
    <n v="0.2"/>
    <n v="20.157899999999991"/>
  </r>
  <r>
    <n v="3229"/>
    <x v="1600"/>
    <n v="2011"/>
    <x v="852"/>
    <d v="2011-10-05T00:00:00"/>
    <s v="First Class"/>
    <s v="ES-14080"/>
    <s v="Erin Smith"/>
    <s v="Corporate"/>
    <s v="United States"/>
    <s v="Tempe"/>
    <x v="16"/>
    <n v="85281"/>
    <s v="West"/>
    <s v="TEC-AC-10003038"/>
    <x v="2"/>
    <x v="11"/>
    <s v="Kingston Digital DataTraveler 16GB USB 2.0"/>
    <x v="181"/>
    <n v="1"/>
    <n v="0.2"/>
    <n v="-8.9500000000001023E-2"/>
  </r>
  <r>
    <n v="3230"/>
    <x v="1601"/>
    <n v="2011"/>
    <x v="430"/>
    <d v="2011-08-16T00:00:00"/>
    <s v="Standard Class"/>
    <s v="KL-16645"/>
    <s v="Ken Lonsdale"/>
    <s v="Consumer"/>
    <s v="United States"/>
    <s v="New York City"/>
    <x v="15"/>
    <n v="10035"/>
    <s v="East"/>
    <s v="OFF-ST-10004459"/>
    <x v="1"/>
    <x v="4"/>
    <s v="Tennsco Single-Tier Lockers"/>
    <x v="2602"/>
    <n v="1"/>
    <n v="0"/>
    <n v="18.766999999999996"/>
  </r>
  <r>
    <n v="3231"/>
    <x v="1602"/>
    <n v="2014"/>
    <x v="853"/>
    <d v="2014-09-06T00:00:00"/>
    <s v="Second Class"/>
    <s v="BN-11515"/>
    <s v="Bradley Nguyen"/>
    <s v="Consumer"/>
    <s v="United States"/>
    <s v="New York City"/>
    <x v="15"/>
    <n v="10009"/>
    <s v="East"/>
    <s v="FUR-FU-10004960"/>
    <x v="0"/>
    <x v="5"/>
    <s v="Seth Thomas 12&quot; Clock w/ Goldtone Case"/>
    <x v="9"/>
    <n v="5"/>
    <n v="0"/>
    <n v="39.066000000000003"/>
  </r>
  <r>
    <n v="3232"/>
    <x v="1603"/>
    <n v="2014"/>
    <x v="513"/>
    <d v="2014-04-23T00:00:00"/>
    <s v="Standard Class"/>
    <s v="ND-18370"/>
    <s v="Natalie DeCherney"/>
    <s v="Consumer"/>
    <s v="United States"/>
    <s v="Houston"/>
    <x v="5"/>
    <n v="77095"/>
    <s v="Central"/>
    <s v="OFF-BI-10000632"/>
    <x v="1"/>
    <x v="8"/>
    <s v="Satellite Sectional Post Binders"/>
    <x v="2578"/>
    <n v="3"/>
    <n v="0.8"/>
    <n v="-44.278199999999998"/>
  </r>
  <r>
    <n v="3233"/>
    <x v="1603"/>
    <n v="2014"/>
    <x v="513"/>
    <d v="2014-04-23T00:00:00"/>
    <s v="Standard Class"/>
    <s v="ND-18370"/>
    <s v="Natalie DeCherney"/>
    <s v="Consumer"/>
    <s v="United States"/>
    <s v="Houston"/>
    <x v="5"/>
    <n v="77095"/>
    <s v="Central"/>
    <s v="OFF-BI-10001107"/>
    <x v="1"/>
    <x v="8"/>
    <s v="GBC White Gloss Covers, Plain Front"/>
    <x v="2603"/>
    <n v="1"/>
    <n v="0.8"/>
    <n v="-4.7784000000000013"/>
  </r>
  <r>
    <n v="3234"/>
    <x v="1603"/>
    <n v="2014"/>
    <x v="513"/>
    <d v="2014-04-23T00:00:00"/>
    <s v="Standard Class"/>
    <s v="ND-18370"/>
    <s v="Natalie DeCherney"/>
    <s v="Consumer"/>
    <s v="United States"/>
    <s v="Houston"/>
    <x v="5"/>
    <n v="77095"/>
    <s v="Central"/>
    <s v="OFF-ST-10002301"/>
    <x v="1"/>
    <x v="4"/>
    <s v="Tennsco Commercial Shelving"/>
    <x v="2604"/>
    <n v="2"/>
    <n v="0.2"/>
    <n v="-7.7292000000000041"/>
  </r>
  <r>
    <n v="3235"/>
    <x v="1604"/>
    <n v="2013"/>
    <x v="423"/>
    <d v="2013-04-28T00:00:00"/>
    <s v="First Class"/>
    <s v="JL-15130"/>
    <s v="Jack Lebron"/>
    <s v="Consumer"/>
    <s v="United States"/>
    <s v="Riverside"/>
    <x v="1"/>
    <n v="92503"/>
    <s v="West"/>
    <s v="OFF-BI-10003355"/>
    <x v="1"/>
    <x v="8"/>
    <s v="Cardinal Holdit Business Card Pockets"/>
    <x v="2217"/>
    <n v="1"/>
    <n v="0.2"/>
    <n v="1.3944000000000001"/>
  </r>
  <r>
    <n v="3236"/>
    <x v="1605"/>
    <n v="2013"/>
    <x v="804"/>
    <d v="2013-01-15T00:00:00"/>
    <s v="Same Day"/>
    <s v="RC-19825"/>
    <s v="Roy Collins"/>
    <s v="Consumer"/>
    <s v="United States"/>
    <s v="Fairfield"/>
    <x v="29"/>
    <n v="6824"/>
    <s v="East"/>
    <s v="FUR-TA-10002903"/>
    <x v="0"/>
    <x v="3"/>
    <s v="Bevis Round Bullnose 29&quot; High Table Top"/>
    <x v="2605"/>
    <n v="1"/>
    <n v="0.3"/>
    <n v="-15.582599999999999"/>
  </r>
  <r>
    <n v="3237"/>
    <x v="1606"/>
    <n v="2013"/>
    <x v="440"/>
    <d v="2013-05-03T00:00:00"/>
    <s v="Same Day"/>
    <s v="CC-12475"/>
    <s v="Cindy Chapman"/>
    <s v="Consumer"/>
    <s v="United States"/>
    <s v="New York City"/>
    <x v="15"/>
    <n v="10024"/>
    <s v="East"/>
    <s v="OFF-ST-10001580"/>
    <x v="1"/>
    <x v="4"/>
    <s v="Super Decoflex Portable Personal File"/>
    <x v="2606"/>
    <n v="3"/>
    <n v="0"/>
    <n v="12.5832"/>
  </r>
  <r>
    <n v="3238"/>
    <x v="1606"/>
    <n v="2013"/>
    <x v="440"/>
    <d v="2013-05-03T00:00:00"/>
    <s v="Same Day"/>
    <s v="CC-12475"/>
    <s v="Cindy Chapman"/>
    <s v="Consumer"/>
    <s v="United States"/>
    <s v="New York City"/>
    <x v="15"/>
    <n v="10024"/>
    <s v="East"/>
    <s v="OFF-BI-10000315"/>
    <x v="1"/>
    <x v="8"/>
    <s v="Poly Designer Cover &amp; Back"/>
    <x v="2607"/>
    <n v="3"/>
    <n v="0.2"/>
    <n v="15.951599999999997"/>
  </r>
  <r>
    <n v="3239"/>
    <x v="1607"/>
    <n v="2013"/>
    <x v="73"/>
    <d v="2013-11-28T00:00:00"/>
    <s v="Standard Class"/>
    <s v="DW-13195"/>
    <s v="David Wiener"/>
    <s v="Corporate"/>
    <s v="United States"/>
    <s v="Houston"/>
    <x v="5"/>
    <n v="77095"/>
    <s v="Central"/>
    <s v="FUR-CH-10003774"/>
    <x v="0"/>
    <x v="1"/>
    <s v="Global Wood Trimmed Manager's Task Chair, Khaki"/>
    <x v="2608"/>
    <n v="5"/>
    <n v="0.3"/>
    <n v="-77.333000000000013"/>
  </r>
  <r>
    <n v="3240"/>
    <x v="1607"/>
    <n v="2013"/>
    <x v="73"/>
    <d v="2013-11-28T00:00:00"/>
    <s v="Standard Class"/>
    <s v="DW-13195"/>
    <s v="David Wiener"/>
    <s v="Corporate"/>
    <s v="United States"/>
    <s v="Houston"/>
    <x v="5"/>
    <n v="77095"/>
    <s v="Central"/>
    <s v="TEC-PH-10003095"/>
    <x v="2"/>
    <x v="7"/>
    <s v="Samsung HM1900 Bluetooth Headset"/>
    <x v="2609"/>
    <n v="7"/>
    <n v="0.2"/>
    <n v="46.095000000000006"/>
  </r>
  <r>
    <n v="3241"/>
    <x v="1607"/>
    <n v="2013"/>
    <x v="73"/>
    <d v="2013-11-28T00:00:00"/>
    <s v="Standard Class"/>
    <s v="DW-13195"/>
    <s v="David Wiener"/>
    <s v="Corporate"/>
    <s v="United States"/>
    <s v="Houston"/>
    <x v="5"/>
    <n v="77095"/>
    <s v="Central"/>
    <s v="FUR-FU-10000023"/>
    <x v="0"/>
    <x v="5"/>
    <s v="Eldon Wave Desk Accessories"/>
    <x v="2610"/>
    <n v="3"/>
    <n v="0.6"/>
    <n v="-2.8271999999999995"/>
  </r>
  <r>
    <n v="3242"/>
    <x v="1608"/>
    <n v="2013"/>
    <x v="854"/>
    <d v="2013-02-03T00:00:00"/>
    <s v="First Class"/>
    <s v="CK-12760"/>
    <s v="Cyma Kinney"/>
    <s v="Corporate"/>
    <s v="United States"/>
    <s v="Arlington"/>
    <x v="17"/>
    <n v="22204"/>
    <s v="South"/>
    <s v="OFF-ST-10002214"/>
    <x v="1"/>
    <x v="4"/>
    <s v="X-Rack File for Hanging Folders"/>
    <x v="2015"/>
    <n v="5"/>
    <n v="0"/>
    <n v="14.676999999999998"/>
  </r>
  <r>
    <n v="3243"/>
    <x v="1609"/>
    <n v="2014"/>
    <x v="185"/>
    <d v="2014-04-06T00:00:00"/>
    <s v="Second Class"/>
    <s v="EG-13900"/>
    <s v="Emily Grady"/>
    <s v="Consumer"/>
    <s v="United States"/>
    <s v="Chicago"/>
    <x v="10"/>
    <n v="60623"/>
    <s v="Central"/>
    <s v="OFF-BI-10002799"/>
    <x v="1"/>
    <x v="8"/>
    <s v="SlimView Poly Binder, 3/8&quot;"/>
    <x v="2611"/>
    <n v="13"/>
    <n v="0.8"/>
    <n v="-22.895600000000005"/>
  </r>
  <r>
    <n v="3244"/>
    <x v="1610"/>
    <n v="2014"/>
    <x v="96"/>
    <d v="2014-12-06T00:00:00"/>
    <s v="Standard Class"/>
    <s v="SJ-20215"/>
    <s v="Sarah Jordon"/>
    <s v="Consumer"/>
    <s v="United States"/>
    <s v="Grand Prairie"/>
    <x v="5"/>
    <n v="75051"/>
    <s v="Central"/>
    <s v="TEC-PH-10004912"/>
    <x v="2"/>
    <x v="7"/>
    <s v="Cisco SPA112 2 Port Phone Adapter"/>
    <x v="2612"/>
    <n v="5"/>
    <n v="0.2"/>
    <n v="24.727499999999971"/>
  </r>
  <r>
    <n v="3245"/>
    <x v="1610"/>
    <n v="2014"/>
    <x v="96"/>
    <d v="2014-12-06T00:00:00"/>
    <s v="Standard Class"/>
    <s v="SJ-20215"/>
    <s v="Sarah Jordon"/>
    <s v="Consumer"/>
    <s v="United States"/>
    <s v="Grand Prairie"/>
    <x v="5"/>
    <n v="75051"/>
    <s v="Central"/>
    <s v="FUR-CH-10002602"/>
    <x v="0"/>
    <x v="1"/>
    <s v="DMI Arturo Collection Mission-style Design Wood Chair"/>
    <x v="2613"/>
    <n v="3"/>
    <n v="0.3"/>
    <n v="-18.117599999999996"/>
  </r>
  <r>
    <n v="3246"/>
    <x v="1611"/>
    <n v="2014"/>
    <x v="389"/>
    <d v="2014-12-13T00:00:00"/>
    <s v="Second Class"/>
    <s v="BP-11185"/>
    <s v="Ben Peterman"/>
    <s v="Corporate"/>
    <s v="United States"/>
    <s v="Seattle"/>
    <x v="4"/>
    <n v="98103"/>
    <s v="West"/>
    <s v="TEC-AC-10004510"/>
    <x v="2"/>
    <x v="11"/>
    <s v="Logitech Desktop MK120 Mouse and keyboard Combo"/>
    <x v="1231"/>
    <n v="3"/>
    <n v="0"/>
    <n v="4.9079999999999977"/>
  </r>
  <r>
    <n v="3247"/>
    <x v="1611"/>
    <n v="2014"/>
    <x v="389"/>
    <d v="2014-12-13T00:00:00"/>
    <s v="Second Class"/>
    <s v="BP-11185"/>
    <s v="Ben Peterman"/>
    <s v="Corporate"/>
    <s v="United States"/>
    <s v="Seattle"/>
    <x v="4"/>
    <n v="98103"/>
    <s v="West"/>
    <s v="OFF-ST-10000060"/>
    <x v="1"/>
    <x v="4"/>
    <s v="Fellowes Bankers Box Staxonsteel Drawer File/Stacking System"/>
    <x v="1783"/>
    <n v="5"/>
    <n v="0"/>
    <n v="38.988000000000014"/>
  </r>
  <r>
    <n v="3248"/>
    <x v="1611"/>
    <n v="2014"/>
    <x v="389"/>
    <d v="2014-12-13T00:00:00"/>
    <s v="Second Class"/>
    <s v="BP-11185"/>
    <s v="Ben Peterman"/>
    <s v="Corporate"/>
    <s v="United States"/>
    <s v="Seattle"/>
    <x v="4"/>
    <n v="98103"/>
    <s v="West"/>
    <s v="OFF-AR-10000799"/>
    <x v="1"/>
    <x v="6"/>
    <s v="Col-Erase Pencils with Erasers"/>
    <x v="2614"/>
    <n v="3"/>
    <n v="0"/>
    <n v="5.2895999999999983"/>
  </r>
  <r>
    <n v="3249"/>
    <x v="1612"/>
    <n v="2013"/>
    <x v="42"/>
    <d v="2013-09-22T00:00:00"/>
    <s v="Standard Class"/>
    <s v="SJ-20125"/>
    <s v="Sanjit Jacobs"/>
    <s v="Home Office"/>
    <s v="United States"/>
    <s v="Seattle"/>
    <x v="4"/>
    <n v="98103"/>
    <s v="West"/>
    <s v="FUR-CH-10004875"/>
    <x v="0"/>
    <x v="1"/>
    <s v="Harbour Creations 67200 Series Stacking Chairs"/>
    <x v="2417"/>
    <n v="2"/>
    <n v="0.2"/>
    <n v="9.9651999999999994"/>
  </r>
  <r>
    <n v="3250"/>
    <x v="1612"/>
    <n v="2013"/>
    <x v="42"/>
    <d v="2013-09-22T00:00:00"/>
    <s v="Standard Class"/>
    <s v="SJ-20125"/>
    <s v="Sanjit Jacobs"/>
    <s v="Home Office"/>
    <s v="United States"/>
    <s v="Seattle"/>
    <x v="4"/>
    <n v="98103"/>
    <s v="West"/>
    <s v="TEC-PH-10002085"/>
    <x v="2"/>
    <x v="7"/>
    <s v="Clarity 53712"/>
    <x v="554"/>
    <n v="2"/>
    <n v="0.2"/>
    <n v="7.9188000000000045"/>
  </r>
  <r>
    <n v="3251"/>
    <x v="1613"/>
    <n v="2013"/>
    <x v="443"/>
    <d v="2013-12-30T00:00:00"/>
    <s v="Standard Class"/>
    <s v="MC-17590"/>
    <s v="Matt Collister"/>
    <s v="Corporate"/>
    <s v="United States"/>
    <s v="Grand Rapids"/>
    <x v="12"/>
    <n v="49505"/>
    <s v="Central"/>
    <s v="OFF-FA-10000992"/>
    <x v="1"/>
    <x v="13"/>
    <s v="Acco Clips to Go Binder Clips, 24 Clips in Two Sizes"/>
    <x v="2615"/>
    <n v="7"/>
    <n v="0"/>
    <n v="11.679499999999999"/>
  </r>
  <r>
    <n v="3252"/>
    <x v="1614"/>
    <n v="2014"/>
    <x v="827"/>
    <d v="2014-04-20T00:00:00"/>
    <s v="First Class"/>
    <s v="BG-11740"/>
    <s v="Bruce Geld"/>
    <s v="Consumer"/>
    <s v="United States"/>
    <s v="Philadelphia"/>
    <x v="9"/>
    <n v="19120"/>
    <s v="East"/>
    <s v="FUR-FU-10001473"/>
    <x v="0"/>
    <x v="5"/>
    <s v="Eldon Executive Woodline II Desk Accessories, Mahogany"/>
    <x v="2616"/>
    <n v="3"/>
    <n v="0.2"/>
    <n v="5.2773000000000003"/>
  </r>
  <r>
    <n v="3253"/>
    <x v="1615"/>
    <n v="2014"/>
    <x v="855"/>
    <d v="2014-10-31T00:00:00"/>
    <s v="Second Class"/>
    <s v="MA-17560"/>
    <s v="Matt Abelman"/>
    <s v="Home Office"/>
    <s v="United States"/>
    <s v="Chicago"/>
    <x v="10"/>
    <n v="60610"/>
    <s v="Central"/>
    <s v="OFF-AR-10003045"/>
    <x v="1"/>
    <x v="6"/>
    <s v="Prang Colored Pencils"/>
    <x v="2617"/>
    <n v="3"/>
    <n v="0.2"/>
    <n v="2.2050000000000001"/>
  </r>
  <r>
    <n v="3254"/>
    <x v="1615"/>
    <n v="2014"/>
    <x v="855"/>
    <d v="2014-10-31T00:00:00"/>
    <s v="Second Class"/>
    <s v="MA-17560"/>
    <s v="Matt Abelman"/>
    <s v="Home Office"/>
    <s v="United States"/>
    <s v="Chicago"/>
    <x v="10"/>
    <n v="60610"/>
    <s v="Central"/>
    <s v="TEC-PH-10001536"/>
    <x v="2"/>
    <x v="7"/>
    <s v="Spigen Samsung Galaxy S5 Case Wallet"/>
    <x v="2618"/>
    <n v="2"/>
    <n v="0.2"/>
    <n v="2.0387999999999984"/>
  </r>
  <r>
    <n v="3255"/>
    <x v="1616"/>
    <n v="2013"/>
    <x v="630"/>
    <d v="2013-07-15T00:00:00"/>
    <s v="Standard Class"/>
    <s v="CC-12220"/>
    <s v="Chris Cortes"/>
    <s v="Consumer"/>
    <s v="United States"/>
    <s v="Seattle"/>
    <x v="4"/>
    <n v="98105"/>
    <s v="West"/>
    <s v="TEC-PH-10001580"/>
    <x v="2"/>
    <x v="7"/>
    <s v="Logitech Mobile Speakerphone P710e - speaker phone"/>
    <x v="2619"/>
    <n v="1"/>
    <n v="0.2"/>
    <n v="9.4485999999999954"/>
  </r>
  <r>
    <n v="3256"/>
    <x v="1616"/>
    <n v="2013"/>
    <x v="630"/>
    <d v="2013-07-15T00:00:00"/>
    <s v="Standard Class"/>
    <s v="CC-12220"/>
    <s v="Chris Cortes"/>
    <s v="Consumer"/>
    <s v="United States"/>
    <s v="Seattle"/>
    <x v="4"/>
    <n v="98105"/>
    <s v="West"/>
    <s v="OFF-BI-10004209"/>
    <x v="1"/>
    <x v="8"/>
    <s v="Fellowes Twister Kit, Gray/Clear, 3/pkg"/>
    <x v="1768"/>
    <n v="3"/>
    <n v="0.2"/>
    <n v="6.0299999999999994"/>
  </r>
  <r>
    <n v="3257"/>
    <x v="1617"/>
    <n v="2012"/>
    <x v="101"/>
    <d v="2012-08-14T00:00:00"/>
    <s v="Standard Class"/>
    <s v="RA-19885"/>
    <s v="Ruben Ausman"/>
    <s v="Corporate"/>
    <s v="United States"/>
    <s v="Jacksonville"/>
    <x v="2"/>
    <n v="32216"/>
    <s v="South"/>
    <s v="OFF-LA-10001613"/>
    <x v="1"/>
    <x v="2"/>
    <s v="Avery File Folder Labels"/>
    <x v="877"/>
    <n v="2"/>
    <n v="0.2"/>
    <n v="1.6704000000000001"/>
  </r>
  <r>
    <n v="3258"/>
    <x v="1618"/>
    <n v="2013"/>
    <x v="10"/>
    <d v="2013-12-15T00:00:00"/>
    <s v="Second Class"/>
    <s v="DK-12835"/>
    <s v="Damala Kotsonis"/>
    <s v="Corporate"/>
    <s v="United States"/>
    <s v="Franklin"/>
    <x v="18"/>
    <n v="37064"/>
    <s v="South"/>
    <s v="FUR-TA-10001676"/>
    <x v="0"/>
    <x v="3"/>
    <s v="Hon 61000 Series Interactive Training Tables"/>
    <x v="2620"/>
    <n v="3"/>
    <n v="0.4"/>
    <n v="-29.323800000000006"/>
  </r>
  <r>
    <n v="3259"/>
    <x v="1618"/>
    <n v="2013"/>
    <x v="10"/>
    <d v="2013-12-15T00:00:00"/>
    <s v="Second Class"/>
    <s v="DK-12835"/>
    <s v="Damala Kotsonis"/>
    <s v="Corporate"/>
    <s v="United States"/>
    <s v="Franklin"/>
    <x v="18"/>
    <n v="37064"/>
    <s v="South"/>
    <s v="OFF-BI-10003712"/>
    <x v="1"/>
    <x v="8"/>
    <s v="Acco Pressboard Covers with Storage Hooks, 14 7/8&quot; x 11&quot;, Light Blue"/>
    <x v="194"/>
    <n v="2"/>
    <n v="0.7"/>
    <n v="-2.0621999999999998"/>
  </r>
  <r>
    <n v="3260"/>
    <x v="1619"/>
    <n v="2013"/>
    <x v="373"/>
    <d v="2013-11-18T00:00:00"/>
    <s v="Standard Class"/>
    <s v="LB-16795"/>
    <s v="Laurel Beltran"/>
    <s v="Home Office"/>
    <s v="United States"/>
    <s v="Highland Park"/>
    <x v="10"/>
    <n v="60035"/>
    <s v="Central"/>
    <s v="OFF-BI-10000285"/>
    <x v="1"/>
    <x v="8"/>
    <s v="XtraLife ClearVue Slant-D Ring Binders by Cardinal"/>
    <x v="2621"/>
    <n v="2"/>
    <n v="0.8"/>
    <n v="-4.7040000000000006"/>
  </r>
  <r>
    <n v="3261"/>
    <x v="1620"/>
    <n v="2011"/>
    <x v="687"/>
    <d v="2011-11-15T00:00:00"/>
    <s v="First Class"/>
    <s v="CM-11815"/>
    <s v="Candace McMahon"/>
    <s v="Corporate"/>
    <s v="United States"/>
    <s v="Pasadena"/>
    <x v="5"/>
    <n v="77506"/>
    <s v="Central"/>
    <s v="OFF-PA-10004609"/>
    <x v="1"/>
    <x v="10"/>
    <s v="Xerox 221"/>
    <x v="561"/>
    <n v="4"/>
    <n v="0.2"/>
    <n v="7.2576000000000001"/>
  </r>
  <r>
    <n v="3262"/>
    <x v="1621"/>
    <n v="2011"/>
    <x v="664"/>
    <d v="2011-11-19T00:00:00"/>
    <s v="First Class"/>
    <s v="TS-21205"/>
    <s v="Thomas Seio"/>
    <s v="Corporate"/>
    <s v="United States"/>
    <s v="San Francisco"/>
    <x v="1"/>
    <n v="94109"/>
    <s v="West"/>
    <s v="TEC-AC-10001314"/>
    <x v="2"/>
    <x v="11"/>
    <s v="Case Logic 2.4GHz Wireless Keyboard"/>
    <x v="2622"/>
    <n v="2"/>
    <n v="0"/>
    <n v="7.9983999999999895"/>
  </r>
  <r>
    <n v="3263"/>
    <x v="1621"/>
    <n v="2011"/>
    <x v="664"/>
    <d v="2011-11-19T00:00:00"/>
    <s v="First Class"/>
    <s v="TS-21205"/>
    <s v="Thomas Seio"/>
    <s v="Corporate"/>
    <s v="United States"/>
    <s v="San Francisco"/>
    <x v="1"/>
    <n v="94109"/>
    <s v="West"/>
    <s v="OFF-PA-10003395"/>
    <x v="1"/>
    <x v="10"/>
    <s v="Xerox 1941"/>
    <x v="2623"/>
    <n v="7"/>
    <n v="0"/>
    <n v="352.29599999999999"/>
  </r>
  <r>
    <n v="3264"/>
    <x v="1621"/>
    <n v="2011"/>
    <x v="664"/>
    <d v="2011-11-19T00:00:00"/>
    <s v="First Class"/>
    <s v="TS-21205"/>
    <s v="Thomas Seio"/>
    <s v="Corporate"/>
    <s v="United States"/>
    <s v="San Francisco"/>
    <x v="1"/>
    <n v="94109"/>
    <s v="West"/>
    <s v="OFF-AP-10001242"/>
    <x v="1"/>
    <x v="9"/>
    <s v="APC 7 Outlet Network SurgeArrest Surge Protector"/>
    <x v="2624"/>
    <n v="3"/>
    <n v="0"/>
    <n v="72.431999999999988"/>
  </r>
  <r>
    <n v="3265"/>
    <x v="1622"/>
    <n v="2013"/>
    <x v="758"/>
    <d v="2013-03-09T00:00:00"/>
    <s v="Second Class"/>
    <s v="RF-19345"/>
    <s v="Randy Ferguson"/>
    <s v="Corporate"/>
    <s v="United States"/>
    <s v="Miami"/>
    <x v="2"/>
    <n v="33180"/>
    <s v="South"/>
    <s v="OFF-LA-10001641"/>
    <x v="1"/>
    <x v="2"/>
    <s v="Avery 518"/>
    <x v="1973"/>
    <n v="4"/>
    <n v="0.2"/>
    <n v="3.528"/>
  </r>
  <r>
    <n v="3266"/>
    <x v="1623"/>
    <n v="2011"/>
    <x v="856"/>
    <d v="2011-10-15T00:00:00"/>
    <s v="Standard Class"/>
    <s v="JF-15565"/>
    <s v="Jill Fjeld"/>
    <s v="Consumer"/>
    <s v="United States"/>
    <s v="Philadelphia"/>
    <x v="9"/>
    <n v="19120"/>
    <s v="East"/>
    <s v="OFF-ST-10003816"/>
    <x v="1"/>
    <x v="4"/>
    <s v="Fellowes High-Stak Drawer Files"/>
    <x v="2625"/>
    <n v="2"/>
    <n v="0.2"/>
    <n v="10.571399999999983"/>
  </r>
  <r>
    <n v="3267"/>
    <x v="1623"/>
    <n v="2011"/>
    <x v="856"/>
    <d v="2011-10-15T00:00:00"/>
    <s v="Standard Class"/>
    <s v="JF-15565"/>
    <s v="Jill Fjeld"/>
    <s v="Consumer"/>
    <s v="United States"/>
    <s v="Philadelphia"/>
    <x v="9"/>
    <n v="19120"/>
    <s v="East"/>
    <s v="OFF-EN-10002230"/>
    <x v="1"/>
    <x v="12"/>
    <s v="Airmail Envelopes"/>
    <x v="2626"/>
    <n v="3"/>
    <n v="0.2"/>
    <n v="67.983299999999986"/>
  </r>
  <r>
    <n v="3268"/>
    <x v="1624"/>
    <n v="2011"/>
    <x v="857"/>
    <d v="2011-05-29T00:00:00"/>
    <s v="Standard Class"/>
    <s v="EH-14185"/>
    <s v="Evan Henry"/>
    <s v="Consumer"/>
    <s v="United States"/>
    <s v="Decatur"/>
    <x v="19"/>
    <n v="35601"/>
    <s v="South"/>
    <s v="TEC-PH-10002660"/>
    <x v="2"/>
    <x v="7"/>
    <s v="Nortel Networks T7316 E Nt8 B27"/>
    <x v="2627"/>
    <n v="2"/>
    <n v="0"/>
    <n v="33.995000000000005"/>
  </r>
  <r>
    <n v="3269"/>
    <x v="1624"/>
    <n v="2011"/>
    <x v="857"/>
    <d v="2011-05-29T00:00:00"/>
    <s v="Standard Class"/>
    <s v="EH-14185"/>
    <s v="Evan Henry"/>
    <s v="Consumer"/>
    <s v="United States"/>
    <s v="Decatur"/>
    <x v="19"/>
    <n v="35601"/>
    <s v="South"/>
    <s v="TEC-PH-10003171"/>
    <x v="2"/>
    <x v="7"/>
    <s v="Plantronics Encore H101 Dual Earpieces Headset"/>
    <x v="2628"/>
    <n v="1"/>
    <n v="0"/>
    <n v="12.585999999999999"/>
  </r>
  <r>
    <n v="3270"/>
    <x v="1625"/>
    <n v="2011"/>
    <x v="858"/>
    <d v="2011-07-19T00:00:00"/>
    <s v="Standard Class"/>
    <s v="VW-21775"/>
    <s v="Victoria Wilson"/>
    <s v="Corporate"/>
    <s v="United States"/>
    <s v="Sioux Falls"/>
    <x v="44"/>
    <n v="57103"/>
    <s v="Central"/>
    <s v="TEC-AC-10003709"/>
    <x v="2"/>
    <x v="11"/>
    <s v="Maxell 4.7GB DVD-R 5/Pack"/>
    <x v="2629"/>
    <n v="3"/>
    <n v="0"/>
    <n v="1.3068000000000004"/>
  </r>
  <r>
    <n v="3271"/>
    <x v="1625"/>
    <n v="2011"/>
    <x v="858"/>
    <d v="2011-07-19T00:00:00"/>
    <s v="Standard Class"/>
    <s v="VW-21775"/>
    <s v="Victoria Wilson"/>
    <s v="Corporate"/>
    <s v="United States"/>
    <s v="Sioux Falls"/>
    <x v="44"/>
    <n v="57103"/>
    <s v="Central"/>
    <s v="OFF-FA-10000304"/>
    <x v="1"/>
    <x v="13"/>
    <s v="Advantus Push Pins"/>
    <x v="2630"/>
    <n v="3"/>
    <n v="0"/>
    <n v="2.6814000000000004"/>
  </r>
  <r>
    <n v="3272"/>
    <x v="1626"/>
    <n v="2012"/>
    <x v="17"/>
    <d v="2012-12-29T00:00:00"/>
    <s v="Second Class"/>
    <s v="KN-16450"/>
    <s v="Kean Nguyen"/>
    <s v="Corporate"/>
    <s v="United States"/>
    <s v="Visalia"/>
    <x v="1"/>
    <n v="93277"/>
    <s v="West"/>
    <s v="TEC-AC-10003709"/>
    <x v="2"/>
    <x v="11"/>
    <s v="Maxell 4.7GB DVD-R 5/Pack"/>
    <x v="1063"/>
    <n v="8"/>
    <n v="0"/>
    <n v="3.4848000000000008"/>
  </r>
  <r>
    <n v="3273"/>
    <x v="1627"/>
    <n v="2012"/>
    <x v="97"/>
    <d v="2012-02-16T00:00:00"/>
    <s v="Standard Class"/>
    <s v="SJ-20215"/>
    <s v="Sarah Jordon"/>
    <s v="Consumer"/>
    <s v="United States"/>
    <s v="Los Angeles"/>
    <x v="1"/>
    <n v="90049"/>
    <s v="West"/>
    <s v="FUR-CH-10002774"/>
    <x v="0"/>
    <x v="1"/>
    <s v="Global Deluxe Stacking Chair, Gray"/>
    <x v="2631"/>
    <n v="5"/>
    <n v="0.2"/>
    <n v="22.940999999999995"/>
  </r>
  <r>
    <n v="3274"/>
    <x v="1628"/>
    <n v="2014"/>
    <x v="540"/>
    <d v="2014-05-13T00:00:00"/>
    <s v="Standard Class"/>
    <s v="PS-19045"/>
    <s v="Penelope Sewall"/>
    <s v="Home Office"/>
    <s v="United States"/>
    <s v="Los Angeles"/>
    <x v="1"/>
    <n v="90032"/>
    <s v="West"/>
    <s v="TEC-CO-10001046"/>
    <x v="2"/>
    <x v="16"/>
    <s v="Canon Imageclass D680 Copier / Fax"/>
    <x v="2632"/>
    <n v="6"/>
    <n v="0.2"/>
    <n v="1049.9849999999999"/>
  </r>
  <r>
    <n v="3275"/>
    <x v="1629"/>
    <n v="2014"/>
    <x v="808"/>
    <d v="2014-11-07T00:00:00"/>
    <s v="Standard Class"/>
    <s v="KM-16225"/>
    <s v="Kalyca Meade"/>
    <s v="Corporate"/>
    <s v="United States"/>
    <s v="Overland Park"/>
    <x v="41"/>
    <n v="66212"/>
    <s v="Central"/>
    <s v="OFF-FA-10003495"/>
    <x v="1"/>
    <x v="13"/>
    <s v="Staples"/>
    <x v="2614"/>
    <n v="3"/>
    <n v="0"/>
    <n v="9.120000000000001"/>
  </r>
  <r>
    <n v="3276"/>
    <x v="1629"/>
    <n v="2014"/>
    <x v="808"/>
    <d v="2014-11-07T00:00:00"/>
    <s v="Standard Class"/>
    <s v="KM-16225"/>
    <s v="Kalyca Meade"/>
    <s v="Corporate"/>
    <s v="United States"/>
    <s v="Overland Park"/>
    <x v="41"/>
    <n v="66212"/>
    <s v="Central"/>
    <s v="OFF-AR-10004685"/>
    <x v="1"/>
    <x v="6"/>
    <s v="Binney &amp; Smith Crayola Metallic Colored Pencils, 8-Color Set"/>
    <x v="2633"/>
    <n v="6"/>
    <n v="0"/>
    <n v="9.1673999999999989"/>
  </r>
  <r>
    <n v="3277"/>
    <x v="1630"/>
    <n v="2011"/>
    <x v="267"/>
    <d v="2011-04-09T00:00:00"/>
    <s v="Second Class"/>
    <s v="GM-14695"/>
    <s v="Greg Maxwell"/>
    <s v="Corporate"/>
    <s v="United States"/>
    <s v="Alexandria"/>
    <x v="17"/>
    <n v="22304"/>
    <s v="South"/>
    <s v="OFF-AR-10004757"/>
    <x v="1"/>
    <x v="6"/>
    <s v="Crayola Colored Pencils"/>
    <x v="1011"/>
    <n v="7"/>
    <n v="0"/>
    <n v="7.5767999999999986"/>
  </r>
  <r>
    <n v="3278"/>
    <x v="1630"/>
    <n v="2011"/>
    <x v="267"/>
    <d v="2011-04-09T00:00:00"/>
    <s v="Second Class"/>
    <s v="GM-14695"/>
    <s v="Greg Maxwell"/>
    <s v="Corporate"/>
    <s v="United States"/>
    <s v="Alexandria"/>
    <x v="17"/>
    <n v="22304"/>
    <s v="South"/>
    <s v="TEC-PH-10001615"/>
    <x v="2"/>
    <x v="7"/>
    <s v="AT&amp;T CL82213"/>
    <x v="2634"/>
    <n v="1"/>
    <n v="0"/>
    <n v="8.4070999999999962"/>
  </r>
  <r>
    <n v="3279"/>
    <x v="1630"/>
    <n v="2011"/>
    <x v="267"/>
    <d v="2011-04-09T00:00:00"/>
    <s v="Second Class"/>
    <s v="GM-14695"/>
    <s v="Greg Maxwell"/>
    <s v="Corporate"/>
    <s v="United States"/>
    <s v="Alexandria"/>
    <x v="17"/>
    <n v="22304"/>
    <s v="South"/>
    <s v="OFF-PA-10003349"/>
    <x v="1"/>
    <x v="10"/>
    <s v="Xerox 1957"/>
    <x v="91"/>
    <n v="2"/>
    <n v="0"/>
    <n v="6.3504000000000005"/>
  </r>
  <r>
    <n v="3280"/>
    <x v="1630"/>
    <n v="2011"/>
    <x v="267"/>
    <d v="2011-04-09T00:00:00"/>
    <s v="Second Class"/>
    <s v="GM-14695"/>
    <s v="Greg Maxwell"/>
    <s v="Corporate"/>
    <s v="United States"/>
    <s v="Alexandria"/>
    <x v="17"/>
    <n v="22304"/>
    <s v="South"/>
    <s v="OFF-AR-10000127"/>
    <x v="1"/>
    <x v="6"/>
    <s v="Newell 321"/>
    <x v="1011"/>
    <n v="7"/>
    <n v="0"/>
    <n v="6.6583999999999968"/>
  </r>
  <r>
    <n v="3281"/>
    <x v="1630"/>
    <n v="2011"/>
    <x v="267"/>
    <d v="2011-04-09T00:00:00"/>
    <s v="Second Class"/>
    <s v="GM-14695"/>
    <s v="Greg Maxwell"/>
    <s v="Corporate"/>
    <s v="United States"/>
    <s v="Alexandria"/>
    <x v="17"/>
    <n v="22304"/>
    <s v="South"/>
    <s v="OFF-SU-10002881"/>
    <x v="1"/>
    <x v="14"/>
    <s v="Martin Yale Chadless Opener Electric Letter Opener"/>
    <x v="2635"/>
    <n v="5"/>
    <n v="0"/>
    <n v="83.281000000000063"/>
  </r>
  <r>
    <n v="3282"/>
    <x v="1631"/>
    <n v="2011"/>
    <x v="328"/>
    <d v="2011-09-24T00:00:00"/>
    <s v="Standard Class"/>
    <s v="KT-16465"/>
    <s v="Kean Takahito"/>
    <s v="Consumer"/>
    <s v="United States"/>
    <s v="Raleigh"/>
    <x v="3"/>
    <n v="27604"/>
    <s v="South"/>
    <s v="TEC-AC-10001109"/>
    <x v="2"/>
    <x v="11"/>
    <s v="Logitech Trackman Marble Mouse"/>
    <x v="736"/>
    <n v="2"/>
    <n v="0.2"/>
    <n v="13.195600000000001"/>
  </r>
  <r>
    <n v="3283"/>
    <x v="1631"/>
    <n v="2011"/>
    <x v="328"/>
    <d v="2011-09-24T00:00:00"/>
    <s v="Standard Class"/>
    <s v="KT-16465"/>
    <s v="Kean Takahito"/>
    <s v="Consumer"/>
    <s v="United States"/>
    <s v="Raleigh"/>
    <x v="3"/>
    <n v="27604"/>
    <s v="South"/>
    <s v="OFF-PA-10000682"/>
    <x v="1"/>
    <x v="10"/>
    <s v="Xerox 1924"/>
    <x v="701"/>
    <n v="1"/>
    <n v="0.2"/>
    <n v="1.6762000000000001"/>
  </r>
  <r>
    <n v="3284"/>
    <x v="1632"/>
    <n v="2011"/>
    <x v="587"/>
    <d v="2011-10-06T00:00:00"/>
    <s v="Standard Class"/>
    <s v="MH-17785"/>
    <s v="Maya Herman"/>
    <s v="Corporate"/>
    <s v="United States"/>
    <s v="New York City"/>
    <x v="15"/>
    <n v="10035"/>
    <s v="East"/>
    <s v="FUR-FU-10000221"/>
    <x v="0"/>
    <x v="5"/>
    <s v="Master Caster Door Stop, Brown"/>
    <x v="597"/>
    <n v="3"/>
    <n v="0"/>
    <n v="5.1815999999999995"/>
  </r>
  <r>
    <n v="3285"/>
    <x v="1633"/>
    <n v="2011"/>
    <x v="171"/>
    <d v="2011-09-17T00:00:00"/>
    <s v="Standard Class"/>
    <s v="AF-10885"/>
    <s v="Art Foster"/>
    <s v="Consumer"/>
    <s v="United States"/>
    <s v="Fairfield"/>
    <x v="24"/>
    <n v="45014"/>
    <s v="East"/>
    <s v="OFF-BI-10002429"/>
    <x v="1"/>
    <x v="8"/>
    <s v="Premier Elliptical Ring Binder, Black"/>
    <x v="2636"/>
    <n v="7"/>
    <n v="0.7"/>
    <n v="-46.877600000000001"/>
  </r>
  <r>
    <n v="3286"/>
    <x v="1634"/>
    <n v="2014"/>
    <x v="297"/>
    <d v="2014-02-26T00:00:00"/>
    <s v="Standard Class"/>
    <s v="JP-16135"/>
    <s v="Julie Prescott"/>
    <s v="Home Office"/>
    <s v="United States"/>
    <s v="Muskogee"/>
    <x v="26"/>
    <n v="74403"/>
    <s v="Central"/>
    <s v="OFF-AR-10002375"/>
    <x v="1"/>
    <x v="6"/>
    <s v="Newell 351"/>
    <x v="2637"/>
    <n v="2"/>
    <n v="0"/>
    <n v="1.9023999999999992"/>
  </r>
  <r>
    <n v="3287"/>
    <x v="1634"/>
    <n v="2014"/>
    <x v="297"/>
    <d v="2014-02-26T00:00:00"/>
    <s v="Standard Class"/>
    <s v="JP-16135"/>
    <s v="Julie Prescott"/>
    <s v="Home Office"/>
    <s v="United States"/>
    <s v="Muskogee"/>
    <x v="26"/>
    <n v="74403"/>
    <s v="Central"/>
    <s v="OFF-AP-10000595"/>
    <x v="1"/>
    <x v="9"/>
    <s v="Disposable Triple-Filter Dust Bags"/>
    <x v="2638"/>
    <n v="3"/>
    <n v="0"/>
    <n v="3.4086000000000003"/>
  </r>
  <r>
    <n v="3288"/>
    <x v="1635"/>
    <n v="2012"/>
    <x v="350"/>
    <d v="2012-12-15T00:00:00"/>
    <s v="First Class"/>
    <s v="RD-19585"/>
    <s v="Rob Dowd"/>
    <s v="Consumer"/>
    <s v="United States"/>
    <s v="Temecula"/>
    <x v="1"/>
    <n v="92592"/>
    <s v="West"/>
    <s v="TEC-PH-10001530"/>
    <x v="2"/>
    <x v="7"/>
    <s v="Plantronics Voyager Pro Legend"/>
    <x v="2639"/>
    <n v="3"/>
    <n v="0.2"/>
    <n v="49.437599999999975"/>
  </r>
  <r>
    <n v="3289"/>
    <x v="1635"/>
    <n v="2012"/>
    <x v="350"/>
    <d v="2012-12-15T00:00:00"/>
    <s v="First Class"/>
    <s v="RD-19585"/>
    <s v="Rob Dowd"/>
    <s v="Consumer"/>
    <s v="United States"/>
    <s v="Temecula"/>
    <x v="1"/>
    <n v="92592"/>
    <s v="West"/>
    <s v="OFF-BI-10000050"/>
    <x v="1"/>
    <x v="8"/>
    <s v="Angle-D Binders with Locking Rings, Label Holders"/>
    <x v="2640"/>
    <n v="5"/>
    <n v="0.2"/>
    <n v="9.8549999999999969"/>
  </r>
  <r>
    <n v="3290"/>
    <x v="1635"/>
    <n v="2012"/>
    <x v="350"/>
    <d v="2012-12-15T00:00:00"/>
    <s v="First Class"/>
    <s v="RD-19585"/>
    <s v="Rob Dowd"/>
    <s v="Consumer"/>
    <s v="United States"/>
    <s v="Temecula"/>
    <x v="1"/>
    <n v="92592"/>
    <s v="West"/>
    <s v="TEC-AC-10001552"/>
    <x v="2"/>
    <x v="11"/>
    <s v="Logitech K350 2.4Ghz Wireless Keyboard"/>
    <x v="2641"/>
    <n v="5"/>
    <n v="0"/>
    <n v="27.373499999999993"/>
  </r>
  <r>
    <n v="3291"/>
    <x v="1635"/>
    <n v="2012"/>
    <x v="350"/>
    <d v="2012-12-15T00:00:00"/>
    <s v="First Class"/>
    <s v="RD-19585"/>
    <s v="Rob Dowd"/>
    <s v="Consumer"/>
    <s v="United States"/>
    <s v="Temecula"/>
    <x v="1"/>
    <n v="92592"/>
    <s v="West"/>
    <s v="TEC-AC-10003399"/>
    <x v="2"/>
    <x v="11"/>
    <s v="Memorex Mini Travel Drive 64 GB USB 2.0 Flash Drive"/>
    <x v="2642"/>
    <n v="1"/>
    <n v="0"/>
    <n v="15.220800000000001"/>
  </r>
  <r>
    <n v="3292"/>
    <x v="1636"/>
    <n v="2013"/>
    <x v="859"/>
    <d v="2013-11-05T00:00:00"/>
    <s v="Standard Class"/>
    <s v="JF-15295"/>
    <s v="Jason Fortune-"/>
    <s v="Consumer"/>
    <s v="United States"/>
    <s v="Sterling Heights"/>
    <x v="12"/>
    <n v="48310"/>
    <s v="Central"/>
    <s v="OFF-AR-10004078"/>
    <x v="1"/>
    <x v="6"/>
    <s v="Newell 312"/>
    <x v="2643"/>
    <n v="2"/>
    <n v="0"/>
    <n v="3.5039999999999996"/>
  </r>
  <r>
    <n v="3293"/>
    <x v="1637"/>
    <n v="2011"/>
    <x v="58"/>
    <d v="2011-12-30T00:00:00"/>
    <s v="Standard Class"/>
    <s v="CK-12595"/>
    <s v="Clytie Kelty"/>
    <s v="Consumer"/>
    <s v="United States"/>
    <s v="San Diego"/>
    <x v="1"/>
    <n v="92024"/>
    <s v="West"/>
    <s v="OFF-SU-10002189"/>
    <x v="1"/>
    <x v="14"/>
    <s v="Acme Rosewood Handle Letter Opener"/>
    <x v="2644"/>
    <n v="3"/>
    <n v="0"/>
    <n v="0.11909999999999954"/>
  </r>
  <r>
    <n v="3294"/>
    <x v="1637"/>
    <n v="2011"/>
    <x v="58"/>
    <d v="2011-12-30T00:00:00"/>
    <s v="Standard Class"/>
    <s v="CK-12595"/>
    <s v="Clytie Kelty"/>
    <s v="Consumer"/>
    <s v="United States"/>
    <s v="San Diego"/>
    <x v="1"/>
    <n v="92024"/>
    <s v="West"/>
    <s v="FUR-FU-10001852"/>
    <x v="0"/>
    <x v="5"/>
    <s v="Eldon Regeneration Recycled Desk Accessories, Smoke"/>
    <x v="2645"/>
    <n v="2"/>
    <n v="0"/>
    <n v="1.1135999999999999"/>
  </r>
  <r>
    <n v="3295"/>
    <x v="1638"/>
    <n v="2011"/>
    <x v="860"/>
    <d v="2011-08-18T00:00:00"/>
    <s v="First Class"/>
    <s v="KH-16510"/>
    <s v="Keith Herrera"/>
    <s v="Consumer"/>
    <s v="United States"/>
    <s v="Dallas"/>
    <x v="5"/>
    <n v="75081"/>
    <s v="Central"/>
    <s v="OFF-BI-10003638"/>
    <x v="1"/>
    <x v="8"/>
    <s v="GBC Durable Plastic Covers"/>
    <x v="2646"/>
    <n v="8"/>
    <n v="0.8"/>
    <n v="-52.632000000000019"/>
  </r>
  <r>
    <n v="3296"/>
    <x v="1639"/>
    <n v="2014"/>
    <x v="172"/>
    <d v="2014-10-04T00:00:00"/>
    <s v="First Class"/>
    <s v="CM-12655"/>
    <s v="Corinna Mitchell"/>
    <s v="Home Office"/>
    <s v="United States"/>
    <s v="New York City"/>
    <x v="15"/>
    <n v="10035"/>
    <s v="East"/>
    <s v="TEC-MA-10002428"/>
    <x v="2"/>
    <x v="15"/>
    <s v="Fellowes Powershred HS-440 4-Sheet High Security Shredder"/>
    <x v="2647"/>
    <n v="11"/>
    <n v="0"/>
    <n v="767.20049999999992"/>
  </r>
  <r>
    <n v="3297"/>
    <x v="1640"/>
    <n v="2012"/>
    <x v="293"/>
    <d v="2012-05-30T00:00:00"/>
    <s v="Standard Class"/>
    <s v="EB-13870"/>
    <s v="Emily Burns"/>
    <s v="Consumer"/>
    <s v="United States"/>
    <s v="Phoenix"/>
    <x v="16"/>
    <n v="85023"/>
    <s v="West"/>
    <s v="OFF-BI-10001036"/>
    <x v="1"/>
    <x v="8"/>
    <s v="Cardinal EasyOpen D-Ring Binders"/>
    <x v="2648"/>
    <n v="7"/>
    <n v="0.7"/>
    <n v="-12.795999999999999"/>
  </r>
  <r>
    <n v="3298"/>
    <x v="1640"/>
    <n v="2012"/>
    <x v="293"/>
    <d v="2012-05-30T00:00:00"/>
    <s v="Standard Class"/>
    <s v="EB-13870"/>
    <s v="Emily Burns"/>
    <s v="Consumer"/>
    <s v="United States"/>
    <s v="Phoenix"/>
    <x v="16"/>
    <n v="85023"/>
    <s v="West"/>
    <s v="OFF-AP-10004708"/>
    <x v="1"/>
    <x v="9"/>
    <s v="Fellowes Superior 10 Outlet Split Surge Protector"/>
    <x v="1632"/>
    <n v="4"/>
    <n v="0.2"/>
    <n v="13.701599999999988"/>
  </r>
  <r>
    <n v="3299"/>
    <x v="1641"/>
    <n v="2014"/>
    <x v="673"/>
    <d v="2014-11-17T00:00:00"/>
    <s v="Same Day"/>
    <s v="MW-18235"/>
    <s v="Mitch Willingham"/>
    <s v="Corporate"/>
    <s v="United States"/>
    <s v="San Francisco"/>
    <x v="1"/>
    <n v="94122"/>
    <s v="West"/>
    <s v="TEC-MA-10000488"/>
    <x v="2"/>
    <x v="15"/>
    <s v="Bady BDG101FRU Card Printer"/>
    <x v="2252"/>
    <n v="3"/>
    <n v="0.2"/>
    <n v="215.99729999999977"/>
  </r>
  <r>
    <n v="3300"/>
    <x v="1642"/>
    <n v="2011"/>
    <x v="728"/>
    <d v="2011-11-22T00:00:00"/>
    <s v="Standard Class"/>
    <s v="CS-11950"/>
    <s v="Carlos Soltero"/>
    <s v="Consumer"/>
    <s v="United States"/>
    <s v="Philadelphia"/>
    <x v="9"/>
    <n v="19140"/>
    <s v="East"/>
    <s v="OFF-BI-10003656"/>
    <x v="1"/>
    <x v="8"/>
    <s v="Fellowes PB200 Plastic Comb Binding Machine"/>
    <x v="2649"/>
    <n v="1"/>
    <n v="0.7"/>
    <n v="-40.797600000000003"/>
  </r>
  <r>
    <n v="3301"/>
    <x v="1642"/>
    <n v="2011"/>
    <x v="728"/>
    <d v="2011-11-22T00:00:00"/>
    <s v="Standard Class"/>
    <s v="CS-11950"/>
    <s v="Carlos Soltero"/>
    <s v="Consumer"/>
    <s v="United States"/>
    <s v="Philadelphia"/>
    <x v="9"/>
    <n v="19140"/>
    <s v="East"/>
    <s v="OFF-ST-10003656"/>
    <x v="1"/>
    <x v="4"/>
    <s v="Safco Industrial Wire Shelving"/>
    <x v="2650"/>
    <n v="1"/>
    <n v="0.2"/>
    <n v="-16.318300000000001"/>
  </r>
  <r>
    <n v="3302"/>
    <x v="1642"/>
    <n v="2011"/>
    <x v="728"/>
    <d v="2011-11-22T00:00:00"/>
    <s v="Standard Class"/>
    <s v="CS-11950"/>
    <s v="Carlos Soltero"/>
    <s v="Consumer"/>
    <s v="United States"/>
    <s v="Philadelphia"/>
    <x v="9"/>
    <n v="19140"/>
    <s v="East"/>
    <s v="TEC-PH-10001128"/>
    <x v="2"/>
    <x v="7"/>
    <s v="Motorola Droid Maxx"/>
    <x v="2651"/>
    <n v="6"/>
    <n v="0.4"/>
    <n v="-107.99280000000002"/>
  </r>
  <r>
    <n v="3303"/>
    <x v="1642"/>
    <n v="2011"/>
    <x v="728"/>
    <d v="2011-11-22T00:00:00"/>
    <s v="Standard Class"/>
    <s v="CS-11950"/>
    <s v="Carlos Soltero"/>
    <s v="Consumer"/>
    <s v="United States"/>
    <s v="Philadelphia"/>
    <x v="9"/>
    <n v="19140"/>
    <s v="East"/>
    <s v="FUR-FU-10001473"/>
    <x v="0"/>
    <x v="5"/>
    <s v="Eldon Executive Woodline II Desk Accessories, Mahogany"/>
    <x v="2616"/>
    <n v="3"/>
    <n v="0.2"/>
    <n v="5.2773000000000003"/>
  </r>
  <r>
    <n v="3304"/>
    <x v="1642"/>
    <n v="2011"/>
    <x v="728"/>
    <d v="2011-11-22T00:00:00"/>
    <s v="Standard Class"/>
    <s v="CS-11950"/>
    <s v="Carlos Soltero"/>
    <s v="Consumer"/>
    <s v="United States"/>
    <s v="Philadelphia"/>
    <x v="9"/>
    <n v="19140"/>
    <s v="East"/>
    <s v="OFF-BI-10004656"/>
    <x v="1"/>
    <x v="8"/>
    <s v="Peel &amp; Stick Add-On Corner Pockets"/>
    <x v="2652"/>
    <n v="3"/>
    <n v="0.7"/>
    <n v="-1.4255999999999998"/>
  </r>
  <r>
    <n v="3305"/>
    <x v="1643"/>
    <n v="2011"/>
    <x v="125"/>
    <d v="2012-01-01T00:00:00"/>
    <s v="Second Class"/>
    <s v="SP-20620"/>
    <s v="Stefania Perrino"/>
    <s v="Corporate"/>
    <s v="United States"/>
    <s v="Laredo"/>
    <x v="5"/>
    <n v="78041"/>
    <s v="Central"/>
    <s v="OFF-EN-10004955"/>
    <x v="1"/>
    <x v="12"/>
    <s v="Fashion Color Clasp Envelopes"/>
    <x v="2653"/>
    <n v="3"/>
    <n v="0.2"/>
    <n v="4.7066999999999997"/>
  </r>
  <r>
    <n v="3306"/>
    <x v="1643"/>
    <n v="2011"/>
    <x v="125"/>
    <d v="2012-01-01T00:00:00"/>
    <s v="Second Class"/>
    <s v="SP-20620"/>
    <s v="Stefania Perrino"/>
    <s v="Corporate"/>
    <s v="United States"/>
    <s v="Laredo"/>
    <x v="5"/>
    <n v="78041"/>
    <s v="Central"/>
    <s v="TEC-PH-10002468"/>
    <x v="2"/>
    <x v="7"/>
    <s v="Plantronics CS 50-USB - headset - Convertible, Monaural"/>
    <x v="2075"/>
    <n v="2"/>
    <n v="0.2"/>
    <n v="19.03860000000001"/>
  </r>
  <r>
    <n v="3307"/>
    <x v="1643"/>
    <n v="2011"/>
    <x v="125"/>
    <d v="2012-01-01T00:00:00"/>
    <s v="Second Class"/>
    <s v="SP-20620"/>
    <s v="Stefania Perrino"/>
    <s v="Corporate"/>
    <s v="United States"/>
    <s v="Laredo"/>
    <x v="5"/>
    <n v="78041"/>
    <s v="Central"/>
    <s v="TEC-PH-10000576"/>
    <x v="2"/>
    <x v="7"/>
    <s v="AT&amp;T 1080 Corded phone"/>
    <x v="2654"/>
    <n v="3"/>
    <n v="0.2"/>
    <n v="28.767899999999997"/>
  </r>
  <r>
    <n v="3308"/>
    <x v="1643"/>
    <n v="2011"/>
    <x v="125"/>
    <d v="2012-01-01T00:00:00"/>
    <s v="Second Class"/>
    <s v="SP-20620"/>
    <s v="Stefania Perrino"/>
    <s v="Corporate"/>
    <s v="United States"/>
    <s v="Laredo"/>
    <x v="5"/>
    <n v="78041"/>
    <s v="Central"/>
    <s v="OFF-BI-10002160"/>
    <x v="1"/>
    <x v="8"/>
    <s v="Acco Hanging Data Binders"/>
    <x v="2655"/>
    <n v="3"/>
    <n v="0.8"/>
    <n v="-3.6576000000000004"/>
  </r>
  <r>
    <n v="3309"/>
    <x v="1643"/>
    <n v="2011"/>
    <x v="125"/>
    <d v="2012-01-01T00:00:00"/>
    <s v="Second Class"/>
    <s v="SP-20620"/>
    <s v="Stefania Perrino"/>
    <s v="Corporate"/>
    <s v="United States"/>
    <s v="Laredo"/>
    <x v="5"/>
    <n v="78041"/>
    <s v="Central"/>
    <s v="TEC-AC-10003628"/>
    <x v="2"/>
    <x v="11"/>
    <s v="Logitech 910-002974 M325 Wireless Mouse for Web Scrolling"/>
    <x v="736"/>
    <n v="2"/>
    <n v="0.2"/>
    <n v="14.395200000000004"/>
  </r>
  <r>
    <n v="3310"/>
    <x v="1644"/>
    <n v="2012"/>
    <x v="599"/>
    <d v="2012-11-11T00:00:00"/>
    <s v="Standard Class"/>
    <s v="GT-14635"/>
    <s v="Grant Thornton"/>
    <s v="Corporate"/>
    <s v="United States"/>
    <s v="New York City"/>
    <x v="15"/>
    <n v="10009"/>
    <s v="East"/>
    <s v="OFF-BI-10001116"/>
    <x v="1"/>
    <x v="8"/>
    <s v="Wilson Jones 1&quot; Hanging DublLock Ring Binders"/>
    <x v="869"/>
    <n v="6"/>
    <n v="0.2"/>
    <n v="8.8704000000000018"/>
  </r>
  <r>
    <n v="3311"/>
    <x v="1645"/>
    <n v="2013"/>
    <x v="42"/>
    <d v="2013-09-23T00:00:00"/>
    <s v="Standard Class"/>
    <s v="LW-17215"/>
    <s v="Luke Weiss"/>
    <s v="Consumer"/>
    <s v="United States"/>
    <s v="New York City"/>
    <x v="15"/>
    <n v="10035"/>
    <s v="East"/>
    <s v="OFF-BI-10002026"/>
    <x v="1"/>
    <x v="8"/>
    <s v="Avery Arch Ring Binders"/>
    <x v="2656"/>
    <n v="5"/>
    <n v="0.2"/>
    <n v="78.434999999999988"/>
  </r>
  <r>
    <n v="3312"/>
    <x v="1646"/>
    <n v="2013"/>
    <x v="231"/>
    <d v="2013-03-26T00:00:00"/>
    <s v="Second Class"/>
    <s v="AH-10030"/>
    <s v="Aaron Hawkins"/>
    <s v="Corporate"/>
    <s v="United States"/>
    <s v="Gulfport"/>
    <x v="35"/>
    <n v="39503"/>
    <s v="South"/>
    <s v="FUR-FU-10003691"/>
    <x v="0"/>
    <x v="5"/>
    <s v="Eldon Image Series Desk Accessories, Ebony"/>
    <x v="2657"/>
    <n v="7"/>
    <n v="0"/>
    <n v="38.038000000000004"/>
  </r>
  <r>
    <n v="3313"/>
    <x v="1647"/>
    <n v="2011"/>
    <x v="127"/>
    <d v="2011-10-01T00:00:00"/>
    <s v="Standard Class"/>
    <s v="TH-21100"/>
    <s v="Thea Hendricks"/>
    <s v="Consumer"/>
    <s v="United States"/>
    <s v="San Diego"/>
    <x v="1"/>
    <n v="92037"/>
    <s v="West"/>
    <s v="FUR-CH-10002602"/>
    <x v="0"/>
    <x v="1"/>
    <s v="DMI Arturo Collection Mission-style Design Wood Chair"/>
    <x v="891"/>
    <n v="5"/>
    <n v="0.2"/>
    <n v="45.294000000000011"/>
  </r>
  <r>
    <n v="3314"/>
    <x v="1647"/>
    <n v="2011"/>
    <x v="127"/>
    <d v="2011-10-01T00:00:00"/>
    <s v="Standard Class"/>
    <s v="TH-21100"/>
    <s v="Thea Hendricks"/>
    <s v="Consumer"/>
    <s v="United States"/>
    <s v="San Diego"/>
    <x v="1"/>
    <n v="92037"/>
    <s v="West"/>
    <s v="OFF-PA-10000675"/>
    <x v="1"/>
    <x v="10"/>
    <s v="Xerox 1919"/>
    <x v="2658"/>
    <n v="2"/>
    <n v="0"/>
    <n v="40.170200000000001"/>
  </r>
  <r>
    <n v="3315"/>
    <x v="1648"/>
    <n v="2014"/>
    <x v="165"/>
    <d v="2014-12-29T00:00:00"/>
    <s v="Standard Class"/>
    <s v="HG-15025"/>
    <s v="Hunter Glantz"/>
    <s v="Consumer"/>
    <s v="United States"/>
    <s v="Oceanside"/>
    <x v="15"/>
    <n v="11572"/>
    <s v="East"/>
    <s v="FUR-CH-10002602"/>
    <x v="0"/>
    <x v="1"/>
    <s v="DMI Arturo Collection Mission-style Design Wood Chair"/>
    <x v="2659"/>
    <n v="2"/>
    <n v="0.1"/>
    <n v="48.313600000000008"/>
  </r>
  <r>
    <n v="3316"/>
    <x v="1648"/>
    <n v="2014"/>
    <x v="165"/>
    <d v="2014-12-29T00:00:00"/>
    <s v="Standard Class"/>
    <s v="HG-15025"/>
    <s v="Hunter Glantz"/>
    <s v="Consumer"/>
    <s v="United States"/>
    <s v="Oceanside"/>
    <x v="15"/>
    <n v="11572"/>
    <s v="East"/>
    <s v="OFF-BI-10001900"/>
    <x v="1"/>
    <x v="8"/>
    <s v="DXL Angle-View Binders with Locking Rings, Black"/>
    <x v="2660"/>
    <n v="3"/>
    <n v="0.2"/>
    <n v="4.8518999999999997"/>
  </r>
  <r>
    <n v="3317"/>
    <x v="1649"/>
    <n v="2014"/>
    <x v="468"/>
    <d v="2014-11-16T00:00:00"/>
    <s v="Second Class"/>
    <s v="EB-13750"/>
    <s v="Edward Becker"/>
    <s v="Corporate"/>
    <s v="United States"/>
    <s v="Round Rock"/>
    <x v="5"/>
    <n v="78664"/>
    <s v="Central"/>
    <s v="FUR-FU-10001468"/>
    <x v="0"/>
    <x v="5"/>
    <s v="Tenex Antistatic Computer Chair Mats"/>
    <x v="2661"/>
    <n v="5"/>
    <n v="0.6"/>
    <n v="-427.45000000000005"/>
  </r>
  <r>
    <n v="3318"/>
    <x v="1650"/>
    <n v="2012"/>
    <x v="861"/>
    <d v="2012-09-15T00:00:00"/>
    <s v="Standard Class"/>
    <s v="SC-20725"/>
    <s v="Steven Cartwright"/>
    <s v="Consumer"/>
    <s v="United States"/>
    <s v="Redlands"/>
    <x v="1"/>
    <n v="92374"/>
    <s v="West"/>
    <s v="OFF-AR-10004648"/>
    <x v="1"/>
    <x v="6"/>
    <s v="Boston 19500 Mighty Mite Electric Pencil Sharpener"/>
    <x v="2662"/>
    <n v="9"/>
    <n v="0"/>
    <n v="48.964500000000001"/>
  </r>
  <r>
    <n v="3319"/>
    <x v="1650"/>
    <n v="2012"/>
    <x v="861"/>
    <d v="2012-09-15T00:00:00"/>
    <s v="Standard Class"/>
    <s v="SC-20725"/>
    <s v="Steven Cartwright"/>
    <s v="Consumer"/>
    <s v="United States"/>
    <s v="Redlands"/>
    <x v="1"/>
    <n v="92374"/>
    <s v="West"/>
    <s v="OFF-LA-10003190"/>
    <x v="1"/>
    <x v="2"/>
    <s v="Avery 474"/>
    <x v="880"/>
    <n v="3"/>
    <n v="0"/>
    <n v="4.2336"/>
  </r>
  <r>
    <n v="3320"/>
    <x v="1651"/>
    <n v="2011"/>
    <x v="414"/>
    <d v="2011-12-25T00:00:00"/>
    <s v="Standard Class"/>
    <s v="TS-21505"/>
    <s v="Tony Sayre"/>
    <s v="Consumer"/>
    <s v="United States"/>
    <s v="Columbia"/>
    <x v="18"/>
    <n v="38401"/>
    <s v="South"/>
    <s v="OFF-AP-10004868"/>
    <x v="1"/>
    <x v="9"/>
    <s v="Hoover Commercial Soft Guard Upright Vacuum And Disposable Filtration Bags"/>
    <x v="2663"/>
    <n v="7"/>
    <n v="0.2"/>
    <n v="3.8073000000000015"/>
  </r>
  <r>
    <n v="3321"/>
    <x v="1651"/>
    <n v="2011"/>
    <x v="414"/>
    <d v="2011-12-25T00:00:00"/>
    <s v="Standard Class"/>
    <s v="TS-21505"/>
    <s v="Tony Sayre"/>
    <s v="Consumer"/>
    <s v="United States"/>
    <s v="Columbia"/>
    <x v="18"/>
    <n v="38401"/>
    <s v="South"/>
    <s v="FUR-CH-10004287"/>
    <x v="0"/>
    <x v="1"/>
    <s v="SAFCO Arco Folding Chair"/>
    <x v="1677"/>
    <n v="3"/>
    <n v="0.2"/>
    <n v="74.573999999999955"/>
  </r>
  <r>
    <n v="3322"/>
    <x v="1651"/>
    <n v="2011"/>
    <x v="414"/>
    <d v="2011-12-25T00:00:00"/>
    <s v="Standard Class"/>
    <s v="TS-21505"/>
    <s v="Tony Sayre"/>
    <s v="Consumer"/>
    <s v="United States"/>
    <s v="Columbia"/>
    <x v="18"/>
    <n v="38401"/>
    <s v="South"/>
    <s v="OFF-PA-10002689"/>
    <x v="1"/>
    <x v="10"/>
    <s v="Weyerhaeuser First Choice Laser/Copy Paper (20Lb. and 88 Bright)"/>
    <x v="233"/>
    <n v="5"/>
    <n v="0.2"/>
    <n v="9.0719999999999992"/>
  </r>
  <r>
    <n v="3323"/>
    <x v="1652"/>
    <n v="2012"/>
    <x v="862"/>
    <d v="2012-07-27T00:00:00"/>
    <s v="Standard Class"/>
    <s v="TH-21550"/>
    <s v="Tracy Hopkins"/>
    <s v="Home Office"/>
    <s v="United States"/>
    <s v="New York City"/>
    <x v="15"/>
    <n v="10009"/>
    <s v="East"/>
    <s v="OFF-AP-10002892"/>
    <x v="1"/>
    <x v="9"/>
    <s v="Belkin F5C206VTEL 6 Outlet Surge"/>
    <x v="2664"/>
    <n v="3"/>
    <n v="0"/>
    <n v="20.681999999999995"/>
  </r>
  <r>
    <n v="3324"/>
    <x v="1652"/>
    <n v="2012"/>
    <x v="862"/>
    <d v="2012-07-27T00:00:00"/>
    <s v="Standard Class"/>
    <s v="TH-21550"/>
    <s v="Tracy Hopkins"/>
    <s v="Home Office"/>
    <s v="United States"/>
    <s v="New York City"/>
    <x v="15"/>
    <n v="10009"/>
    <s v="East"/>
    <s v="FUR-FU-10002253"/>
    <x v="0"/>
    <x v="5"/>
    <s v="Howard Miller 13&quot; Diameter Pewter Finish Round Wall Clock"/>
    <x v="2665"/>
    <n v="3"/>
    <n v="0"/>
    <n v="50.239800000000002"/>
  </r>
  <r>
    <n v="3325"/>
    <x v="1653"/>
    <n v="2011"/>
    <x v="7"/>
    <d v="2011-11-15T00:00:00"/>
    <s v="Standard Class"/>
    <s v="KD-16270"/>
    <s v="Karen Daniels"/>
    <s v="Consumer"/>
    <s v="United States"/>
    <s v="Houston"/>
    <x v="5"/>
    <n v="77095"/>
    <s v="Central"/>
    <s v="OFF-BI-10001359"/>
    <x v="1"/>
    <x v="8"/>
    <s v="GBC DocuBind TL300 Electric Binding System"/>
    <x v="2666"/>
    <n v="5"/>
    <n v="0.8"/>
    <n v="-1480.0335000000009"/>
  </r>
  <r>
    <n v="3326"/>
    <x v="1653"/>
    <n v="2011"/>
    <x v="7"/>
    <d v="2011-11-15T00:00:00"/>
    <s v="Standard Class"/>
    <s v="KD-16270"/>
    <s v="Karen Daniels"/>
    <s v="Consumer"/>
    <s v="United States"/>
    <s v="Houston"/>
    <x v="5"/>
    <n v="77095"/>
    <s v="Central"/>
    <s v="OFF-BI-10001267"/>
    <x v="1"/>
    <x v="8"/>
    <s v="Universal Recycled Hanging Pressboard Report Binders, Letter Size"/>
    <x v="2667"/>
    <n v="1"/>
    <n v="0.8"/>
    <n v="-1.9744000000000002"/>
  </r>
  <r>
    <n v="3327"/>
    <x v="1653"/>
    <n v="2011"/>
    <x v="7"/>
    <d v="2011-11-15T00:00:00"/>
    <s v="Standard Class"/>
    <s v="KD-16270"/>
    <s v="Karen Daniels"/>
    <s v="Consumer"/>
    <s v="United States"/>
    <s v="Houston"/>
    <x v="5"/>
    <n v="77095"/>
    <s v="Central"/>
    <s v="OFF-AR-10003582"/>
    <x v="1"/>
    <x v="6"/>
    <s v="Boston Electric Pencil Sharpener, Model 1818, Charcoal Black"/>
    <x v="1870"/>
    <n v="3"/>
    <n v="0.2"/>
    <n v="6.7560000000000038"/>
  </r>
  <r>
    <n v="3328"/>
    <x v="1653"/>
    <n v="2011"/>
    <x v="7"/>
    <d v="2011-11-15T00:00:00"/>
    <s v="Standard Class"/>
    <s v="KD-16270"/>
    <s v="Karen Daniels"/>
    <s v="Consumer"/>
    <s v="United States"/>
    <s v="Houston"/>
    <x v="5"/>
    <n v="77095"/>
    <s v="Central"/>
    <s v="OFF-PA-10003724"/>
    <x v="1"/>
    <x v="10"/>
    <s v="Wirebound Message Book, 4 per Page"/>
    <x v="2668"/>
    <n v="5"/>
    <n v="0.2"/>
    <n v="7.8734999999999991"/>
  </r>
  <r>
    <n v="3329"/>
    <x v="1653"/>
    <n v="2011"/>
    <x v="7"/>
    <d v="2011-11-15T00:00:00"/>
    <s v="Standard Class"/>
    <s v="KD-16270"/>
    <s v="Karen Daniels"/>
    <s v="Consumer"/>
    <s v="United States"/>
    <s v="Houston"/>
    <x v="5"/>
    <n v="77095"/>
    <s v="Central"/>
    <s v="OFF-PA-10001033"/>
    <x v="1"/>
    <x v="10"/>
    <s v="Xerox 1893"/>
    <x v="2669"/>
    <n v="8"/>
    <n v="0.2"/>
    <n v="95.096800000000002"/>
  </r>
  <r>
    <n v="3330"/>
    <x v="1653"/>
    <n v="2011"/>
    <x v="7"/>
    <d v="2011-11-15T00:00:00"/>
    <s v="Standard Class"/>
    <s v="KD-16270"/>
    <s v="Karen Daniels"/>
    <s v="Consumer"/>
    <s v="United States"/>
    <s v="Houston"/>
    <x v="5"/>
    <n v="77095"/>
    <s v="Central"/>
    <s v="TEC-PH-10003505"/>
    <x v="2"/>
    <x v="7"/>
    <s v="Geemarc AmpliPOWER60"/>
    <x v="1490"/>
    <n v="2"/>
    <n v="0.2"/>
    <n v="16.703999999999986"/>
  </r>
  <r>
    <n v="3331"/>
    <x v="1653"/>
    <n v="2011"/>
    <x v="7"/>
    <d v="2011-11-15T00:00:00"/>
    <s v="Standard Class"/>
    <s v="KD-16270"/>
    <s v="Karen Daniels"/>
    <s v="Consumer"/>
    <s v="United States"/>
    <s v="Houston"/>
    <x v="5"/>
    <n v="77095"/>
    <s v="Central"/>
    <s v="TEC-PH-10004959"/>
    <x v="2"/>
    <x v="7"/>
    <s v="Classic Ivory Antique Telephone ZL1810"/>
    <x v="2670"/>
    <n v="3"/>
    <n v="0.2"/>
    <n v="15.07350000000001"/>
  </r>
  <r>
    <n v="3332"/>
    <x v="1654"/>
    <n v="2014"/>
    <x v="817"/>
    <d v="2014-12-21T00:00:00"/>
    <s v="Standard Class"/>
    <s v="GM-14455"/>
    <s v="Gary Mitchum"/>
    <s v="Home Office"/>
    <s v="United States"/>
    <s v="Chicago"/>
    <x v="10"/>
    <n v="60653"/>
    <s v="Central"/>
    <s v="TEC-AC-10000474"/>
    <x v="2"/>
    <x v="11"/>
    <s v="Kensington Expert Mouse Optical USB Trackball for PC or Mac"/>
    <x v="2671"/>
    <n v="3"/>
    <n v="0.2"/>
    <n v="28.496999999999957"/>
  </r>
  <r>
    <n v="3333"/>
    <x v="1654"/>
    <n v="2014"/>
    <x v="817"/>
    <d v="2014-12-21T00:00:00"/>
    <s v="Standard Class"/>
    <s v="GM-14455"/>
    <s v="Gary Mitchum"/>
    <s v="Home Office"/>
    <s v="United States"/>
    <s v="Chicago"/>
    <x v="10"/>
    <n v="60653"/>
    <s v="Central"/>
    <s v="TEC-PH-10003095"/>
    <x v="2"/>
    <x v="7"/>
    <s v="Samsung HM1900 Bluetooth Headset"/>
    <x v="2672"/>
    <n v="3"/>
    <n v="0.2"/>
    <n v="19.754999999999999"/>
  </r>
  <r>
    <n v="3334"/>
    <x v="1654"/>
    <n v="2014"/>
    <x v="817"/>
    <d v="2014-12-21T00:00:00"/>
    <s v="Standard Class"/>
    <s v="GM-14455"/>
    <s v="Gary Mitchum"/>
    <s v="Home Office"/>
    <s v="United States"/>
    <s v="Chicago"/>
    <x v="10"/>
    <n v="60653"/>
    <s v="Central"/>
    <s v="FUR-FU-10002963"/>
    <x v="0"/>
    <x v="5"/>
    <s v="Master Caster Door Stop, Gray"/>
    <x v="2673"/>
    <n v="1"/>
    <n v="0.6"/>
    <n v="-1.3208000000000002"/>
  </r>
  <r>
    <n v="3335"/>
    <x v="1655"/>
    <n v="2014"/>
    <x v="170"/>
    <d v="2014-08-23T00:00:00"/>
    <s v="First Class"/>
    <s v="PR-18880"/>
    <s v="Patrick Ryan"/>
    <s v="Consumer"/>
    <s v="United States"/>
    <s v="Oakland"/>
    <x v="1"/>
    <n v="94601"/>
    <s v="West"/>
    <s v="OFF-AR-10000203"/>
    <x v="1"/>
    <x v="6"/>
    <s v="Newell 336"/>
    <x v="860"/>
    <n v="4"/>
    <n v="0"/>
    <n v="4.9647999999999985"/>
  </r>
  <r>
    <n v="3336"/>
    <x v="1655"/>
    <n v="2014"/>
    <x v="170"/>
    <d v="2014-08-23T00:00:00"/>
    <s v="First Class"/>
    <s v="PR-18880"/>
    <s v="Patrick Ryan"/>
    <s v="Consumer"/>
    <s v="United States"/>
    <s v="Oakland"/>
    <x v="1"/>
    <n v="94601"/>
    <s v="West"/>
    <s v="TEC-PH-10004667"/>
    <x v="2"/>
    <x v="7"/>
    <s v="Cisco 8x8 Inc. 6753i IP Business Phone System"/>
    <x v="2674"/>
    <n v="4"/>
    <n v="0.2"/>
    <n v="37.797199999999975"/>
  </r>
  <r>
    <n v="3337"/>
    <x v="1655"/>
    <n v="2014"/>
    <x v="170"/>
    <d v="2014-08-23T00:00:00"/>
    <s v="First Class"/>
    <s v="PR-18880"/>
    <s v="Patrick Ryan"/>
    <s v="Consumer"/>
    <s v="United States"/>
    <s v="Oakland"/>
    <x v="1"/>
    <n v="94601"/>
    <s v="West"/>
    <s v="FUR-FU-10000193"/>
    <x v="0"/>
    <x v="5"/>
    <s v="Tenex Chairmats For Use with Hard Floors"/>
    <x v="681"/>
    <n v="4"/>
    <n v="0"/>
    <n v="10.393599999999992"/>
  </r>
  <r>
    <n v="3338"/>
    <x v="1655"/>
    <n v="2014"/>
    <x v="170"/>
    <d v="2014-08-23T00:00:00"/>
    <s v="First Class"/>
    <s v="PR-18880"/>
    <s v="Patrick Ryan"/>
    <s v="Consumer"/>
    <s v="United States"/>
    <s v="Oakland"/>
    <x v="1"/>
    <n v="94601"/>
    <s v="West"/>
    <s v="FUR-TA-10001539"/>
    <x v="0"/>
    <x v="3"/>
    <s v="Chromcraft Rectangular Conference Tables"/>
    <x v="2675"/>
    <n v="3"/>
    <n v="0.2"/>
    <n v="28.436399999999935"/>
  </r>
  <r>
    <n v="3339"/>
    <x v="1655"/>
    <n v="2014"/>
    <x v="170"/>
    <d v="2014-08-23T00:00:00"/>
    <s v="First Class"/>
    <s v="PR-18880"/>
    <s v="Patrick Ryan"/>
    <s v="Consumer"/>
    <s v="United States"/>
    <s v="Oakland"/>
    <x v="1"/>
    <n v="94601"/>
    <s v="West"/>
    <s v="OFF-BI-10000962"/>
    <x v="1"/>
    <x v="8"/>
    <s v="Acco Flexible ACCOHIDE Square Ring Data Binder, Dark Blue, 11 1/2&quot; X 14&quot; 7/8&quot;"/>
    <x v="2676"/>
    <n v="9"/>
    <n v="0.2"/>
    <n v="42.464699999999993"/>
  </r>
  <r>
    <n v="3340"/>
    <x v="1655"/>
    <n v="2014"/>
    <x v="170"/>
    <d v="2014-08-23T00:00:00"/>
    <s v="First Class"/>
    <s v="PR-18880"/>
    <s v="Patrick Ryan"/>
    <s v="Consumer"/>
    <s v="United States"/>
    <s v="Oakland"/>
    <x v="1"/>
    <n v="94601"/>
    <s v="West"/>
    <s v="OFF-AP-10002867"/>
    <x v="1"/>
    <x v="9"/>
    <s v="Fellowes Command Center 5-outlet power strip"/>
    <x v="2677"/>
    <n v="3"/>
    <n v="0"/>
    <n v="54.950400000000002"/>
  </r>
  <r>
    <n v="3341"/>
    <x v="1655"/>
    <n v="2014"/>
    <x v="170"/>
    <d v="2014-08-23T00:00:00"/>
    <s v="First Class"/>
    <s v="PR-18880"/>
    <s v="Patrick Ryan"/>
    <s v="Consumer"/>
    <s v="United States"/>
    <s v="Oakland"/>
    <x v="1"/>
    <n v="94601"/>
    <s v="West"/>
    <s v="OFF-LA-10001158"/>
    <x v="1"/>
    <x v="2"/>
    <s v="Avery Address/Shipping Labels for Typewriters, 4&quot; x 2&quot;"/>
    <x v="2678"/>
    <n v="5"/>
    <n v="0"/>
    <n v="24.84"/>
  </r>
  <r>
    <n v="3342"/>
    <x v="1656"/>
    <n v="2013"/>
    <x v="278"/>
    <d v="2013-09-02T00:00:00"/>
    <s v="Second Class"/>
    <s v="TB-21055"/>
    <s v="Ted Butterfield"/>
    <s v="Consumer"/>
    <s v="United States"/>
    <s v="Quincy"/>
    <x v="31"/>
    <n v="2169"/>
    <s v="East"/>
    <s v="OFF-PA-10000675"/>
    <x v="1"/>
    <x v="10"/>
    <s v="Xerox 1919"/>
    <x v="1247"/>
    <n v="3"/>
    <n v="0"/>
    <n v="60.255300000000005"/>
  </r>
  <r>
    <n v="3343"/>
    <x v="1656"/>
    <n v="2013"/>
    <x v="278"/>
    <d v="2013-09-02T00:00:00"/>
    <s v="Second Class"/>
    <s v="TB-21055"/>
    <s v="Ted Butterfield"/>
    <s v="Consumer"/>
    <s v="United States"/>
    <s v="Quincy"/>
    <x v="31"/>
    <n v="2169"/>
    <s v="East"/>
    <s v="FUR-TA-10001307"/>
    <x v="0"/>
    <x v="3"/>
    <s v="SAFCO PlanMaster Heigh-Adjustable Drafting Table Base, 43w x 30d x 30-37h, Black"/>
    <x v="2679"/>
    <n v="1"/>
    <n v="0.3"/>
    <n v="20.966999999999999"/>
  </r>
  <r>
    <n v="3344"/>
    <x v="1656"/>
    <n v="2013"/>
    <x v="278"/>
    <d v="2013-09-02T00:00:00"/>
    <s v="Second Class"/>
    <s v="TB-21055"/>
    <s v="Ted Butterfield"/>
    <s v="Consumer"/>
    <s v="United States"/>
    <s v="Quincy"/>
    <x v="31"/>
    <n v="2169"/>
    <s v="East"/>
    <s v="TEC-PH-10000011"/>
    <x v="2"/>
    <x v="7"/>
    <s v="PureGear Roll-On Screen Protector"/>
    <x v="1543"/>
    <n v="3"/>
    <n v="0"/>
    <n v="28.785599999999995"/>
  </r>
  <r>
    <n v="3345"/>
    <x v="1656"/>
    <n v="2013"/>
    <x v="278"/>
    <d v="2013-09-02T00:00:00"/>
    <s v="Second Class"/>
    <s v="TB-21055"/>
    <s v="Ted Butterfield"/>
    <s v="Consumer"/>
    <s v="United States"/>
    <s v="Quincy"/>
    <x v="31"/>
    <n v="2169"/>
    <s v="East"/>
    <s v="OFF-PA-10002666"/>
    <x v="1"/>
    <x v="10"/>
    <s v="Southworth 25% Cotton Linen-Finish Paper &amp; Envelopes"/>
    <x v="2680"/>
    <n v="9"/>
    <n v="0"/>
    <n v="36.692999999999998"/>
  </r>
  <r>
    <n v="3346"/>
    <x v="1656"/>
    <n v="2013"/>
    <x v="278"/>
    <d v="2013-09-02T00:00:00"/>
    <s v="Second Class"/>
    <s v="TB-21055"/>
    <s v="Ted Butterfield"/>
    <s v="Consumer"/>
    <s v="United States"/>
    <s v="Quincy"/>
    <x v="31"/>
    <n v="2169"/>
    <s v="East"/>
    <s v="OFF-FA-10000735"/>
    <x v="1"/>
    <x v="13"/>
    <s v="Staples"/>
    <x v="2643"/>
    <n v="4"/>
    <n v="0"/>
    <n v="5.2559999999999993"/>
  </r>
  <r>
    <n v="3347"/>
    <x v="1656"/>
    <n v="2013"/>
    <x v="278"/>
    <d v="2013-09-02T00:00:00"/>
    <s v="Second Class"/>
    <s v="TB-21055"/>
    <s v="Ted Butterfield"/>
    <s v="Consumer"/>
    <s v="United States"/>
    <s v="Quincy"/>
    <x v="31"/>
    <n v="2169"/>
    <s v="East"/>
    <s v="OFF-BI-10000174"/>
    <x v="1"/>
    <x v="8"/>
    <s v="Wilson Jones Clip &amp; Carry Folder Binder Tool for Ring Binders, Clear"/>
    <x v="180"/>
    <n v="5"/>
    <n v="0"/>
    <n v="13.919999999999998"/>
  </r>
  <r>
    <n v="3348"/>
    <x v="1657"/>
    <n v="2012"/>
    <x v="863"/>
    <d v="2012-08-20T00:00:00"/>
    <s v="Standard Class"/>
    <s v="ON-18715"/>
    <s v="Odella Nelson"/>
    <s v="Corporate"/>
    <s v="United States"/>
    <s v="Yucaipa"/>
    <x v="1"/>
    <n v="92399"/>
    <s v="West"/>
    <s v="OFF-AR-10003156"/>
    <x v="1"/>
    <x v="6"/>
    <s v="50 Colored Long Pencils"/>
    <x v="2681"/>
    <n v="5"/>
    <n v="0"/>
    <n v="13.208000000000002"/>
  </r>
  <r>
    <n v="3349"/>
    <x v="1658"/>
    <n v="2014"/>
    <x v="60"/>
    <d v="2014-11-08T00:00:00"/>
    <s v="First Class"/>
    <s v="AH-10195"/>
    <s v="Alan Haines"/>
    <s v="Corporate"/>
    <s v="United States"/>
    <s v="Chicago"/>
    <x v="10"/>
    <n v="60623"/>
    <s v="Central"/>
    <s v="OFF-BI-10000474"/>
    <x v="1"/>
    <x v="8"/>
    <s v="Avery Recycled Flexi-View Covers for Binding Systems"/>
    <x v="2682"/>
    <n v="5"/>
    <n v="0.8"/>
    <n v="-25.648000000000003"/>
  </r>
  <r>
    <n v="3350"/>
    <x v="1659"/>
    <n v="2013"/>
    <x v="864"/>
    <d v="2013-08-22T00:00:00"/>
    <s v="Standard Class"/>
    <s v="NM-18520"/>
    <s v="Neoma Murray"/>
    <s v="Consumer"/>
    <s v="United States"/>
    <s v="Seattle"/>
    <x v="4"/>
    <n v="98105"/>
    <s v="West"/>
    <s v="OFF-BI-10003712"/>
    <x v="1"/>
    <x v="8"/>
    <s v="Acco Pressboard Covers with Storage Hooks, 14 7/8&quot; x 11&quot;, Light Blue"/>
    <x v="581"/>
    <n v="4"/>
    <n v="0.2"/>
    <n v="5.6955999999999989"/>
  </r>
  <r>
    <n v="3351"/>
    <x v="1660"/>
    <n v="2013"/>
    <x v="482"/>
    <d v="2014-01-01T00:00:00"/>
    <s v="Standard Class"/>
    <s v="AR-10510"/>
    <s v="Andrew Roberts"/>
    <s v="Consumer"/>
    <s v="United States"/>
    <s v="New York City"/>
    <x v="15"/>
    <n v="10024"/>
    <s v="East"/>
    <s v="TEC-AC-10003280"/>
    <x v="2"/>
    <x v="11"/>
    <s v="Belkin F8E887 USB Wired Ergonomic Keyboard"/>
    <x v="1324"/>
    <n v="3"/>
    <n v="0"/>
    <n v="18.893699999999995"/>
  </r>
  <r>
    <n v="3352"/>
    <x v="1661"/>
    <n v="2011"/>
    <x v="865"/>
    <d v="2011-09-28T00:00:00"/>
    <s v="Standard Class"/>
    <s v="BM-11650"/>
    <s v="Brian Moss"/>
    <s v="Corporate"/>
    <s v="United States"/>
    <s v="San Diego"/>
    <x v="1"/>
    <n v="92037"/>
    <s v="West"/>
    <s v="FUR-BO-10002916"/>
    <x v="0"/>
    <x v="0"/>
    <s v="Rush Hierlooms Collection 1&quot; Thick Stackable Bookcases"/>
    <x v="2683"/>
    <n v="3"/>
    <n v="0.15"/>
    <n v="20.517599999999987"/>
  </r>
  <r>
    <n v="3353"/>
    <x v="1661"/>
    <n v="2011"/>
    <x v="865"/>
    <d v="2011-09-28T00:00:00"/>
    <s v="Standard Class"/>
    <s v="BM-11650"/>
    <s v="Brian Moss"/>
    <s v="Corporate"/>
    <s v="United States"/>
    <s v="San Diego"/>
    <x v="1"/>
    <n v="92037"/>
    <s v="West"/>
    <s v="TEC-PH-10002726"/>
    <x v="2"/>
    <x v="7"/>
    <s v="netTALK DUO VoIP Telephone Service"/>
    <x v="1414"/>
    <n v="2"/>
    <n v="0.2"/>
    <n v="31.494"/>
  </r>
  <r>
    <n v="3354"/>
    <x v="1662"/>
    <n v="2011"/>
    <x v="866"/>
    <d v="2011-07-24T00:00:00"/>
    <s v="Standard Class"/>
    <s v="CA-12310"/>
    <s v="Christine Abelman"/>
    <s v="Corporate"/>
    <s v="United States"/>
    <s v="Bristol"/>
    <x v="29"/>
    <n v="6010"/>
    <s v="East"/>
    <s v="TEC-PH-10000895"/>
    <x v="2"/>
    <x v="7"/>
    <s v="Polycom VVX 310 VoIP phone"/>
    <x v="2684"/>
    <n v="2"/>
    <n v="0"/>
    <n v="93.594800000000021"/>
  </r>
  <r>
    <n v="3355"/>
    <x v="1662"/>
    <n v="2011"/>
    <x v="866"/>
    <d v="2011-07-24T00:00:00"/>
    <s v="Standard Class"/>
    <s v="CA-12310"/>
    <s v="Christine Abelman"/>
    <s v="Corporate"/>
    <s v="United States"/>
    <s v="Bristol"/>
    <x v="29"/>
    <n v="6010"/>
    <s v="East"/>
    <s v="FUR-TA-10004152"/>
    <x v="0"/>
    <x v="3"/>
    <s v="Barricks 18&quot; x 48&quot; Non-Folding Utility Table with Bottom Storage Shelf"/>
    <x v="2685"/>
    <n v="1"/>
    <n v="0.3"/>
    <n v="-4.032"/>
  </r>
  <r>
    <n v="3356"/>
    <x v="1662"/>
    <n v="2011"/>
    <x v="866"/>
    <d v="2011-07-24T00:00:00"/>
    <s v="Standard Class"/>
    <s v="CA-12310"/>
    <s v="Christine Abelman"/>
    <s v="Corporate"/>
    <s v="United States"/>
    <s v="Bristol"/>
    <x v="29"/>
    <n v="6010"/>
    <s v="East"/>
    <s v="OFF-BI-10003694"/>
    <x v="1"/>
    <x v="8"/>
    <s v="Avery 3 1/2&quot; Diskette Storage Pages, 10/Pack"/>
    <x v="1513"/>
    <n v="2"/>
    <n v="0"/>
    <n v="9.6047999999999991"/>
  </r>
  <r>
    <n v="3357"/>
    <x v="1662"/>
    <n v="2011"/>
    <x v="866"/>
    <d v="2011-07-24T00:00:00"/>
    <s v="Standard Class"/>
    <s v="CA-12310"/>
    <s v="Christine Abelman"/>
    <s v="Corporate"/>
    <s v="United States"/>
    <s v="Bristol"/>
    <x v="29"/>
    <n v="6010"/>
    <s v="East"/>
    <s v="OFF-BI-10002160"/>
    <x v="1"/>
    <x v="8"/>
    <s v="Acco Hanging Data Binders"/>
    <x v="2686"/>
    <n v="1"/>
    <n v="0"/>
    <n v="1.8288"/>
  </r>
  <r>
    <n v="3358"/>
    <x v="1663"/>
    <n v="2014"/>
    <x v="210"/>
    <d v="2014-09-14T00:00:00"/>
    <s v="Standard Class"/>
    <s v="NF-18595"/>
    <s v="Nicole Fjeld"/>
    <s v="Home Office"/>
    <s v="United States"/>
    <s v="Chicago"/>
    <x v="10"/>
    <n v="60610"/>
    <s v="Central"/>
    <s v="OFF-PA-10001685"/>
    <x v="1"/>
    <x v="10"/>
    <s v="Staples"/>
    <x v="2687"/>
    <n v="9"/>
    <n v="0.2"/>
    <n v="26.465400000000006"/>
  </r>
  <r>
    <n v="3359"/>
    <x v="1664"/>
    <n v="2013"/>
    <x v="715"/>
    <d v="2013-05-11T00:00:00"/>
    <s v="Standard Class"/>
    <s v="AF-10870"/>
    <s v="Art Ferguson"/>
    <s v="Consumer"/>
    <s v="United States"/>
    <s v="Chicago"/>
    <x v="10"/>
    <n v="60610"/>
    <s v="Central"/>
    <s v="OFF-BI-10000773"/>
    <x v="1"/>
    <x v="8"/>
    <s v="Insertable Tab Post Binder Dividers"/>
    <x v="2688"/>
    <n v="2"/>
    <n v="0.8"/>
    <n v="-5.2932000000000023"/>
  </r>
  <r>
    <n v="3360"/>
    <x v="1664"/>
    <n v="2013"/>
    <x v="715"/>
    <d v="2013-05-11T00:00:00"/>
    <s v="Standard Class"/>
    <s v="AF-10870"/>
    <s v="Art Ferguson"/>
    <s v="Consumer"/>
    <s v="United States"/>
    <s v="Chicago"/>
    <x v="10"/>
    <n v="60610"/>
    <s v="Central"/>
    <s v="TEC-AC-10004510"/>
    <x v="2"/>
    <x v="11"/>
    <s v="Logitech Desktop MK120 Mouse and keyboard Combo"/>
    <x v="2689"/>
    <n v="2"/>
    <n v="0.2"/>
    <n v="-3.272000000000002"/>
  </r>
  <r>
    <n v="3361"/>
    <x v="1665"/>
    <n v="2012"/>
    <x v="593"/>
    <d v="2012-06-08T00:00:00"/>
    <s v="Second Class"/>
    <s v="TC-21535"/>
    <s v="Tracy Collins"/>
    <s v="Home Office"/>
    <s v="United States"/>
    <s v="New York City"/>
    <x v="15"/>
    <n v="10024"/>
    <s v="East"/>
    <s v="OFF-PA-10004569"/>
    <x v="1"/>
    <x v="10"/>
    <s v="Wirebound Message Books, Two 4 1/4&quot; x 5&quot; Forms per Page"/>
    <x v="2690"/>
    <n v="4"/>
    <n v="0"/>
    <n v="14.306799999999999"/>
  </r>
  <r>
    <n v="3362"/>
    <x v="1665"/>
    <n v="2012"/>
    <x v="593"/>
    <d v="2012-06-08T00:00:00"/>
    <s v="Second Class"/>
    <s v="TC-21535"/>
    <s v="Tracy Collins"/>
    <s v="Home Office"/>
    <s v="United States"/>
    <s v="New York City"/>
    <x v="15"/>
    <n v="10024"/>
    <s v="East"/>
    <s v="FUR-FU-10000672"/>
    <x v="0"/>
    <x v="5"/>
    <s v="Executive Impressions 10&quot; Spectator Wall Clock"/>
    <x v="2691"/>
    <n v="3"/>
    <n v="0"/>
    <n v="11.995199999999997"/>
  </r>
  <r>
    <n v="3363"/>
    <x v="1666"/>
    <n v="2012"/>
    <x v="350"/>
    <d v="2012-12-20T00:00:00"/>
    <s v="Standard Class"/>
    <s v="Dp-13240"/>
    <s v="Dean percer"/>
    <s v="Home Office"/>
    <s v="United States"/>
    <s v="Revere"/>
    <x v="31"/>
    <n v="2151"/>
    <s v="East"/>
    <s v="OFF-PA-10004451"/>
    <x v="1"/>
    <x v="10"/>
    <s v="Xerox 222"/>
    <x v="541"/>
    <n v="3"/>
    <n v="0"/>
    <n v="9.3312000000000008"/>
  </r>
  <r>
    <n v="3364"/>
    <x v="1666"/>
    <n v="2012"/>
    <x v="350"/>
    <d v="2012-12-20T00:00:00"/>
    <s v="Standard Class"/>
    <s v="Dp-13240"/>
    <s v="Dean percer"/>
    <s v="Home Office"/>
    <s v="United States"/>
    <s v="Revere"/>
    <x v="31"/>
    <n v="2151"/>
    <s v="East"/>
    <s v="OFF-BI-10004738"/>
    <x v="1"/>
    <x v="8"/>
    <s v="Flexible Leather- Look Classic Collection Ring Binder"/>
    <x v="2692"/>
    <n v="2"/>
    <n v="0"/>
    <n v="18.940000000000001"/>
  </r>
  <r>
    <n v="3365"/>
    <x v="1667"/>
    <n v="2013"/>
    <x v="87"/>
    <d v="2013-07-19T00:00:00"/>
    <s v="Second Class"/>
    <s v="MC-17425"/>
    <s v="Mark Cousins"/>
    <s v="Corporate"/>
    <s v="United States"/>
    <s v="Houston"/>
    <x v="5"/>
    <n v="77036"/>
    <s v="Central"/>
    <s v="FUR-FU-10001940"/>
    <x v="0"/>
    <x v="5"/>
    <s v="Staples"/>
    <x v="1250"/>
    <n v="3"/>
    <n v="0.6"/>
    <n v="-3.8207999999999984"/>
  </r>
  <r>
    <n v="3366"/>
    <x v="1668"/>
    <n v="2011"/>
    <x v="867"/>
    <d v="2011-02-03T00:00:00"/>
    <s v="First Class"/>
    <s v="LC-17050"/>
    <s v="Liz Carlisle"/>
    <s v="Consumer"/>
    <s v="United States"/>
    <s v="Mission Viejo"/>
    <x v="1"/>
    <n v="92691"/>
    <s v="West"/>
    <s v="FUR-BO-10003966"/>
    <x v="0"/>
    <x v="0"/>
    <s v="Sauder Facets Collection Library, Sky Alder Finish"/>
    <x v="1413"/>
    <n v="2"/>
    <n v="0.15"/>
    <n v="3.4195999999999884"/>
  </r>
  <r>
    <n v="3367"/>
    <x v="1669"/>
    <n v="2011"/>
    <x v="868"/>
    <d v="2011-07-15T00:00:00"/>
    <s v="Standard Class"/>
    <s v="BM-11650"/>
    <s v="Brian Moss"/>
    <s v="Corporate"/>
    <s v="United States"/>
    <s v="Dallas"/>
    <x v="5"/>
    <n v="75217"/>
    <s v="Central"/>
    <s v="OFF-PA-10003072"/>
    <x v="1"/>
    <x v="10"/>
    <s v="Eureka Recycled Copy Paper 8 1/2&quot; x 11&quot;, Ream"/>
    <x v="563"/>
    <n v="2"/>
    <n v="0.2"/>
    <n v="3.6288"/>
  </r>
  <r>
    <n v="3368"/>
    <x v="1669"/>
    <n v="2011"/>
    <x v="868"/>
    <d v="2011-07-15T00:00:00"/>
    <s v="Standard Class"/>
    <s v="BM-11650"/>
    <s v="Brian Moss"/>
    <s v="Corporate"/>
    <s v="United States"/>
    <s v="Dallas"/>
    <x v="5"/>
    <n v="75217"/>
    <s v="Central"/>
    <s v="OFF-PA-10002245"/>
    <x v="1"/>
    <x v="10"/>
    <s v="Xerox 1895"/>
    <x v="646"/>
    <n v="3"/>
    <n v="0.2"/>
    <n v="4.4849999999999994"/>
  </r>
  <r>
    <n v="3369"/>
    <x v="1670"/>
    <n v="2012"/>
    <x v="82"/>
    <d v="2012-11-25T00:00:00"/>
    <s v="Standard Class"/>
    <s v="NW-18400"/>
    <s v="Natalie Webber"/>
    <s v="Consumer"/>
    <s v="United States"/>
    <s v="Las Vegas"/>
    <x v="33"/>
    <n v="89115"/>
    <s v="West"/>
    <s v="FUR-BO-10002598"/>
    <x v="0"/>
    <x v="0"/>
    <s v="Hon Metal Bookcases, Putty"/>
    <x v="1741"/>
    <n v="2"/>
    <n v="0"/>
    <n v="41.168399999999991"/>
  </r>
  <r>
    <n v="3370"/>
    <x v="1670"/>
    <n v="2012"/>
    <x v="82"/>
    <d v="2012-11-25T00:00:00"/>
    <s v="Standard Class"/>
    <s v="NW-18400"/>
    <s v="Natalie Webber"/>
    <s v="Consumer"/>
    <s v="United States"/>
    <s v="Las Vegas"/>
    <x v="33"/>
    <n v="89115"/>
    <s v="West"/>
    <s v="OFF-BI-10002225"/>
    <x v="1"/>
    <x v="8"/>
    <s v="Square Ring Data Binders, Rigid 75 Pt. Covers, 11&quot; x 14-7/8&quot;"/>
    <x v="2693"/>
    <n v="4"/>
    <n v="0.2"/>
    <n v="23.116799999999998"/>
  </r>
  <r>
    <n v="3371"/>
    <x v="1671"/>
    <n v="2013"/>
    <x v="869"/>
    <d v="2013-03-26T00:00:00"/>
    <s v="Same Day"/>
    <s v="TB-21280"/>
    <s v="Toby Braunhardt"/>
    <s v="Consumer"/>
    <s v="United States"/>
    <s v="Norman"/>
    <x v="26"/>
    <n v="73071"/>
    <s v="Central"/>
    <s v="TEC-AC-10003832"/>
    <x v="2"/>
    <x v="11"/>
    <s v="Logitech P710e Mobile Speakerphone"/>
    <x v="2694"/>
    <n v="5"/>
    <n v="0"/>
    <n v="244.61549999999988"/>
  </r>
  <r>
    <n v="3372"/>
    <x v="1672"/>
    <n v="2014"/>
    <x v="397"/>
    <d v="2014-10-01T00:00:00"/>
    <s v="Standard Class"/>
    <s v="BS-11755"/>
    <s v="Bruce Stewart"/>
    <s v="Consumer"/>
    <s v="United States"/>
    <s v="San Francisco"/>
    <x v="1"/>
    <n v="94122"/>
    <s v="West"/>
    <s v="OFF-BI-10000822"/>
    <x v="1"/>
    <x v="8"/>
    <s v="Acco PRESSTEX Data Binder with Storage Hooks, Light Blue, 9 1/2&quot; X 11&quot;"/>
    <x v="63"/>
    <n v="6"/>
    <n v="0.2"/>
    <n v="9.0383999999999993"/>
  </r>
  <r>
    <n v="3373"/>
    <x v="1672"/>
    <n v="2014"/>
    <x v="397"/>
    <d v="2014-10-01T00:00:00"/>
    <s v="Standard Class"/>
    <s v="BS-11755"/>
    <s v="Bruce Stewart"/>
    <s v="Consumer"/>
    <s v="United States"/>
    <s v="San Francisco"/>
    <x v="1"/>
    <n v="94122"/>
    <s v="West"/>
    <s v="OFF-AP-10001242"/>
    <x v="1"/>
    <x v="9"/>
    <s v="APC 7 Outlet Network SurgeArrest Surge Protector"/>
    <x v="2695"/>
    <n v="2"/>
    <n v="0"/>
    <n v="48.287999999999997"/>
  </r>
  <r>
    <n v="3374"/>
    <x v="1673"/>
    <n v="2012"/>
    <x v="784"/>
    <d v="2012-12-10T00:00:00"/>
    <s v="Standard Class"/>
    <s v="SO-20335"/>
    <s v="Sean O'Donnell"/>
    <s v="Consumer"/>
    <s v="United States"/>
    <s v="Hempstead"/>
    <x v="15"/>
    <n v="11550"/>
    <s v="East"/>
    <s v="FUR-FU-10002445"/>
    <x v="0"/>
    <x v="5"/>
    <s v="DAX Two-Tone Rosewood/Black Document Frame, Desktop, 5 x 7"/>
    <x v="2696"/>
    <n v="3"/>
    <n v="0"/>
    <n v="11.376000000000001"/>
  </r>
  <r>
    <n v="3375"/>
    <x v="1673"/>
    <n v="2012"/>
    <x v="784"/>
    <d v="2012-12-10T00:00:00"/>
    <s v="Standard Class"/>
    <s v="SO-20335"/>
    <s v="Sean O'Donnell"/>
    <s v="Consumer"/>
    <s v="United States"/>
    <s v="Hempstead"/>
    <x v="15"/>
    <n v="11550"/>
    <s v="East"/>
    <s v="FUR-CH-10002372"/>
    <x v="0"/>
    <x v="1"/>
    <s v="Office Star - Ergonomically Designed Knee Chair"/>
    <x v="2697"/>
    <n v="5"/>
    <n v="0.1"/>
    <n v="8.0980000000000203"/>
  </r>
  <r>
    <n v="3376"/>
    <x v="1673"/>
    <n v="2012"/>
    <x v="784"/>
    <d v="2012-12-10T00:00:00"/>
    <s v="Standard Class"/>
    <s v="SO-20335"/>
    <s v="Sean O'Donnell"/>
    <s v="Consumer"/>
    <s v="United States"/>
    <s v="Hempstead"/>
    <x v="15"/>
    <n v="11550"/>
    <s v="East"/>
    <s v="TEC-PH-10000376"/>
    <x v="2"/>
    <x v="7"/>
    <s v="Square Credit Card Reader"/>
    <x v="792"/>
    <n v="4"/>
    <n v="0"/>
    <n v="10.389600000000002"/>
  </r>
  <r>
    <n v="3377"/>
    <x v="1673"/>
    <n v="2012"/>
    <x v="784"/>
    <d v="2012-12-10T00:00:00"/>
    <s v="Standard Class"/>
    <s v="SO-20335"/>
    <s v="Sean O'Donnell"/>
    <s v="Consumer"/>
    <s v="United States"/>
    <s v="Hempstead"/>
    <x v="15"/>
    <n v="11550"/>
    <s v="East"/>
    <s v="FUR-CH-10002965"/>
    <x v="0"/>
    <x v="1"/>
    <s v="Global Leather Highback Executive Chair with Pneumatic Height Adjustment, Black"/>
    <x v="2698"/>
    <n v="2"/>
    <n v="0.1"/>
    <n v="68.333200000000005"/>
  </r>
  <r>
    <n v="3378"/>
    <x v="1674"/>
    <n v="2013"/>
    <x v="474"/>
    <d v="2013-11-05T00:00:00"/>
    <s v="First Class"/>
    <s v="CS-12490"/>
    <s v="Cindy Schnelling"/>
    <s v="Corporate"/>
    <s v="United States"/>
    <s v="Conroe"/>
    <x v="5"/>
    <n v="77301"/>
    <s v="Central"/>
    <s v="OFF-ST-10004950"/>
    <x v="1"/>
    <x v="4"/>
    <s v="Tenex Personal Filing Tote With Secure Closure Lid, Black/Frost"/>
    <x v="2699"/>
    <n v="9"/>
    <n v="0.2"/>
    <n v="6.9794999999999909"/>
  </r>
  <r>
    <n v="3379"/>
    <x v="1675"/>
    <n v="2014"/>
    <x v="294"/>
    <d v="2014-03-22T00:00:00"/>
    <s v="Standard Class"/>
    <s v="PO-19180"/>
    <s v="Philisse Overcash"/>
    <s v="Home Office"/>
    <s v="United States"/>
    <s v="Houston"/>
    <x v="5"/>
    <n v="77095"/>
    <s v="Central"/>
    <s v="OFF-BI-10003166"/>
    <x v="1"/>
    <x v="8"/>
    <s v="GBC Plasticlear Binding Covers"/>
    <x v="2700"/>
    <n v="6"/>
    <n v="0.8"/>
    <n v="-22.04160000000001"/>
  </r>
  <r>
    <n v="3380"/>
    <x v="1675"/>
    <n v="2014"/>
    <x v="294"/>
    <d v="2014-03-22T00:00:00"/>
    <s v="Standard Class"/>
    <s v="PO-19180"/>
    <s v="Philisse Overcash"/>
    <s v="Home Office"/>
    <s v="United States"/>
    <s v="Houston"/>
    <x v="5"/>
    <n v="77095"/>
    <s v="Central"/>
    <s v="OFF-PA-10004610"/>
    <x v="1"/>
    <x v="10"/>
    <s v="Xerox 1900"/>
    <x v="1518"/>
    <n v="3"/>
    <n v="0.2"/>
    <n v="3.2099999999999982"/>
  </r>
  <r>
    <n v="3381"/>
    <x v="1676"/>
    <n v="2014"/>
    <x v="51"/>
    <d v="2014-11-25T00:00:00"/>
    <s v="First Class"/>
    <s v="TD-20995"/>
    <s v="Tamara Dahlen"/>
    <s v="Consumer"/>
    <s v="United States"/>
    <s v="Philadelphia"/>
    <x v="9"/>
    <n v="19120"/>
    <s v="East"/>
    <s v="FUR-FU-10000320"/>
    <x v="0"/>
    <x v="5"/>
    <s v="OIC Stacking Trays"/>
    <x v="2701"/>
    <n v="9"/>
    <n v="0.2"/>
    <n v="7.2144000000000013"/>
  </r>
  <r>
    <n v="3382"/>
    <x v="1677"/>
    <n v="2014"/>
    <x v="151"/>
    <d v="2014-08-31T00:00:00"/>
    <s v="First Class"/>
    <s v="SP-20620"/>
    <s v="Stefania Perrino"/>
    <s v="Corporate"/>
    <s v="United States"/>
    <s v="Tampa"/>
    <x v="2"/>
    <n v="33614"/>
    <s v="South"/>
    <s v="OFF-EN-10004030"/>
    <x v="1"/>
    <x v="12"/>
    <s v="Convenience Packs of Business Envelopes"/>
    <x v="1699"/>
    <n v="1"/>
    <n v="0.2"/>
    <n v="0.97739999999999994"/>
  </r>
  <r>
    <n v="3383"/>
    <x v="1678"/>
    <n v="2012"/>
    <x v="784"/>
    <d v="2012-12-09T00:00:00"/>
    <s v="Second Class"/>
    <s v="MS-17365"/>
    <s v="Maribeth Schnelling"/>
    <s v="Consumer"/>
    <s v="United States"/>
    <s v="New York City"/>
    <x v="15"/>
    <n v="10035"/>
    <s v="East"/>
    <s v="OFF-EN-10004147"/>
    <x v="1"/>
    <x v="12"/>
    <s v="Wausau Papers Astrobrights Colored Envelopes"/>
    <x v="1465"/>
    <n v="3"/>
    <n v="0"/>
    <n v="8.7906000000000013"/>
  </r>
  <r>
    <n v="3384"/>
    <x v="1678"/>
    <n v="2012"/>
    <x v="784"/>
    <d v="2012-12-09T00:00:00"/>
    <s v="Second Class"/>
    <s v="MS-17365"/>
    <s v="Maribeth Schnelling"/>
    <s v="Consumer"/>
    <s v="United States"/>
    <s v="New York City"/>
    <x v="15"/>
    <n v="10035"/>
    <s v="East"/>
    <s v="FUR-CH-10003535"/>
    <x v="0"/>
    <x v="1"/>
    <s v="Global Armless Task Chair, Royal Blue"/>
    <x v="2702"/>
    <n v="7"/>
    <n v="0.1"/>
    <n v="29.880199999999981"/>
  </r>
  <r>
    <n v="3385"/>
    <x v="1678"/>
    <n v="2012"/>
    <x v="784"/>
    <d v="2012-12-09T00:00:00"/>
    <s v="Second Class"/>
    <s v="MS-17365"/>
    <s v="Maribeth Schnelling"/>
    <s v="Consumer"/>
    <s v="United States"/>
    <s v="New York City"/>
    <x v="15"/>
    <n v="10035"/>
    <s v="East"/>
    <s v="TEC-PH-10004586"/>
    <x v="2"/>
    <x v="7"/>
    <s v="Wilson SignalBoost 841262 DB PRO Amplifier Kit"/>
    <x v="2703"/>
    <n v="5"/>
    <n v="0"/>
    <n v="539.92499999999995"/>
  </r>
  <r>
    <n v="3386"/>
    <x v="1679"/>
    <n v="2014"/>
    <x v="566"/>
    <d v="2014-10-12T00:00:00"/>
    <s v="Standard Class"/>
    <s v="Dp-13240"/>
    <s v="Dean percer"/>
    <s v="Home Office"/>
    <s v="United States"/>
    <s v="Charlotte"/>
    <x v="3"/>
    <n v="28205"/>
    <s v="South"/>
    <s v="OFF-ST-10003208"/>
    <x v="1"/>
    <x v="4"/>
    <s v="Adjustable Depth Letter/Legal Cart"/>
    <x v="2704"/>
    <n v="4"/>
    <n v="0.2"/>
    <n v="65.325599999999895"/>
  </r>
  <r>
    <n v="3387"/>
    <x v="1679"/>
    <n v="2014"/>
    <x v="566"/>
    <d v="2014-10-12T00:00:00"/>
    <s v="Standard Class"/>
    <s v="Dp-13240"/>
    <s v="Dean percer"/>
    <s v="Home Office"/>
    <s v="United States"/>
    <s v="Charlotte"/>
    <x v="3"/>
    <n v="28205"/>
    <s v="South"/>
    <s v="OFF-FA-10003112"/>
    <x v="1"/>
    <x v="13"/>
    <s v="Staples"/>
    <x v="2247"/>
    <n v="3"/>
    <n v="0.2"/>
    <n v="5.9174999999999986"/>
  </r>
  <r>
    <n v="3388"/>
    <x v="1679"/>
    <n v="2014"/>
    <x v="566"/>
    <d v="2014-10-12T00:00:00"/>
    <s v="Standard Class"/>
    <s v="Dp-13240"/>
    <s v="Dean percer"/>
    <s v="Home Office"/>
    <s v="United States"/>
    <s v="Charlotte"/>
    <x v="3"/>
    <n v="28205"/>
    <s v="South"/>
    <s v="TEC-PH-10004447"/>
    <x v="2"/>
    <x v="7"/>
    <s v="Toshiba IPT2010-SD IP Telephone"/>
    <x v="2705"/>
    <n v="2"/>
    <n v="0.2"/>
    <n v="16.678799999999995"/>
  </r>
  <r>
    <n v="3389"/>
    <x v="1679"/>
    <n v="2014"/>
    <x v="566"/>
    <d v="2014-10-12T00:00:00"/>
    <s v="Standard Class"/>
    <s v="Dp-13240"/>
    <s v="Dean percer"/>
    <s v="Home Office"/>
    <s v="United States"/>
    <s v="Charlotte"/>
    <x v="3"/>
    <n v="28205"/>
    <s v="South"/>
    <s v="OFF-BI-10002854"/>
    <x v="1"/>
    <x v="8"/>
    <s v="Performers Binder/Pad Holder, Black"/>
    <x v="2706"/>
    <n v="6"/>
    <n v="0.7"/>
    <n v="-33.635999999999996"/>
  </r>
  <r>
    <n v="3390"/>
    <x v="1679"/>
    <n v="2014"/>
    <x v="566"/>
    <d v="2014-10-12T00:00:00"/>
    <s v="Standard Class"/>
    <s v="Dp-13240"/>
    <s v="Dean percer"/>
    <s v="Home Office"/>
    <s v="United States"/>
    <s v="Charlotte"/>
    <x v="3"/>
    <n v="28205"/>
    <s v="South"/>
    <s v="FUR-TA-10001039"/>
    <x v="0"/>
    <x v="3"/>
    <s v="KI Adjustable-Height Table"/>
    <x v="1259"/>
    <n v="3"/>
    <n v="0.4"/>
    <n v="-36.11160000000001"/>
  </r>
  <r>
    <n v="3391"/>
    <x v="1680"/>
    <n v="2014"/>
    <x v="613"/>
    <d v="2014-03-31T00:00:00"/>
    <s v="Second Class"/>
    <s v="DB-13660"/>
    <s v="Duane Benoit"/>
    <s v="Consumer"/>
    <s v="United States"/>
    <s v="Dallas"/>
    <x v="5"/>
    <n v="75081"/>
    <s v="Central"/>
    <s v="OFF-PA-10004239"/>
    <x v="1"/>
    <x v="10"/>
    <s v="Xerox 1953"/>
    <x v="1312"/>
    <n v="2"/>
    <n v="0.2"/>
    <n v="2.1399999999999992"/>
  </r>
  <r>
    <n v="3392"/>
    <x v="1681"/>
    <n v="2011"/>
    <x v="128"/>
    <d v="2011-08-13T00:00:00"/>
    <s v="Standard Class"/>
    <s v="MG-17650"/>
    <s v="Matthew Grinstein"/>
    <s v="Home Office"/>
    <s v="United States"/>
    <s v="Seattle"/>
    <x v="4"/>
    <n v="98103"/>
    <s v="West"/>
    <s v="TEC-PH-10001530"/>
    <x v="2"/>
    <x v="7"/>
    <s v="Cisco Unified IP Phone 7945G VoIP phone"/>
    <x v="2707"/>
    <n v="4"/>
    <n v="0.2"/>
    <n v="68.197999999999979"/>
  </r>
  <r>
    <n v="3393"/>
    <x v="1681"/>
    <n v="2011"/>
    <x v="128"/>
    <d v="2011-08-13T00:00:00"/>
    <s v="Standard Class"/>
    <s v="MG-17650"/>
    <s v="Matthew Grinstein"/>
    <s v="Home Office"/>
    <s v="United States"/>
    <s v="Seattle"/>
    <x v="4"/>
    <n v="98103"/>
    <s v="West"/>
    <s v="TEC-PH-10000038"/>
    <x v="2"/>
    <x v="7"/>
    <s v="Jawbone MINI JAMBOX Wireless Bluetooth Speaker"/>
    <x v="2708"/>
    <n v="2"/>
    <n v="0.2"/>
    <n v="-43.833600000000018"/>
  </r>
  <r>
    <n v="3394"/>
    <x v="1682"/>
    <n v="2011"/>
    <x v="754"/>
    <d v="2011-11-25T00:00:00"/>
    <s v="First Class"/>
    <s v="EH-14185"/>
    <s v="Evan Henry"/>
    <s v="Consumer"/>
    <s v="United States"/>
    <s v="Pasadena"/>
    <x v="5"/>
    <n v="77506"/>
    <s v="Central"/>
    <s v="OFF-BI-10001765"/>
    <x v="1"/>
    <x v="8"/>
    <s v="Wilson Jones Heavy-Duty Casebound Ring Binders with Metal Hinges"/>
    <x v="2709"/>
    <n v="1"/>
    <n v="0.8"/>
    <n v="-11.084800000000005"/>
  </r>
  <r>
    <n v="3395"/>
    <x v="1683"/>
    <n v="2014"/>
    <x v="193"/>
    <d v="2014-06-11T00:00:00"/>
    <s v="Same Day"/>
    <s v="CL-11890"/>
    <s v="Carl Ludwig"/>
    <s v="Consumer"/>
    <s v="United States"/>
    <s v="Philadelphia"/>
    <x v="9"/>
    <n v="19143"/>
    <s v="East"/>
    <s v="OFF-PA-10000380"/>
    <x v="1"/>
    <x v="10"/>
    <s v="REDIFORM Incoming/Outgoing Call Register, 11&quot; X 8 1/2&quot;, 100 Messages"/>
    <x v="2710"/>
    <n v="6"/>
    <n v="0.2"/>
    <n v="15.011999999999999"/>
  </r>
  <r>
    <n v="3396"/>
    <x v="1684"/>
    <n v="2014"/>
    <x v="870"/>
    <d v="2014-07-09T00:00:00"/>
    <s v="Standard Class"/>
    <s v="KF-16285"/>
    <s v="Karen Ferguson"/>
    <s v="Home Office"/>
    <s v="United States"/>
    <s v="Indianapolis"/>
    <x v="14"/>
    <n v="46203"/>
    <s v="Central"/>
    <s v="OFF-ST-10001128"/>
    <x v="1"/>
    <x v="4"/>
    <s v="Carina Mini System Audio Rack, Model AR050B"/>
    <x v="2337"/>
    <n v="4"/>
    <n v="0"/>
    <n v="13.317600000000027"/>
  </r>
  <r>
    <n v="3397"/>
    <x v="1684"/>
    <n v="2014"/>
    <x v="870"/>
    <d v="2014-07-09T00:00:00"/>
    <s v="Standard Class"/>
    <s v="KF-16285"/>
    <s v="Karen Ferguson"/>
    <s v="Home Office"/>
    <s v="United States"/>
    <s v="Indianapolis"/>
    <x v="14"/>
    <n v="46203"/>
    <s v="Central"/>
    <s v="OFF-BI-10003656"/>
    <x v="1"/>
    <x v="8"/>
    <s v="Fellowes PB200 Plastic Comb Binding Machine"/>
    <x v="2711"/>
    <n v="1"/>
    <n v="0"/>
    <n v="78.195399999999992"/>
  </r>
  <r>
    <n v="3398"/>
    <x v="1684"/>
    <n v="2014"/>
    <x v="870"/>
    <d v="2014-07-09T00:00:00"/>
    <s v="Standard Class"/>
    <s v="KF-16285"/>
    <s v="Karen Ferguson"/>
    <s v="Home Office"/>
    <s v="United States"/>
    <s v="Indianapolis"/>
    <x v="14"/>
    <n v="46203"/>
    <s v="Central"/>
    <s v="OFF-PA-10003441"/>
    <x v="1"/>
    <x v="10"/>
    <s v="Xerox 226"/>
    <x v="243"/>
    <n v="4"/>
    <n v="0"/>
    <n v="12.441600000000001"/>
  </r>
  <r>
    <n v="3399"/>
    <x v="1685"/>
    <n v="2011"/>
    <x v="871"/>
    <d v="2011-11-26T00:00:00"/>
    <s v="Standard Class"/>
    <s v="DH-13075"/>
    <s v="Dave Hallsten"/>
    <s v="Corporate"/>
    <s v="United States"/>
    <s v="Richmond"/>
    <x v="0"/>
    <n v="40475"/>
    <s v="South"/>
    <s v="TEC-PH-10002923"/>
    <x v="2"/>
    <x v="7"/>
    <s v="Logitech B530 USB Headset - headset - Full size, Binaural"/>
    <x v="2712"/>
    <n v="1"/>
    <n v="0"/>
    <n v="9.9873000000000012"/>
  </r>
  <r>
    <n v="3400"/>
    <x v="1685"/>
    <n v="2011"/>
    <x v="871"/>
    <d v="2011-11-26T00:00:00"/>
    <s v="Standard Class"/>
    <s v="DH-13075"/>
    <s v="Dave Hallsten"/>
    <s v="Corporate"/>
    <s v="United States"/>
    <s v="Richmond"/>
    <x v="0"/>
    <n v="40475"/>
    <s v="South"/>
    <s v="OFF-PA-10004359"/>
    <x v="1"/>
    <x v="10"/>
    <s v="Multicolor Computer Printout Paper"/>
    <x v="2713"/>
    <n v="6"/>
    <n v="0"/>
    <n v="301.96799999999996"/>
  </r>
  <r>
    <n v="3401"/>
    <x v="1685"/>
    <n v="2011"/>
    <x v="871"/>
    <d v="2011-11-26T00:00:00"/>
    <s v="Standard Class"/>
    <s v="DH-13075"/>
    <s v="Dave Hallsten"/>
    <s v="Corporate"/>
    <s v="United States"/>
    <s v="Richmond"/>
    <x v="0"/>
    <n v="40475"/>
    <s v="South"/>
    <s v="OFF-ST-10001511"/>
    <x v="1"/>
    <x v="4"/>
    <s v="Space Solutions Commercial Steel Shelving"/>
    <x v="2714"/>
    <n v="3"/>
    <n v="0"/>
    <n v="9.6974999999999838"/>
  </r>
  <r>
    <n v="3402"/>
    <x v="1685"/>
    <n v="2011"/>
    <x v="871"/>
    <d v="2011-11-26T00:00:00"/>
    <s v="Standard Class"/>
    <s v="DH-13075"/>
    <s v="Dave Hallsten"/>
    <s v="Corporate"/>
    <s v="United States"/>
    <s v="Richmond"/>
    <x v="0"/>
    <n v="40475"/>
    <s v="South"/>
    <s v="OFF-AR-10002833"/>
    <x v="1"/>
    <x v="6"/>
    <s v="Newell 322"/>
    <x v="1410"/>
    <n v="3"/>
    <n v="0"/>
    <n v="1.4742000000000002"/>
  </r>
  <r>
    <n v="3403"/>
    <x v="1686"/>
    <n v="2012"/>
    <x v="124"/>
    <d v="2012-05-05T00:00:00"/>
    <s v="First Class"/>
    <s v="LA-16780"/>
    <s v="Laura Armstrong"/>
    <s v="Corporate"/>
    <s v="United States"/>
    <s v="Tinley Park"/>
    <x v="10"/>
    <n v="60477"/>
    <s v="Central"/>
    <s v="FUR-FU-10001940"/>
    <x v="0"/>
    <x v="5"/>
    <s v="Staples"/>
    <x v="2715"/>
    <n v="7"/>
    <n v="0.6"/>
    <n v="-8.9151999999999987"/>
  </r>
  <r>
    <n v="3404"/>
    <x v="1687"/>
    <n v="2014"/>
    <x v="148"/>
    <d v="2014-06-06T00:00:00"/>
    <s v="Standard Class"/>
    <s v="HZ-14950"/>
    <s v="Henia Zydlo"/>
    <s v="Consumer"/>
    <s v="United States"/>
    <s v="Houston"/>
    <x v="5"/>
    <n v="77095"/>
    <s v="Central"/>
    <s v="FUR-FU-10003919"/>
    <x v="0"/>
    <x v="5"/>
    <s v="Eldon Executive Woodline II Cherry Finish Desk Accessories"/>
    <x v="2716"/>
    <n v="4"/>
    <n v="0.6"/>
    <n v="-52.339199999999991"/>
  </r>
  <r>
    <n v="3405"/>
    <x v="1688"/>
    <n v="2012"/>
    <x v="872"/>
    <d v="2012-10-17T00:00:00"/>
    <s v="Same Day"/>
    <s v="CM-12190"/>
    <s v="Charlotte Melton"/>
    <s v="Consumer"/>
    <s v="United States"/>
    <s v="Los Angeles"/>
    <x v="1"/>
    <n v="90004"/>
    <s v="West"/>
    <s v="OFF-ST-10003479"/>
    <x v="1"/>
    <x v="4"/>
    <s v="Eldon Base for stackable storage shelf, platinum"/>
    <x v="42"/>
    <n v="2"/>
    <n v="0"/>
    <n v="3.8939999999999912"/>
  </r>
  <r>
    <n v="3406"/>
    <x v="1689"/>
    <n v="2011"/>
    <x v="488"/>
    <d v="2011-04-27T00:00:00"/>
    <s v="Standard Class"/>
    <s v="LB-16795"/>
    <s v="Laurel Beltran"/>
    <s v="Home Office"/>
    <s v="United States"/>
    <s v="Columbus"/>
    <x v="24"/>
    <n v="43229"/>
    <s v="East"/>
    <s v="FUR-CH-10002965"/>
    <x v="0"/>
    <x v="1"/>
    <s v="Global Leather Highback Executive Chair with Pneumatic Height Adjustment, Black"/>
    <x v="2717"/>
    <n v="2"/>
    <n v="0.3"/>
    <n v="-12.058799999999991"/>
  </r>
  <r>
    <n v="3407"/>
    <x v="1689"/>
    <n v="2011"/>
    <x v="488"/>
    <d v="2011-04-27T00:00:00"/>
    <s v="Standard Class"/>
    <s v="LB-16795"/>
    <s v="Laurel Beltran"/>
    <s v="Home Office"/>
    <s v="United States"/>
    <s v="Columbus"/>
    <x v="24"/>
    <n v="43229"/>
    <s v="East"/>
    <s v="FUR-CH-10002965"/>
    <x v="0"/>
    <x v="1"/>
    <s v="Global Leather Highback Executive Chair with Pneumatic Height Adjustment, Black"/>
    <x v="2717"/>
    <n v="2"/>
    <n v="0.3"/>
    <n v="-12.058799999999991"/>
  </r>
  <r>
    <n v="3408"/>
    <x v="1689"/>
    <n v="2011"/>
    <x v="488"/>
    <d v="2011-04-27T00:00:00"/>
    <s v="Standard Class"/>
    <s v="LB-16795"/>
    <s v="Laurel Beltran"/>
    <s v="Home Office"/>
    <s v="United States"/>
    <s v="Columbus"/>
    <x v="24"/>
    <n v="43229"/>
    <s v="East"/>
    <s v="OFF-BI-10000145"/>
    <x v="1"/>
    <x v="8"/>
    <s v="Zipper Ring Binder Pockets"/>
    <x v="2718"/>
    <n v="8"/>
    <n v="0.7"/>
    <n v="-5.2415999999999983"/>
  </r>
  <r>
    <n v="3409"/>
    <x v="1689"/>
    <n v="2011"/>
    <x v="488"/>
    <d v="2011-04-27T00:00:00"/>
    <s v="Standard Class"/>
    <s v="LB-16795"/>
    <s v="Laurel Beltran"/>
    <s v="Home Office"/>
    <s v="United States"/>
    <s v="Columbus"/>
    <x v="24"/>
    <n v="43229"/>
    <s v="East"/>
    <s v="FUR-FU-10002191"/>
    <x v="0"/>
    <x v="5"/>
    <s v="G.E. Halogen Desk Lamp Bulbs"/>
    <x v="2719"/>
    <n v="4"/>
    <n v="0.2"/>
    <n v="7.8175999999999997"/>
  </r>
  <r>
    <n v="3410"/>
    <x v="1690"/>
    <n v="2014"/>
    <x v="504"/>
    <d v="2014-05-07T00:00:00"/>
    <s v="Standard Class"/>
    <s v="JF-15490"/>
    <s v="Jeremy Farry"/>
    <s v="Consumer"/>
    <s v="United States"/>
    <s v="Columbus"/>
    <x v="24"/>
    <n v="43229"/>
    <s v="East"/>
    <s v="OFF-PA-10004451"/>
    <x v="1"/>
    <x v="10"/>
    <s v="Xerox 222"/>
    <x v="563"/>
    <n v="2"/>
    <n v="0.2"/>
    <n v="3.6288"/>
  </r>
  <r>
    <n v="3411"/>
    <x v="1691"/>
    <n v="2013"/>
    <x v="873"/>
    <d v="2013-09-25T00:00:00"/>
    <s v="Standard Class"/>
    <s v="GM-14695"/>
    <s v="Greg Maxwell"/>
    <s v="Corporate"/>
    <s v="United States"/>
    <s v="San Francisco"/>
    <x v="1"/>
    <n v="94122"/>
    <s v="West"/>
    <s v="OFF-PA-10001471"/>
    <x v="1"/>
    <x v="10"/>
    <s v="Strathmore Photo Frame Cards"/>
    <x v="2720"/>
    <n v="9"/>
    <n v="0"/>
    <n v="30.263399999999997"/>
  </r>
  <r>
    <n v="3412"/>
    <x v="1691"/>
    <n v="2013"/>
    <x v="873"/>
    <d v="2013-09-25T00:00:00"/>
    <s v="Standard Class"/>
    <s v="GM-14695"/>
    <s v="Greg Maxwell"/>
    <s v="Corporate"/>
    <s v="United States"/>
    <s v="San Francisco"/>
    <x v="1"/>
    <n v="94122"/>
    <s v="West"/>
    <s v="OFF-BI-10003656"/>
    <x v="1"/>
    <x v="8"/>
    <s v="Fellowes PB200 Plastic Comb Binding Machine"/>
    <x v="2721"/>
    <n v="2"/>
    <n v="0.2"/>
    <n v="88.394799999999975"/>
  </r>
  <r>
    <n v="3413"/>
    <x v="1691"/>
    <n v="2013"/>
    <x v="873"/>
    <d v="2013-09-25T00:00:00"/>
    <s v="Standard Class"/>
    <s v="GM-14695"/>
    <s v="Greg Maxwell"/>
    <s v="Corporate"/>
    <s v="United States"/>
    <s v="San Francisco"/>
    <x v="1"/>
    <n v="94122"/>
    <s v="West"/>
    <s v="OFF-AR-10000940"/>
    <x v="1"/>
    <x v="6"/>
    <s v="Newell 343"/>
    <x v="2722"/>
    <n v="4"/>
    <n v="0"/>
    <n v="3.1752000000000002"/>
  </r>
  <r>
    <n v="3414"/>
    <x v="1691"/>
    <n v="2013"/>
    <x v="873"/>
    <d v="2013-09-25T00:00:00"/>
    <s v="Standard Class"/>
    <s v="GM-14695"/>
    <s v="Greg Maxwell"/>
    <s v="Corporate"/>
    <s v="United States"/>
    <s v="San Francisco"/>
    <x v="1"/>
    <n v="94122"/>
    <s v="West"/>
    <s v="OFF-PA-10002319"/>
    <x v="1"/>
    <x v="10"/>
    <s v="Xerox 1944"/>
    <x v="2723"/>
    <n v="2"/>
    <n v="0"/>
    <n v="37.9848"/>
  </r>
  <r>
    <n v="3415"/>
    <x v="1691"/>
    <n v="2013"/>
    <x v="873"/>
    <d v="2013-09-25T00:00:00"/>
    <s v="Standard Class"/>
    <s v="GM-14695"/>
    <s v="Greg Maxwell"/>
    <s v="Corporate"/>
    <s v="United States"/>
    <s v="San Francisco"/>
    <x v="1"/>
    <n v="94122"/>
    <s v="West"/>
    <s v="OFF-BI-10000977"/>
    <x v="1"/>
    <x v="8"/>
    <s v="Ibico Plastic Spiral Binding Combs"/>
    <x v="2724"/>
    <n v="2"/>
    <n v="0.2"/>
    <n v="15.807999999999996"/>
  </r>
  <r>
    <n v="3416"/>
    <x v="1692"/>
    <n v="2013"/>
    <x v="476"/>
    <d v="2013-09-03T00:00:00"/>
    <s v="Same Day"/>
    <s v="SS-20590"/>
    <s v="Sonia Sunley"/>
    <s v="Consumer"/>
    <s v="United States"/>
    <s v="Madison"/>
    <x v="6"/>
    <n v="53711"/>
    <s v="Central"/>
    <s v="OFF-FA-10002676"/>
    <x v="1"/>
    <x v="13"/>
    <s v="Colored Push Pins"/>
    <x v="2725"/>
    <n v="1"/>
    <n v="0"/>
    <n v="0.65159999999999996"/>
  </r>
  <r>
    <n v="3417"/>
    <x v="1692"/>
    <n v="2013"/>
    <x v="476"/>
    <d v="2013-09-03T00:00:00"/>
    <s v="Same Day"/>
    <s v="SS-20590"/>
    <s v="Sonia Sunley"/>
    <s v="Consumer"/>
    <s v="United States"/>
    <s v="Madison"/>
    <x v="6"/>
    <n v="53711"/>
    <s v="Central"/>
    <s v="OFF-BI-10004970"/>
    <x v="1"/>
    <x v="8"/>
    <s v="ACCOHIDE 3-Ring Binder, Blue, 1&quot;"/>
    <x v="341"/>
    <n v="2"/>
    <n v="0"/>
    <n v="3.8822000000000001"/>
  </r>
  <r>
    <n v="3418"/>
    <x v="1693"/>
    <n v="2012"/>
    <x v="381"/>
    <d v="2012-05-02T00:00:00"/>
    <s v="Standard Class"/>
    <s v="TC-21475"/>
    <s v="Tony Chapman"/>
    <s v="Home Office"/>
    <s v="United States"/>
    <s v="Aurora"/>
    <x v="22"/>
    <n v="80013"/>
    <s v="West"/>
    <s v="OFF-AP-10003971"/>
    <x v="1"/>
    <x v="9"/>
    <s v="Belkin 6 Outlet Metallic Surge Strip"/>
    <x v="2726"/>
    <n v="5"/>
    <n v="0.2"/>
    <n v="3.2669999999999995"/>
  </r>
  <r>
    <n v="3419"/>
    <x v="1693"/>
    <n v="2012"/>
    <x v="381"/>
    <d v="2012-05-02T00:00:00"/>
    <s v="Standard Class"/>
    <s v="TC-21475"/>
    <s v="Tony Chapman"/>
    <s v="Home Office"/>
    <s v="United States"/>
    <s v="Aurora"/>
    <x v="22"/>
    <n v="80013"/>
    <s v="West"/>
    <s v="OFF-SU-10001574"/>
    <x v="1"/>
    <x v="14"/>
    <s v="Acme Value Line Scissors"/>
    <x v="572"/>
    <n v="2"/>
    <n v="0.2"/>
    <n v="0.72999999999999954"/>
  </r>
  <r>
    <n v="3420"/>
    <x v="1694"/>
    <n v="2012"/>
    <x v="684"/>
    <d v="2012-09-13T00:00:00"/>
    <s v="Standard Class"/>
    <s v="CC-12430"/>
    <s v="Chuck Clark"/>
    <s v="Home Office"/>
    <s v="United States"/>
    <s v="New York City"/>
    <x v="15"/>
    <n v="10024"/>
    <s v="East"/>
    <s v="FUR-CH-10000665"/>
    <x v="0"/>
    <x v="1"/>
    <s v="Global Airflow Leather Mesh Back Chair, Black"/>
    <x v="2659"/>
    <n v="2"/>
    <n v="0.1"/>
    <n v="60.391999999999967"/>
  </r>
  <r>
    <n v="3421"/>
    <x v="1695"/>
    <n v="2013"/>
    <x v="316"/>
    <d v="2013-06-04T00:00:00"/>
    <s v="Standard Class"/>
    <s v="CL-12565"/>
    <s v="Clay Ludtke"/>
    <s v="Consumer"/>
    <s v="United States"/>
    <s v="Los Angeles"/>
    <x v="1"/>
    <n v="90004"/>
    <s v="West"/>
    <s v="OFF-AP-10000891"/>
    <x v="1"/>
    <x v="9"/>
    <s v="Kensington 7 Outlet MasterPiece HOMEOFFICE Power Control Center"/>
    <x v="2727"/>
    <n v="2"/>
    <n v="0"/>
    <n v="78.671999999999997"/>
  </r>
  <r>
    <n v="3422"/>
    <x v="1695"/>
    <n v="2013"/>
    <x v="316"/>
    <d v="2013-06-04T00:00:00"/>
    <s v="Standard Class"/>
    <s v="CL-12565"/>
    <s v="Clay Ludtke"/>
    <s v="Consumer"/>
    <s v="United States"/>
    <s v="Los Angeles"/>
    <x v="1"/>
    <n v="90004"/>
    <s v="West"/>
    <s v="OFF-PA-10003790"/>
    <x v="1"/>
    <x v="10"/>
    <s v="Xerox 1991"/>
    <x v="685"/>
    <n v="8"/>
    <n v="0"/>
    <n v="84.051199999999994"/>
  </r>
  <r>
    <n v="3423"/>
    <x v="1695"/>
    <n v="2013"/>
    <x v="316"/>
    <d v="2013-06-04T00:00:00"/>
    <s v="Standard Class"/>
    <s v="CL-12565"/>
    <s v="Clay Ludtke"/>
    <s v="Consumer"/>
    <s v="United States"/>
    <s v="Los Angeles"/>
    <x v="1"/>
    <n v="90004"/>
    <s v="West"/>
    <s v="TEC-AC-10002217"/>
    <x v="2"/>
    <x v="11"/>
    <s v="Imation Clip USB flash drive - 8 GB"/>
    <x v="2728"/>
    <n v="7"/>
    <n v="0"/>
    <n v="7.8960000000000008"/>
  </r>
  <r>
    <n v="3424"/>
    <x v="1695"/>
    <n v="2013"/>
    <x v="316"/>
    <d v="2013-06-04T00:00:00"/>
    <s v="Standard Class"/>
    <s v="CL-12565"/>
    <s v="Clay Ludtke"/>
    <s v="Consumer"/>
    <s v="United States"/>
    <s v="Los Angeles"/>
    <x v="1"/>
    <n v="90004"/>
    <s v="West"/>
    <s v="OFF-BI-10002215"/>
    <x v="1"/>
    <x v="8"/>
    <s v="Wilson Jones Hanging View Binder, White, 1&quot;"/>
    <x v="20"/>
    <n v="4"/>
    <n v="0.2"/>
    <n v="7.3839999999999986"/>
  </r>
  <r>
    <n v="3425"/>
    <x v="1695"/>
    <n v="2013"/>
    <x v="316"/>
    <d v="2013-06-04T00:00:00"/>
    <s v="Standard Class"/>
    <s v="CL-12565"/>
    <s v="Clay Ludtke"/>
    <s v="Consumer"/>
    <s v="United States"/>
    <s v="Los Angeles"/>
    <x v="1"/>
    <n v="90004"/>
    <s v="West"/>
    <s v="TEC-MA-10001972"/>
    <x v="2"/>
    <x v="15"/>
    <s v="Okidata C331dn Printer"/>
    <x v="2729"/>
    <n v="2"/>
    <n v="0.2"/>
    <n v="41.880000000000024"/>
  </r>
  <r>
    <n v="3426"/>
    <x v="1696"/>
    <n v="2012"/>
    <x v="496"/>
    <d v="2012-09-28T00:00:00"/>
    <s v="Standard Class"/>
    <s v="DE-13255"/>
    <s v="Deanra Eno"/>
    <s v="Home Office"/>
    <s v="United States"/>
    <s v="Dubuque"/>
    <x v="23"/>
    <n v="52001"/>
    <s v="Central"/>
    <s v="OFF-BI-10001525"/>
    <x v="1"/>
    <x v="8"/>
    <s v="Acco Pressboard Covers with Storage Hooks, 14 7/8&quot; x 11&quot;, Executive Red"/>
    <x v="597"/>
    <n v="4"/>
    <n v="0"/>
    <n v="6.8579999999999988"/>
  </r>
  <r>
    <n v="3427"/>
    <x v="1696"/>
    <n v="2012"/>
    <x v="496"/>
    <d v="2012-09-28T00:00:00"/>
    <s v="Standard Class"/>
    <s v="DE-13255"/>
    <s v="Deanra Eno"/>
    <s v="Home Office"/>
    <s v="United States"/>
    <s v="Dubuque"/>
    <x v="23"/>
    <n v="52001"/>
    <s v="Central"/>
    <s v="FUR-CH-10000988"/>
    <x v="0"/>
    <x v="1"/>
    <s v="Hon Olson Stacker Stools"/>
    <x v="2730"/>
    <n v="10"/>
    <n v="0"/>
    <n v="394.26800000000003"/>
  </r>
  <r>
    <n v="3428"/>
    <x v="1697"/>
    <n v="2014"/>
    <x v="445"/>
    <d v="2014-07-07T00:00:00"/>
    <s v="Second Class"/>
    <s v="SZ-20035"/>
    <s v="Sam Zeldin"/>
    <s v="Home Office"/>
    <s v="United States"/>
    <s v="Lancaster"/>
    <x v="24"/>
    <n v="43130"/>
    <s v="East"/>
    <s v="OFF-PA-10000174"/>
    <x v="1"/>
    <x v="10"/>
    <s v="Message Book, Wirebound, Four 5 1/2&quot; X 4&quot; Forms/Pg., 200 Dupl. Sets/Book"/>
    <x v="2731"/>
    <n v="4"/>
    <n v="0.2"/>
    <n v="11.102399999999996"/>
  </r>
  <r>
    <n v="3429"/>
    <x v="1697"/>
    <n v="2014"/>
    <x v="445"/>
    <d v="2014-07-07T00:00:00"/>
    <s v="Second Class"/>
    <s v="SZ-20035"/>
    <s v="Sam Zeldin"/>
    <s v="Home Office"/>
    <s v="United States"/>
    <s v="Lancaster"/>
    <x v="24"/>
    <n v="43130"/>
    <s v="East"/>
    <s v="FUR-TA-10002041"/>
    <x v="0"/>
    <x v="3"/>
    <s v="Bevis Round Conference Table Top, X-Base"/>
    <x v="2732"/>
    <n v="2"/>
    <n v="0.4"/>
    <n v="-103.98819999999998"/>
  </r>
  <r>
    <n v="3430"/>
    <x v="1697"/>
    <n v="2014"/>
    <x v="445"/>
    <d v="2014-07-07T00:00:00"/>
    <s v="Second Class"/>
    <s v="SZ-20035"/>
    <s v="Sam Zeldin"/>
    <s v="Home Office"/>
    <s v="United States"/>
    <s v="Lancaster"/>
    <x v="24"/>
    <n v="43130"/>
    <s v="East"/>
    <s v="OFF-PA-10002246"/>
    <x v="1"/>
    <x v="10"/>
    <s v="Wirebound Four 2-3/4 x 5 Forms per Page, 400 Sets per Book"/>
    <x v="2733"/>
    <n v="6"/>
    <n v="0.2"/>
    <n v="11.223000000000001"/>
  </r>
  <r>
    <n v="3431"/>
    <x v="1698"/>
    <n v="2014"/>
    <x v="166"/>
    <d v="2014-12-10T00:00:00"/>
    <s v="First Class"/>
    <s v="LF-17185"/>
    <s v="Luke Foster"/>
    <s v="Consumer"/>
    <s v="United States"/>
    <s v="Inglewood"/>
    <x v="1"/>
    <n v="90301"/>
    <s v="West"/>
    <s v="OFF-ST-10003327"/>
    <x v="1"/>
    <x v="4"/>
    <s v="Akro-Mils 12-Gallon Tote"/>
    <x v="1418"/>
    <n v="3"/>
    <n v="0"/>
    <n v="8.6390999999999956"/>
  </r>
  <r>
    <n v="3432"/>
    <x v="1698"/>
    <n v="2014"/>
    <x v="166"/>
    <d v="2014-12-10T00:00:00"/>
    <s v="First Class"/>
    <s v="LF-17185"/>
    <s v="Luke Foster"/>
    <s v="Consumer"/>
    <s v="United States"/>
    <s v="Inglewood"/>
    <x v="1"/>
    <n v="90301"/>
    <s v="West"/>
    <s v="FUR-FU-10002703"/>
    <x v="0"/>
    <x v="5"/>
    <s v="Tenex Traditional Chairmats for Hard Floors, Average Lip, 36&quot; x 48&quot;"/>
    <x v="2734"/>
    <n v="2"/>
    <n v="0"/>
    <n v="15.468000000000004"/>
  </r>
  <r>
    <n v="3433"/>
    <x v="1698"/>
    <n v="2014"/>
    <x v="166"/>
    <d v="2014-12-10T00:00:00"/>
    <s v="First Class"/>
    <s v="LF-17185"/>
    <s v="Luke Foster"/>
    <s v="Consumer"/>
    <s v="United States"/>
    <s v="Inglewood"/>
    <x v="1"/>
    <n v="90301"/>
    <s v="West"/>
    <s v="OFF-PA-10003651"/>
    <x v="1"/>
    <x v="10"/>
    <s v="Xerox 1968"/>
    <x v="1847"/>
    <n v="9"/>
    <n v="0"/>
    <n v="28.857599999999998"/>
  </r>
  <r>
    <n v="3434"/>
    <x v="1699"/>
    <n v="2014"/>
    <x v="256"/>
    <d v="2014-12-10T00:00:00"/>
    <s v="Standard Class"/>
    <s v="AB-10165"/>
    <s v="Alan Barnes"/>
    <s v="Consumer"/>
    <s v="United States"/>
    <s v="Bellevue"/>
    <x v="4"/>
    <n v="98006"/>
    <s v="West"/>
    <s v="OFF-BI-10001617"/>
    <x v="1"/>
    <x v="8"/>
    <s v="GBC Wire Binding Combs"/>
    <x v="176"/>
    <n v="3"/>
    <n v="0.2"/>
    <n v="8.3753999999999991"/>
  </r>
  <r>
    <n v="3435"/>
    <x v="1699"/>
    <n v="2014"/>
    <x v="256"/>
    <d v="2014-12-10T00:00:00"/>
    <s v="Standard Class"/>
    <s v="AB-10165"/>
    <s v="Alan Barnes"/>
    <s v="Consumer"/>
    <s v="United States"/>
    <s v="Bellevue"/>
    <x v="4"/>
    <n v="98006"/>
    <s v="West"/>
    <s v="OFF-BI-10000145"/>
    <x v="1"/>
    <x v="8"/>
    <s v="Zipper Ring Binder Pockets"/>
    <x v="2735"/>
    <n v="6"/>
    <n v="0.2"/>
    <n v="5.4287999999999981"/>
  </r>
  <r>
    <n v="3436"/>
    <x v="1700"/>
    <n v="2012"/>
    <x v="874"/>
    <d v="2012-09-29T00:00:00"/>
    <s v="First Class"/>
    <s v="NM-18520"/>
    <s v="Neoma Murray"/>
    <s v="Consumer"/>
    <s v="United States"/>
    <s v="Chicago"/>
    <x v="10"/>
    <n v="60610"/>
    <s v="Central"/>
    <s v="OFF-BI-10001670"/>
    <x v="1"/>
    <x v="8"/>
    <s v="Vinyl Sectional Post Binders"/>
    <x v="2736"/>
    <n v="2"/>
    <n v="0.8"/>
    <n v="-22.620000000000005"/>
  </r>
  <r>
    <n v="3437"/>
    <x v="1700"/>
    <n v="2012"/>
    <x v="874"/>
    <d v="2012-09-29T00:00:00"/>
    <s v="First Class"/>
    <s v="NM-18520"/>
    <s v="Neoma Murray"/>
    <s v="Consumer"/>
    <s v="United States"/>
    <s v="Chicago"/>
    <x v="10"/>
    <n v="60610"/>
    <s v="Central"/>
    <s v="FUR-FU-10003849"/>
    <x v="0"/>
    <x v="5"/>
    <s v="DAX Metal Frame, Desktop, Stepped-Edge"/>
    <x v="2737"/>
    <n v="3"/>
    <n v="0.6"/>
    <n v="-12.751199999999997"/>
  </r>
  <r>
    <n v="3438"/>
    <x v="1701"/>
    <n v="2014"/>
    <x v="505"/>
    <d v="2014-10-31T00:00:00"/>
    <s v="Same Day"/>
    <s v="RA-19945"/>
    <s v="Ryan Akin"/>
    <s v="Consumer"/>
    <s v="United States"/>
    <s v="Dallas"/>
    <x v="5"/>
    <n v="75217"/>
    <s v="Central"/>
    <s v="FUR-FU-10003849"/>
    <x v="0"/>
    <x v="5"/>
    <s v="DAX Metal Frame, Desktop, Stepped-Edge"/>
    <x v="2738"/>
    <n v="2"/>
    <n v="0.6"/>
    <n v="-8.5007999999999981"/>
  </r>
  <r>
    <n v="3439"/>
    <x v="1701"/>
    <n v="2014"/>
    <x v="505"/>
    <d v="2014-10-31T00:00:00"/>
    <s v="Same Day"/>
    <s v="RA-19945"/>
    <s v="Ryan Akin"/>
    <s v="Consumer"/>
    <s v="United States"/>
    <s v="Dallas"/>
    <x v="5"/>
    <n v="75217"/>
    <s v="Central"/>
    <s v="FUR-TA-10002041"/>
    <x v="0"/>
    <x v="3"/>
    <s v="Bevis Round Conference Table Top, X-Base"/>
    <x v="2739"/>
    <n v="2"/>
    <n v="0.3"/>
    <n v="-68.130199999999988"/>
  </r>
  <r>
    <n v="3440"/>
    <x v="1701"/>
    <n v="2014"/>
    <x v="505"/>
    <d v="2014-10-31T00:00:00"/>
    <s v="Same Day"/>
    <s v="RA-19945"/>
    <s v="Ryan Akin"/>
    <s v="Consumer"/>
    <s v="United States"/>
    <s v="Dallas"/>
    <x v="5"/>
    <n v="75217"/>
    <s v="Central"/>
    <s v="OFF-ST-10002214"/>
    <x v="1"/>
    <x v="4"/>
    <s v="X-Rack File for Hanging Folders"/>
    <x v="2740"/>
    <n v="6"/>
    <n v="0.2"/>
    <n v="4.0643999999999973"/>
  </r>
  <r>
    <n v="3441"/>
    <x v="1702"/>
    <n v="2012"/>
    <x v="239"/>
    <d v="2012-11-30T00:00:00"/>
    <s v="Same Day"/>
    <s v="PO-19195"/>
    <s v="Phillina Ober"/>
    <s v="Home Office"/>
    <s v="United States"/>
    <s v="San Francisco"/>
    <x v="1"/>
    <n v="94122"/>
    <s v="West"/>
    <s v="OFF-BI-10001078"/>
    <x v="1"/>
    <x v="8"/>
    <s v="Acco PRESSTEX Data Binder with Storage Hooks, Dark Blue, 14 7/8&quot; X 11&quot;"/>
    <x v="2741"/>
    <n v="1"/>
    <n v="0.2"/>
    <n v="1.5602"/>
  </r>
  <r>
    <n v="3442"/>
    <x v="1703"/>
    <n v="2011"/>
    <x v="518"/>
    <d v="2011-03-14T00:00:00"/>
    <s v="Second Class"/>
    <s v="KA-16525"/>
    <s v="Kelly Andreada"/>
    <s v="Consumer"/>
    <s v="United States"/>
    <s v="New York City"/>
    <x v="15"/>
    <n v="10024"/>
    <s v="East"/>
    <s v="OFF-PA-10002137"/>
    <x v="1"/>
    <x v="10"/>
    <s v="Southworth 100% Résumé Paper, 24lb."/>
    <x v="2742"/>
    <n v="14"/>
    <n v="0"/>
    <n v="49.013999999999996"/>
  </r>
  <r>
    <n v="3443"/>
    <x v="1704"/>
    <n v="2014"/>
    <x v="123"/>
    <d v="2014-11-24T00:00:00"/>
    <s v="Standard Class"/>
    <s v="JD-16150"/>
    <s v="Justin Deggeller"/>
    <s v="Corporate"/>
    <s v="United States"/>
    <s v="New York City"/>
    <x v="15"/>
    <n v="10011"/>
    <s v="East"/>
    <s v="OFF-EN-10001415"/>
    <x v="1"/>
    <x v="12"/>
    <s v="Staples"/>
    <x v="80"/>
    <n v="3"/>
    <n v="0"/>
    <n v="8.370000000000001"/>
  </r>
  <r>
    <n v="3444"/>
    <x v="1704"/>
    <n v="2014"/>
    <x v="123"/>
    <d v="2014-11-24T00:00:00"/>
    <s v="Standard Class"/>
    <s v="JD-16150"/>
    <s v="Justin Deggeller"/>
    <s v="Corporate"/>
    <s v="United States"/>
    <s v="New York City"/>
    <x v="15"/>
    <n v="10011"/>
    <s v="East"/>
    <s v="OFF-AP-10003849"/>
    <x v="1"/>
    <x v="9"/>
    <s v="Hoover Shoulder Vac Commercial Portable Vacuum"/>
    <x v="2743"/>
    <n v="7"/>
    <n v="0"/>
    <n v="626.18499999999995"/>
  </r>
  <r>
    <n v="3445"/>
    <x v="1705"/>
    <n v="2013"/>
    <x v="875"/>
    <d v="2013-08-03T00:00:00"/>
    <s v="Standard Class"/>
    <s v="JO-15145"/>
    <s v="Jack O'Briant"/>
    <s v="Corporate"/>
    <s v="United States"/>
    <s v="Philadelphia"/>
    <x v="9"/>
    <n v="19140"/>
    <s v="East"/>
    <s v="OFF-ST-10001713"/>
    <x v="1"/>
    <x v="4"/>
    <s v="Gould Plastics 9-Pocket Panel Bin, 18-3/8w x 5-1/4d x 20-1/2h, Black"/>
    <x v="560"/>
    <n v="2"/>
    <n v="0.2"/>
    <n v="-16.956800000000005"/>
  </r>
  <r>
    <n v="3446"/>
    <x v="1706"/>
    <n v="2012"/>
    <x v="821"/>
    <d v="2012-06-17T00:00:00"/>
    <s v="Standard Class"/>
    <s v="LE-16810"/>
    <s v="Laurel Elliston"/>
    <s v="Consumer"/>
    <s v="United States"/>
    <s v="Newark"/>
    <x v="13"/>
    <n v="19711"/>
    <s v="East"/>
    <s v="OFF-ST-10001505"/>
    <x v="1"/>
    <x v="4"/>
    <s v="Perma STOR-ALL Hanging File Box, 13 1/8&quot;W x 12 1/4&quot;D x 10 1/2&quot;H"/>
    <x v="2744"/>
    <n v="5"/>
    <n v="0"/>
    <n v="5.0829999999999975"/>
  </r>
  <r>
    <n v="3447"/>
    <x v="1707"/>
    <n v="2013"/>
    <x v="876"/>
    <d v="2013-08-08T00:00:00"/>
    <s v="First Class"/>
    <s v="AH-10690"/>
    <s v="Anna Häberlin"/>
    <s v="Corporate"/>
    <s v="United States"/>
    <s v="New York City"/>
    <x v="15"/>
    <n v="10024"/>
    <s v="East"/>
    <s v="OFF-PA-10000474"/>
    <x v="1"/>
    <x v="10"/>
    <s v="Staples"/>
    <x v="2745"/>
    <n v="2"/>
    <n v="0"/>
    <n v="33.313599999999994"/>
  </r>
  <r>
    <n v="3448"/>
    <x v="1708"/>
    <n v="2014"/>
    <x v="532"/>
    <d v="2014-06-16T00:00:00"/>
    <s v="Standard Class"/>
    <s v="KN-16705"/>
    <s v="Kristina Nunn"/>
    <s v="Home Office"/>
    <s v="United States"/>
    <s v="Auburn"/>
    <x v="19"/>
    <n v="36830"/>
    <s v="South"/>
    <s v="OFF-AR-10001919"/>
    <x v="1"/>
    <x v="6"/>
    <s v="OIC #2 Pencils, Medium Soft"/>
    <x v="1061"/>
    <n v="2"/>
    <n v="0"/>
    <n v="1.0903999999999998"/>
  </r>
  <r>
    <n v="3449"/>
    <x v="1709"/>
    <n v="2013"/>
    <x v="877"/>
    <d v="2013-10-14T00:00:00"/>
    <s v="Standard Class"/>
    <s v="TB-21250"/>
    <s v="Tim Brockman"/>
    <s v="Consumer"/>
    <s v="United States"/>
    <s v="Los Angeles"/>
    <x v="1"/>
    <n v="90049"/>
    <s v="West"/>
    <s v="OFF-BI-10004001"/>
    <x v="1"/>
    <x v="8"/>
    <s v="GBC Recycled VeloBinder Covers"/>
    <x v="2746"/>
    <n v="2"/>
    <n v="0.2"/>
    <n v="8.8607999999999976"/>
  </r>
  <r>
    <n v="3450"/>
    <x v="1710"/>
    <n v="2011"/>
    <x v="78"/>
    <d v="2011-09-14T00:00:00"/>
    <s v="Standard Class"/>
    <s v="DP-13390"/>
    <s v="Dennis Pardue"/>
    <s v="Home Office"/>
    <s v="United States"/>
    <s v="San Francisco"/>
    <x v="1"/>
    <n v="94110"/>
    <s v="West"/>
    <s v="OFF-AP-10004785"/>
    <x v="1"/>
    <x v="9"/>
    <s v="Holmes Replacement Filter for HEPA Air Cleaner, Medium Room"/>
    <x v="2747"/>
    <n v="5"/>
    <n v="0"/>
    <n v="24.359500000000004"/>
  </r>
  <r>
    <n v="3451"/>
    <x v="1710"/>
    <n v="2011"/>
    <x v="78"/>
    <d v="2011-09-14T00:00:00"/>
    <s v="Standard Class"/>
    <s v="DP-13390"/>
    <s v="Dennis Pardue"/>
    <s v="Home Office"/>
    <s v="United States"/>
    <s v="San Francisco"/>
    <x v="1"/>
    <n v="94110"/>
    <s v="West"/>
    <s v="OFF-ST-10002406"/>
    <x v="1"/>
    <x v="4"/>
    <s v="Pizazz Global Quick File"/>
    <x v="2748"/>
    <n v="1"/>
    <n v="0"/>
    <n v="4.1916000000000011"/>
  </r>
  <r>
    <n v="3452"/>
    <x v="1710"/>
    <n v="2011"/>
    <x v="78"/>
    <d v="2011-09-14T00:00:00"/>
    <s v="Standard Class"/>
    <s v="DP-13390"/>
    <s v="Dennis Pardue"/>
    <s v="Home Office"/>
    <s v="United States"/>
    <s v="San Francisco"/>
    <x v="1"/>
    <n v="94110"/>
    <s v="West"/>
    <s v="OFF-FA-10002988"/>
    <x v="1"/>
    <x v="13"/>
    <s v="Ideal Clamps"/>
    <x v="133"/>
    <n v="2"/>
    <n v="0"/>
    <n v="1.9697999999999998"/>
  </r>
  <r>
    <n v="3453"/>
    <x v="1711"/>
    <n v="2011"/>
    <x v="878"/>
    <d v="2011-03-21T00:00:00"/>
    <s v="Second Class"/>
    <s v="KN-16705"/>
    <s v="Kristina Nunn"/>
    <s v="Home Office"/>
    <s v="United States"/>
    <s v="Raleigh"/>
    <x v="3"/>
    <n v="27604"/>
    <s v="South"/>
    <s v="TEC-PH-10002415"/>
    <x v="2"/>
    <x v="7"/>
    <s v="Polycom VoiceStation 500 Conference phone"/>
    <x v="2749"/>
    <n v="2"/>
    <n v="0.2"/>
    <n v="29.495000000000019"/>
  </r>
  <r>
    <n v="3454"/>
    <x v="1712"/>
    <n v="2012"/>
    <x v="879"/>
    <d v="2012-03-02T00:00:00"/>
    <s v="Second Class"/>
    <s v="ST-20530"/>
    <s v="Shui Tom"/>
    <s v="Consumer"/>
    <s v="United States"/>
    <s v="Macon"/>
    <x v="32"/>
    <n v="31204"/>
    <s v="South"/>
    <s v="OFF-BI-10004236"/>
    <x v="1"/>
    <x v="8"/>
    <s v="XtraLife ClearVue Slant-D Ring Binder, White, 3&quot;"/>
    <x v="2750"/>
    <n v="4"/>
    <n v="0"/>
    <n v="27.011199999999999"/>
  </r>
  <r>
    <n v="3455"/>
    <x v="1713"/>
    <n v="2012"/>
    <x v="584"/>
    <d v="2012-07-14T00:00:00"/>
    <s v="Standard Class"/>
    <s v="EB-13870"/>
    <s v="Emily Burns"/>
    <s v="Consumer"/>
    <s v="United States"/>
    <s v="Nashville"/>
    <x v="18"/>
    <n v="37211"/>
    <s v="South"/>
    <s v="OFF-AR-10000657"/>
    <x v="1"/>
    <x v="6"/>
    <s v="Binney &amp; Smith inkTank Desk Highlighter, Chisel Tip, Yellow, 12/Box"/>
    <x v="788"/>
    <n v="3"/>
    <n v="0.2"/>
    <n v="0.83849999999999936"/>
  </r>
  <r>
    <n v="3456"/>
    <x v="1714"/>
    <n v="2013"/>
    <x v="880"/>
    <d v="2013-02-27T00:00:00"/>
    <s v="Standard Class"/>
    <s v="AH-10210"/>
    <s v="Alan Hwang"/>
    <s v="Consumer"/>
    <s v="United States"/>
    <s v="Nashville"/>
    <x v="18"/>
    <n v="37211"/>
    <s v="South"/>
    <s v="OFF-PA-10004996"/>
    <x v="1"/>
    <x v="10"/>
    <s v="Speediset Carbonless Redi-Letter 7&quot; x 8 1/2&quot;"/>
    <x v="2751"/>
    <n v="2"/>
    <n v="0.2"/>
    <n v="5.5673999999999992"/>
  </r>
  <r>
    <n v="3457"/>
    <x v="1715"/>
    <n v="2014"/>
    <x v="118"/>
    <d v="2014-09-19T00:00:00"/>
    <s v="First Class"/>
    <s v="AS-10090"/>
    <s v="Adam Shillingsburg"/>
    <s v="Consumer"/>
    <s v="United States"/>
    <s v="Philadelphia"/>
    <x v="9"/>
    <n v="19143"/>
    <s v="East"/>
    <s v="TEC-AC-10001109"/>
    <x v="2"/>
    <x v="11"/>
    <s v="Logitech Trackman Marble Mouse"/>
    <x v="981"/>
    <n v="3"/>
    <n v="0.2"/>
    <n v="19.793400000000005"/>
  </r>
  <r>
    <n v="3458"/>
    <x v="1715"/>
    <n v="2014"/>
    <x v="118"/>
    <d v="2014-09-19T00:00:00"/>
    <s v="First Class"/>
    <s v="AS-10090"/>
    <s v="Adam Shillingsburg"/>
    <s v="Consumer"/>
    <s v="United States"/>
    <s v="Philadelphia"/>
    <x v="9"/>
    <n v="19143"/>
    <s v="East"/>
    <s v="FUR-FU-10003832"/>
    <x v="0"/>
    <x v="5"/>
    <s v="Eldon Expressions Punched Metal &amp; Wood Desk Accessories, Black &amp; Cherry"/>
    <x v="2752"/>
    <n v="3"/>
    <n v="0.2"/>
    <n v="2.2511999999999999"/>
  </r>
  <r>
    <n v="3459"/>
    <x v="1715"/>
    <n v="2014"/>
    <x v="118"/>
    <d v="2014-09-19T00:00:00"/>
    <s v="First Class"/>
    <s v="AS-10090"/>
    <s v="Adam Shillingsburg"/>
    <s v="Consumer"/>
    <s v="United States"/>
    <s v="Philadelphia"/>
    <x v="9"/>
    <n v="19143"/>
    <s v="East"/>
    <s v="OFF-BI-10002393"/>
    <x v="1"/>
    <x v="8"/>
    <s v="Binder Posts"/>
    <x v="2753"/>
    <n v="2"/>
    <n v="0.7"/>
    <n v="-2.7551999999999994"/>
  </r>
  <r>
    <n v="3460"/>
    <x v="1715"/>
    <n v="2014"/>
    <x v="118"/>
    <d v="2014-09-19T00:00:00"/>
    <s v="First Class"/>
    <s v="AS-10090"/>
    <s v="Adam Shillingsburg"/>
    <s v="Consumer"/>
    <s v="United States"/>
    <s v="Philadelphia"/>
    <x v="9"/>
    <n v="19143"/>
    <s v="East"/>
    <s v="OFF-BI-10001359"/>
    <x v="1"/>
    <x v="8"/>
    <s v="GBC DocuBind TL300 Electric Binding System"/>
    <x v="2754"/>
    <n v="2"/>
    <n v="0.7"/>
    <n v="-412.61539999999991"/>
  </r>
  <r>
    <n v="3461"/>
    <x v="1715"/>
    <n v="2014"/>
    <x v="118"/>
    <d v="2014-09-19T00:00:00"/>
    <s v="First Class"/>
    <s v="AS-10090"/>
    <s v="Adam Shillingsburg"/>
    <s v="Consumer"/>
    <s v="United States"/>
    <s v="Philadelphia"/>
    <x v="9"/>
    <n v="19143"/>
    <s v="East"/>
    <s v="TEC-AC-10003628"/>
    <x v="2"/>
    <x v="11"/>
    <s v="Logitech 910-002974 M325 Wireless Mouse for Web Scrolling"/>
    <x v="736"/>
    <n v="2"/>
    <n v="0.2"/>
    <n v="14.395200000000004"/>
  </r>
  <r>
    <n v="3462"/>
    <x v="1716"/>
    <n v="2014"/>
    <x v="60"/>
    <d v="2014-11-11T00:00:00"/>
    <s v="Second Class"/>
    <s v="EM-13825"/>
    <s v="Elizabeth Moffitt"/>
    <s v="Corporate"/>
    <s v="United States"/>
    <s v="Dallas"/>
    <x v="5"/>
    <n v="75081"/>
    <s v="Central"/>
    <s v="TEC-PH-10003012"/>
    <x v="2"/>
    <x v="7"/>
    <s v="Nortel Meridian M3904 Professional Digital phone"/>
    <x v="2755"/>
    <n v="4"/>
    <n v="0.2"/>
    <n v="55.436399999999935"/>
  </r>
  <r>
    <n v="3463"/>
    <x v="1717"/>
    <n v="2012"/>
    <x v="763"/>
    <d v="2012-02-23T00:00:00"/>
    <s v="Second Class"/>
    <s v="KA-16525"/>
    <s v="Kelly Andreada"/>
    <s v="Consumer"/>
    <s v="United States"/>
    <s v="Perth Amboy"/>
    <x v="30"/>
    <n v="8861"/>
    <s v="East"/>
    <s v="OFF-AR-10003903"/>
    <x v="1"/>
    <x v="6"/>
    <s v="Sanford 52201 APSCO Electric Pencil Sharpener"/>
    <x v="2756"/>
    <n v="7"/>
    <n v="0"/>
    <n v="74.565400000000011"/>
  </r>
  <r>
    <n v="3464"/>
    <x v="1718"/>
    <n v="2013"/>
    <x v="881"/>
    <d v="2013-12-01T00:00:00"/>
    <s v="Standard Class"/>
    <s v="HJ-14875"/>
    <s v="Heather Jas"/>
    <s v="Home Office"/>
    <s v="United States"/>
    <s v="Jacksonville"/>
    <x v="2"/>
    <n v="32216"/>
    <s v="South"/>
    <s v="OFF-PA-10004675"/>
    <x v="1"/>
    <x v="10"/>
    <s v="Telephone Message Books with Fax/Mobile Section, 5 1/2&quot; x 3 3/16&quot;"/>
    <x v="2757"/>
    <n v="1"/>
    <n v="0.2"/>
    <n v="1.6509999999999998"/>
  </r>
  <r>
    <n v="3465"/>
    <x v="1719"/>
    <n v="2014"/>
    <x v="734"/>
    <d v="2014-12-06T00:00:00"/>
    <s v="Second Class"/>
    <s v="ND-18370"/>
    <s v="Natalie DeCherney"/>
    <s v="Consumer"/>
    <s v="United States"/>
    <s v="Jacksonville"/>
    <x v="2"/>
    <n v="32216"/>
    <s v="South"/>
    <s v="TEC-AC-10001990"/>
    <x v="2"/>
    <x v="11"/>
    <s v="Kensington Orbit Wireless Mobile Trackball for PC and Mac"/>
    <x v="2758"/>
    <n v="1"/>
    <n v="0.2"/>
    <n v="7.198799999999995"/>
  </r>
  <r>
    <n v="3466"/>
    <x v="1720"/>
    <n v="2012"/>
    <x v="229"/>
    <d v="2012-09-14T00:00:00"/>
    <s v="Standard Class"/>
    <s v="EH-13765"/>
    <s v="Edward Hooks"/>
    <s v="Corporate"/>
    <s v="United States"/>
    <s v="Revere"/>
    <x v="31"/>
    <n v="2151"/>
    <s v="East"/>
    <s v="OFF-AP-10003842"/>
    <x v="1"/>
    <x v="9"/>
    <s v="Euro-Pro Shark Turbo Vacuum"/>
    <x v="1168"/>
    <n v="2"/>
    <n v="0"/>
    <n v="16.1096"/>
  </r>
  <r>
    <n v="3467"/>
    <x v="1720"/>
    <n v="2012"/>
    <x v="229"/>
    <d v="2012-09-14T00:00:00"/>
    <s v="Standard Class"/>
    <s v="EH-13765"/>
    <s v="Edward Hooks"/>
    <s v="Corporate"/>
    <s v="United States"/>
    <s v="Revere"/>
    <x v="31"/>
    <n v="2151"/>
    <s v="East"/>
    <s v="FUR-BO-10004695"/>
    <x v="0"/>
    <x v="0"/>
    <s v="O'Sullivan 2-Door Barrister Bookcase in Odessa Pine"/>
    <x v="2759"/>
    <n v="2"/>
    <n v="0"/>
    <n v="83.25079999999997"/>
  </r>
  <r>
    <n v="3468"/>
    <x v="1720"/>
    <n v="2012"/>
    <x v="229"/>
    <d v="2012-09-14T00:00:00"/>
    <s v="Standard Class"/>
    <s v="EH-13765"/>
    <s v="Edward Hooks"/>
    <s v="Corporate"/>
    <s v="United States"/>
    <s v="Revere"/>
    <x v="31"/>
    <n v="2151"/>
    <s v="East"/>
    <s v="OFF-PA-10003039"/>
    <x v="1"/>
    <x v="10"/>
    <s v="Xerox 1960"/>
    <x v="2760"/>
    <n v="9"/>
    <n v="0"/>
    <n v="125.46899999999999"/>
  </r>
  <r>
    <n v="3469"/>
    <x v="1721"/>
    <n v="2013"/>
    <x v="882"/>
    <d v="2013-12-20T00:00:00"/>
    <s v="Standard Class"/>
    <s v="MC-17845"/>
    <s v="Michael Chen"/>
    <s v="Consumer"/>
    <s v="United States"/>
    <s v="Jackson"/>
    <x v="35"/>
    <n v="39212"/>
    <s v="South"/>
    <s v="FUR-FU-10002045"/>
    <x v="0"/>
    <x v="5"/>
    <s v="Executive Impressions 14&quot;"/>
    <x v="2761"/>
    <n v="6"/>
    <n v="0"/>
    <n v="58.687200000000011"/>
  </r>
  <r>
    <n v="3470"/>
    <x v="1722"/>
    <n v="2012"/>
    <x v="744"/>
    <d v="2012-04-10T00:00:00"/>
    <s v="Standard Class"/>
    <s v="MH-17455"/>
    <s v="Mark Hamilton"/>
    <s v="Consumer"/>
    <s v="United States"/>
    <s v="Jacksonville"/>
    <x v="3"/>
    <n v="28540"/>
    <s v="South"/>
    <s v="OFF-PA-10001019"/>
    <x v="1"/>
    <x v="10"/>
    <s v="Xerox 1884"/>
    <x v="1107"/>
    <n v="3"/>
    <n v="0.2"/>
    <n v="16.183799999999998"/>
  </r>
  <r>
    <n v="3471"/>
    <x v="1723"/>
    <n v="2013"/>
    <x v="49"/>
    <d v="2013-12-06T00:00:00"/>
    <s v="Standard Class"/>
    <s v="CL-11890"/>
    <s v="Carl Ludwig"/>
    <s v="Consumer"/>
    <s v="United States"/>
    <s v="San Francisco"/>
    <x v="1"/>
    <n v="94122"/>
    <s v="West"/>
    <s v="FUR-FU-10003724"/>
    <x v="0"/>
    <x v="5"/>
    <s v="Westinghouse Clip-On Gooseneck Lamps"/>
    <x v="2499"/>
    <n v="2"/>
    <n v="0"/>
    <n v="4.3523999999999994"/>
  </r>
  <r>
    <n v="3472"/>
    <x v="1724"/>
    <n v="2014"/>
    <x v="105"/>
    <d v="2014-11-18T00:00:00"/>
    <s v="Standard Class"/>
    <s v="SF-20965"/>
    <s v="Sylvia Foulston"/>
    <s v="Corporate"/>
    <s v="United States"/>
    <s v="Columbus"/>
    <x v="24"/>
    <n v="43229"/>
    <s v="East"/>
    <s v="OFF-PA-10003673"/>
    <x v="1"/>
    <x v="10"/>
    <s v="Strathmore Photo Mount Cards"/>
    <x v="2762"/>
    <n v="2"/>
    <n v="0.2"/>
    <n v="3.5255999999999994"/>
  </r>
  <r>
    <n v="3473"/>
    <x v="1724"/>
    <n v="2014"/>
    <x v="105"/>
    <d v="2014-11-18T00:00:00"/>
    <s v="Standard Class"/>
    <s v="SF-20965"/>
    <s v="Sylvia Foulston"/>
    <s v="Corporate"/>
    <s v="United States"/>
    <s v="Columbus"/>
    <x v="24"/>
    <n v="43229"/>
    <s v="East"/>
    <s v="TEC-AC-10003614"/>
    <x v="2"/>
    <x v="11"/>
    <s v="Verbatim 25 GB 6x Blu-ray Single Layer Recordable Disc, 10/Pack"/>
    <x v="2763"/>
    <n v="2"/>
    <n v="0.2"/>
    <n v="3.0133999999999981"/>
  </r>
  <r>
    <n v="3474"/>
    <x v="1725"/>
    <n v="2014"/>
    <x v="448"/>
    <d v="2014-03-11T00:00:00"/>
    <s v="Standard Class"/>
    <s v="EP-13915"/>
    <s v="Emily Phan"/>
    <s v="Consumer"/>
    <s v="United States"/>
    <s v="Dearborn Heights"/>
    <x v="12"/>
    <n v="48127"/>
    <s v="Central"/>
    <s v="FUR-CH-10000785"/>
    <x v="0"/>
    <x v="1"/>
    <s v="Global Ergonomic Managers Chair"/>
    <x v="2764"/>
    <n v="1"/>
    <n v="0"/>
    <n v="47.0548"/>
  </r>
  <r>
    <n v="3475"/>
    <x v="1725"/>
    <n v="2014"/>
    <x v="448"/>
    <d v="2014-03-11T00:00:00"/>
    <s v="Standard Class"/>
    <s v="EP-13915"/>
    <s v="Emily Phan"/>
    <s v="Consumer"/>
    <s v="United States"/>
    <s v="Dearborn Heights"/>
    <x v="12"/>
    <n v="48127"/>
    <s v="Central"/>
    <s v="TEC-AC-10002926"/>
    <x v="2"/>
    <x v="11"/>
    <s v="Logitech Wireless Marathon Mouse M705"/>
    <x v="2622"/>
    <n v="2"/>
    <n v="0"/>
    <n v="42.991400000000006"/>
  </r>
  <r>
    <n v="3476"/>
    <x v="1726"/>
    <n v="2013"/>
    <x v="581"/>
    <d v="2013-12-01T00:00:00"/>
    <s v="First Class"/>
    <s v="RW-19630"/>
    <s v="Rob Williams"/>
    <s v="Corporate"/>
    <s v="United States"/>
    <s v="Overland Park"/>
    <x v="41"/>
    <n v="66212"/>
    <s v="Central"/>
    <s v="TEC-AC-10004633"/>
    <x v="2"/>
    <x v="11"/>
    <s v="Verbatim 25 GB 6x Blu-ray Single Layer Recordable Disc, 3/Pack"/>
    <x v="2765"/>
    <n v="5"/>
    <n v="0"/>
    <n v="15.378000000000004"/>
  </r>
  <r>
    <n v="3477"/>
    <x v="1726"/>
    <n v="2013"/>
    <x v="581"/>
    <d v="2013-12-01T00:00:00"/>
    <s v="First Class"/>
    <s v="RW-19630"/>
    <s v="Rob Williams"/>
    <s v="Corporate"/>
    <s v="United States"/>
    <s v="Overland Park"/>
    <x v="41"/>
    <n v="66212"/>
    <s v="Central"/>
    <s v="OFF-BI-10000977"/>
    <x v="1"/>
    <x v="8"/>
    <s v="Ibico Plastic Spiral Binding Combs"/>
    <x v="2766"/>
    <n v="5"/>
    <n v="0"/>
    <n v="69.919999999999987"/>
  </r>
  <r>
    <n v="3478"/>
    <x v="1727"/>
    <n v="2011"/>
    <x v="883"/>
    <d v="2011-09-05T00:00:00"/>
    <s v="Standard Class"/>
    <s v="SJ-20500"/>
    <s v="Shirley Jackson"/>
    <s v="Consumer"/>
    <s v="United States"/>
    <s v="Santa Fe"/>
    <x v="27"/>
    <n v="87505"/>
    <s v="West"/>
    <s v="TEC-AC-10001635"/>
    <x v="2"/>
    <x v="11"/>
    <s v="KeyTronic KT400U2 - Keyboard - Black"/>
    <x v="451"/>
    <n v="9"/>
    <n v="0"/>
    <n v="18.503999999999991"/>
  </r>
  <r>
    <n v="3479"/>
    <x v="1728"/>
    <n v="2013"/>
    <x v="16"/>
    <d v="2013-12-15T00:00:00"/>
    <s v="Standard Class"/>
    <s v="SP-20620"/>
    <s v="Stefania Perrino"/>
    <s v="Corporate"/>
    <s v="United States"/>
    <s v="San Francisco"/>
    <x v="1"/>
    <n v="94110"/>
    <s v="West"/>
    <s v="OFF-AR-10003056"/>
    <x v="1"/>
    <x v="6"/>
    <s v="Newell 341"/>
    <x v="18"/>
    <n v="2"/>
    <n v="0"/>
    <n v="2.4823999999999993"/>
  </r>
  <r>
    <n v="3480"/>
    <x v="1728"/>
    <n v="2013"/>
    <x v="16"/>
    <d v="2013-12-15T00:00:00"/>
    <s v="Standard Class"/>
    <s v="SP-20620"/>
    <s v="Stefania Perrino"/>
    <s v="Corporate"/>
    <s v="United States"/>
    <s v="San Francisco"/>
    <x v="1"/>
    <n v="94110"/>
    <s v="West"/>
    <s v="OFF-PA-10003363"/>
    <x v="1"/>
    <x v="10"/>
    <s v="Xerox 204"/>
    <x v="1568"/>
    <n v="7"/>
    <n v="0"/>
    <n v="21.772800000000004"/>
  </r>
  <r>
    <n v="3481"/>
    <x v="1728"/>
    <n v="2013"/>
    <x v="16"/>
    <d v="2013-12-15T00:00:00"/>
    <s v="Standard Class"/>
    <s v="SP-20620"/>
    <s v="Stefania Perrino"/>
    <s v="Corporate"/>
    <s v="United States"/>
    <s v="San Francisco"/>
    <x v="1"/>
    <n v="94110"/>
    <s v="West"/>
    <s v="FUR-TA-10003954"/>
    <x v="0"/>
    <x v="3"/>
    <s v="Hon 94000 Series Round Tables"/>
    <x v="2767"/>
    <n v="6"/>
    <n v="0.2"/>
    <n v="-195.47879999999998"/>
  </r>
  <r>
    <n v="3482"/>
    <x v="1729"/>
    <n v="2011"/>
    <x v="884"/>
    <d v="2011-04-10T00:00:00"/>
    <s v="First Class"/>
    <s v="PJ-19015"/>
    <s v="Pauline Johnson"/>
    <s v="Consumer"/>
    <s v="United States"/>
    <s v="Mobile"/>
    <x v="19"/>
    <n v="36608"/>
    <s v="South"/>
    <s v="FUR-FU-10004415"/>
    <x v="0"/>
    <x v="5"/>
    <s v="Stacking Tray, Side-Loading, Legal, Smoke"/>
    <x v="2482"/>
    <n v="2"/>
    <n v="0"/>
    <n v="2.7775999999999996"/>
  </r>
  <r>
    <n v="3483"/>
    <x v="1730"/>
    <n v="2011"/>
    <x v="9"/>
    <d v="2011-08-29T00:00:00"/>
    <s v="First Class"/>
    <s v="CC-12610"/>
    <s v="Corey Catlett"/>
    <s v="Corporate"/>
    <s v="United States"/>
    <s v="Springfield"/>
    <x v="17"/>
    <n v="22153"/>
    <s v="South"/>
    <s v="TEC-PH-10000455"/>
    <x v="2"/>
    <x v="7"/>
    <s v="GE 30522EE2"/>
    <x v="2768"/>
    <n v="5"/>
    <n v="0"/>
    <n v="168.18549999999993"/>
  </r>
  <r>
    <n v="3484"/>
    <x v="1730"/>
    <n v="2011"/>
    <x v="9"/>
    <d v="2011-08-29T00:00:00"/>
    <s v="First Class"/>
    <s v="CC-12610"/>
    <s v="Corey Catlett"/>
    <s v="Corporate"/>
    <s v="United States"/>
    <s v="Springfield"/>
    <x v="17"/>
    <n v="22153"/>
    <s v="South"/>
    <s v="FUR-FU-10002456"/>
    <x v="0"/>
    <x v="5"/>
    <s v="Master Caster Door Stop, Large Neon Orange"/>
    <x v="2769"/>
    <n v="4"/>
    <n v="0"/>
    <n v="12.521600000000003"/>
  </r>
  <r>
    <n v="3485"/>
    <x v="1730"/>
    <n v="2011"/>
    <x v="9"/>
    <d v="2011-08-29T00:00:00"/>
    <s v="First Class"/>
    <s v="CC-12610"/>
    <s v="Corey Catlett"/>
    <s v="Corporate"/>
    <s v="United States"/>
    <s v="Springfield"/>
    <x v="17"/>
    <n v="22153"/>
    <s v="South"/>
    <s v="FUR-TA-10003569"/>
    <x v="0"/>
    <x v="3"/>
    <s v="Bretford CR8500 Series Meeting Room Furniture"/>
    <x v="2770"/>
    <n v="3"/>
    <n v="0"/>
    <n v="300.73500000000001"/>
  </r>
  <r>
    <n v="3486"/>
    <x v="1731"/>
    <n v="2013"/>
    <x v="147"/>
    <d v="2013-10-27T00:00:00"/>
    <s v="Standard Class"/>
    <s v="MY-18295"/>
    <s v="Muhammed Yedwab"/>
    <s v="Corporate"/>
    <s v="United States"/>
    <s v="Newark"/>
    <x v="13"/>
    <n v="19711"/>
    <s v="East"/>
    <s v="OFF-BI-10002813"/>
    <x v="1"/>
    <x v="8"/>
    <s v="Avery Reinforcements for Hole-Punch Pages"/>
    <x v="1063"/>
    <n v="4"/>
    <n v="0"/>
    <n v="3.5640000000000001"/>
  </r>
  <r>
    <n v="3487"/>
    <x v="1732"/>
    <n v="2013"/>
    <x v="885"/>
    <d v="2013-12-01T00:00:00"/>
    <s v="Same Day"/>
    <s v="DB-13210"/>
    <s v="Dean Braden"/>
    <s v="Consumer"/>
    <s v="United States"/>
    <s v="Hickory"/>
    <x v="3"/>
    <n v="28601"/>
    <s v="South"/>
    <s v="TEC-PH-10002890"/>
    <x v="2"/>
    <x v="7"/>
    <s v="AT&amp;T 17929 Lendline Telephone"/>
    <x v="2771"/>
    <n v="1"/>
    <n v="0.2"/>
    <n v="2.7143999999999995"/>
  </r>
  <r>
    <n v="3488"/>
    <x v="1733"/>
    <n v="2014"/>
    <x v="528"/>
    <d v="2014-09-12T00:00:00"/>
    <s v="Standard Class"/>
    <s v="MG-17875"/>
    <s v="Michael Grace"/>
    <s v="Home Office"/>
    <s v="United States"/>
    <s v="Fort Lauderdale"/>
    <x v="2"/>
    <n v="33311"/>
    <s v="South"/>
    <s v="OFF-ST-10001522"/>
    <x v="1"/>
    <x v="4"/>
    <s v="Gould Plastics 18-Pocket Panel Bin, 34w x 5-1/4d x 20-1/2h"/>
    <x v="2772"/>
    <n v="2"/>
    <n v="0.2"/>
    <n v="-29.436800000000012"/>
  </r>
  <r>
    <n v="3489"/>
    <x v="1734"/>
    <n v="2012"/>
    <x v="740"/>
    <d v="2012-07-06T00:00:00"/>
    <s v="Standard Class"/>
    <s v="RH-19600"/>
    <s v="Rob Haberlin"/>
    <s v="Consumer"/>
    <s v="United States"/>
    <s v="Carol Stream"/>
    <x v="10"/>
    <n v="60188"/>
    <s v="Central"/>
    <s v="FUR-CH-10004086"/>
    <x v="0"/>
    <x v="1"/>
    <s v="Hon 4070 Series Pagoda Armless Upholstered Stacking Chairs"/>
    <x v="2379"/>
    <n v="2"/>
    <n v="0.3"/>
    <n v="-5.8346000000000231"/>
  </r>
  <r>
    <n v="3490"/>
    <x v="1734"/>
    <n v="2012"/>
    <x v="740"/>
    <d v="2012-07-06T00:00:00"/>
    <s v="Standard Class"/>
    <s v="RH-19600"/>
    <s v="Rob Haberlin"/>
    <s v="Consumer"/>
    <s v="United States"/>
    <s v="Carol Stream"/>
    <x v="10"/>
    <n v="60188"/>
    <s v="Central"/>
    <s v="FUR-CH-10003774"/>
    <x v="0"/>
    <x v="1"/>
    <s v="Global Wood Trimmed Manager's Task Chair, Khaki"/>
    <x v="2773"/>
    <n v="6"/>
    <n v="0.3"/>
    <n v="-92.799600000000027"/>
  </r>
  <r>
    <n v="3491"/>
    <x v="1734"/>
    <n v="2012"/>
    <x v="740"/>
    <d v="2012-07-06T00:00:00"/>
    <s v="Standard Class"/>
    <s v="RH-19600"/>
    <s v="Rob Haberlin"/>
    <s v="Consumer"/>
    <s v="United States"/>
    <s v="Carol Stream"/>
    <x v="10"/>
    <n v="60188"/>
    <s v="Central"/>
    <s v="OFF-ST-10004507"/>
    <x v="1"/>
    <x v="4"/>
    <s v="Advantus Rolling Storage Box"/>
    <x v="648"/>
    <n v="5"/>
    <n v="0.2"/>
    <n v="6.0024999999999977"/>
  </r>
  <r>
    <n v="3492"/>
    <x v="1734"/>
    <n v="2012"/>
    <x v="740"/>
    <d v="2012-07-06T00:00:00"/>
    <s v="Standard Class"/>
    <s v="RH-19600"/>
    <s v="Rob Haberlin"/>
    <s v="Consumer"/>
    <s v="United States"/>
    <s v="Carol Stream"/>
    <x v="10"/>
    <n v="60188"/>
    <s v="Central"/>
    <s v="OFF-ST-10003208"/>
    <x v="1"/>
    <x v="4"/>
    <s v="Adjustable Depth Letter/Legal Cart"/>
    <x v="2774"/>
    <n v="3"/>
    <n v="0.2"/>
    <n v="48.994199999999921"/>
  </r>
  <r>
    <n v="3493"/>
    <x v="1734"/>
    <n v="2012"/>
    <x v="740"/>
    <d v="2012-07-06T00:00:00"/>
    <s v="Standard Class"/>
    <s v="RH-19600"/>
    <s v="Rob Haberlin"/>
    <s v="Consumer"/>
    <s v="United States"/>
    <s v="Carol Stream"/>
    <x v="10"/>
    <n v="60188"/>
    <s v="Central"/>
    <s v="OFF-PA-10000659"/>
    <x v="1"/>
    <x v="10"/>
    <s v="Adams Phone Message Book, Professional, 400 Message Capacity, 5 3/6” x 11”"/>
    <x v="1515"/>
    <n v="2"/>
    <n v="0.2"/>
    <n v="3.7692000000000001"/>
  </r>
  <r>
    <n v="3494"/>
    <x v="1735"/>
    <n v="2014"/>
    <x v="241"/>
    <d v="2014-09-29T00:00:00"/>
    <s v="Standard Class"/>
    <s v="KB-16240"/>
    <s v="Karen Bern"/>
    <s v="Corporate"/>
    <s v="United States"/>
    <s v="Saint Cloud"/>
    <x v="11"/>
    <n v="56301"/>
    <s v="Central"/>
    <s v="TEC-AC-10002305"/>
    <x v="2"/>
    <x v="11"/>
    <s v="KeyTronic E03601U1 - Keyboard - Beige"/>
    <x v="2775"/>
    <n v="4"/>
    <n v="0"/>
    <n v="12.959999999999994"/>
  </r>
  <r>
    <n v="3495"/>
    <x v="1735"/>
    <n v="2014"/>
    <x v="241"/>
    <d v="2014-09-29T00:00:00"/>
    <s v="Standard Class"/>
    <s v="KB-16240"/>
    <s v="Karen Bern"/>
    <s v="Corporate"/>
    <s v="United States"/>
    <s v="Saint Cloud"/>
    <x v="11"/>
    <n v="56301"/>
    <s v="Central"/>
    <s v="TEC-AC-10000990"/>
    <x v="2"/>
    <x v="11"/>
    <s v="Imation Bio 2GB USB Flash Drive Imation Corp"/>
    <x v="2776"/>
    <n v="5"/>
    <n v="0"/>
    <n v="275.47800000000001"/>
  </r>
  <r>
    <n v="3496"/>
    <x v="1735"/>
    <n v="2014"/>
    <x v="241"/>
    <d v="2014-09-29T00:00:00"/>
    <s v="Standard Class"/>
    <s v="KB-16240"/>
    <s v="Karen Bern"/>
    <s v="Corporate"/>
    <s v="United States"/>
    <s v="Saint Cloud"/>
    <x v="11"/>
    <n v="56301"/>
    <s v="Central"/>
    <s v="FUR-CH-10000665"/>
    <x v="0"/>
    <x v="1"/>
    <s v="Global Airflow Leather Mesh Back Chair, Black"/>
    <x v="891"/>
    <n v="4"/>
    <n v="0"/>
    <n v="181.17599999999993"/>
  </r>
  <r>
    <n v="3497"/>
    <x v="1736"/>
    <n v="2013"/>
    <x v="590"/>
    <d v="2013-08-16T00:00:00"/>
    <s v="Standard Class"/>
    <s v="CA-12055"/>
    <s v="Cathy Armstrong"/>
    <s v="Home Office"/>
    <s v="United States"/>
    <s v="Los Angeles"/>
    <x v="1"/>
    <n v="90036"/>
    <s v="West"/>
    <s v="FUR-TA-10001932"/>
    <x v="0"/>
    <x v="3"/>
    <s v="Chromcraft 48&quot; x 96&quot; Racetrack Double Pedestal Table"/>
    <x v="2777"/>
    <n v="2"/>
    <n v="0.2"/>
    <n v="12.82559999999998"/>
  </r>
  <r>
    <n v="3498"/>
    <x v="1736"/>
    <n v="2013"/>
    <x v="590"/>
    <d v="2013-08-16T00:00:00"/>
    <s v="Standard Class"/>
    <s v="CA-12055"/>
    <s v="Cathy Armstrong"/>
    <s v="Home Office"/>
    <s v="United States"/>
    <s v="Los Angeles"/>
    <x v="1"/>
    <n v="90036"/>
    <s v="West"/>
    <s v="OFF-AP-10004487"/>
    <x v="1"/>
    <x v="9"/>
    <s v="Kensington 4 Outlet MasterPiece Compact Power Control Center"/>
    <x v="2778"/>
    <n v="6"/>
    <n v="0"/>
    <n v="136.61759999999998"/>
  </r>
  <r>
    <n v="3499"/>
    <x v="1736"/>
    <n v="2013"/>
    <x v="590"/>
    <d v="2013-08-16T00:00:00"/>
    <s v="Standard Class"/>
    <s v="CA-12055"/>
    <s v="Cathy Armstrong"/>
    <s v="Home Office"/>
    <s v="United States"/>
    <s v="Los Angeles"/>
    <x v="1"/>
    <n v="90036"/>
    <s v="West"/>
    <s v="OFF-BI-10002160"/>
    <x v="1"/>
    <x v="8"/>
    <s v="Acco Hanging Data Binders"/>
    <x v="597"/>
    <n v="5"/>
    <n v="0.2"/>
    <n v="5.3339999999999996"/>
  </r>
  <r>
    <n v="3500"/>
    <x v="1737"/>
    <n v="2013"/>
    <x v="321"/>
    <d v="2013-10-04T00:00:00"/>
    <s v="Standard Class"/>
    <s v="JK-15730"/>
    <s v="Joe Kamberova"/>
    <s v="Consumer"/>
    <s v="United States"/>
    <s v="Mobile"/>
    <x v="19"/>
    <n v="36608"/>
    <s v="South"/>
    <s v="TEC-AC-10000420"/>
    <x v="2"/>
    <x v="11"/>
    <s v="Logitech G500s Laser Gaming Mouse with Adjustable Weight Tuning"/>
    <x v="2779"/>
    <n v="3"/>
    <n v="0"/>
    <n v="71.389799999999994"/>
  </r>
  <r>
    <n v="3501"/>
    <x v="1737"/>
    <n v="2013"/>
    <x v="321"/>
    <d v="2013-10-04T00:00:00"/>
    <s v="Standard Class"/>
    <s v="JK-15730"/>
    <s v="Joe Kamberova"/>
    <s v="Consumer"/>
    <s v="United States"/>
    <s v="Mobile"/>
    <x v="19"/>
    <n v="36608"/>
    <s v="South"/>
    <s v="OFF-BI-10001989"/>
    <x v="1"/>
    <x v="8"/>
    <s v="Premium Transparent Presentation Covers by GBC"/>
    <x v="2780"/>
    <n v="3"/>
    <n v="0"/>
    <n v="30.211199999999998"/>
  </r>
  <r>
    <n v="3502"/>
    <x v="1737"/>
    <n v="2013"/>
    <x v="321"/>
    <d v="2013-10-04T00:00:00"/>
    <s v="Standard Class"/>
    <s v="JK-15730"/>
    <s v="Joe Kamberova"/>
    <s v="Consumer"/>
    <s v="United States"/>
    <s v="Mobile"/>
    <x v="19"/>
    <n v="36608"/>
    <s v="South"/>
    <s v="OFF-AR-10001149"/>
    <x v="1"/>
    <x v="6"/>
    <s v="Sanford Colorific Colored Pencils, 12/Box"/>
    <x v="2781"/>
    <n v="9"/>
    <n v="0"/>
    <n v="7.7759999999999989"/>
  </r>
  <r>
    <n v="3503"/>
    <x v="1738"/>
    <n v="2014"/>
    <x v="318"/>
    <d v="2014-04-11T00:00:00"/>
    <s v="Same Day"/>
    <s v="RD-19930"/>
    <s v="Russell D'Ascenzo"/>
    <s v="Consumer"/>
    <s v="United States"/>
    <s v="Austin"/>
    <x v="5"/>
    <n v="78745"/>
    <s v="Central"/>
    <s v="OFF-PA-10004101"/>
    <x v="1"/>
    <x v="10"/>
    <s v="Xerox 1894"/>
    <x v="563"/>
    <n v="2"/>
    <n v="0.2"/>
    <n v="3.6288"/>
  </r>
  <r>
    <n v="3504"/>
    <x v="1738"/>
    <n v="2014"/>
    <x v="318"/>
    <d v="2014-04-11T00:00:00"/>
    <s v="Same Day"/>
    <s v="RD-19930"/>
    <s v="Russell D'Ascenzo"/>
    <s v="Consumer"/>
    <s v="United States"/>
    <s v="Austin"/>
    <x v="5"/>
    <n v="78745"/>
    <s v="Central"/>
    <s v="TEC-AC-10001714"/>
    <x v="2"/>
    <x v="11"/>
    <s v="Logitech MX Performance Wireless Mouse"/>
    <x v="2782"/>
    <n v="3"/>
    <n v="0.2"/>
    <n v="20.343900000000001"/>
  </r>
  <r>
    <n v="3505"/>
    <x v="1739"/>
    <n v="2013"/>
    <x v="122"/>
    <d v="2013-12-21T00:00:00"/>
    <s v="Second Class"/>
    <s v="JK-16120"/>
    <s v="Julie Kriz"/>
    <s v="Home Office"/>
    <s v="United States"/>
    <s v="New York City"/>
    <x v="15"/>
    <n v="10009"/>
    <s v="East"/>
    <s v="OFF-ST-10003716"/>
    <x v="1"/>
    <x v="4"/>
    <s v="Tennsco Double-Tier Lockers"/>
    <x v="1734"/>
    <n v="4"/>
    <n v="0"/>
    <n v="117.0104"/>
  </r>
  <r>
    <n v="3506"/>
    <x v="1740"/>
    <n v="2011"/>
    <x v="886"/>
    <d v="2011-06-24T00:00:00"/>
    <s v="Standard Class"/>
    <s v="SC-20020"/>
    <s v="Sam Craven"/>
    <s v="Consumer"/>
    <s v="United States"/>
    <s v="Plano"/>
    <x v="5"/>
    <n v="75023"/>
    <s v="Central"/>
    <s v="TEC-PH-10000369"/>
    <x v="2"/>
    <x v="7"/>
    <s v="HTC One Mini"/>
    <x v="1227"/>
    <n v="2"/>
    <n v="0.2"/>
    <n v="20.158400000000015"/>
  </r>
  <r>
    <n v="3507"/>
    <x v="1740"/>
    <n v="2011"/>
    <x v="886"/>
    <d v="2011-06-24T00:00:00"/>
    <s v="Standard Class"/>
    <s v="SC-20020"/>
    <s v="Sam Craven"/>
    <s v="Consumer"/>
    <s v="United States"/>
    <s v="Plano"/>
    <x v="5"/>
    <n v="75023"/>
    <s v="Central"/>
    <s v="OFF-BI-10000756"/>
    <x v="1"/>
    <x v="8"/>
    <s v="Storex DuraTech Recycled Plastic Frosted Binders"/>
    <x v="2783"/>
    <n v="4"/>
    <n v="0.8"/>
    <n v="-5.088000000000001"/>
  </r>
  <r>
    <n v="3508"/>
    <x v="1740"/>
    <n v="2011"/>
    <x v="886"/>
    <d v="2011-06-24T00:00:00"/>
    <s v="Standard Class"/>
    <s v="SC-20020"/>
    <s v="Sam Craven"/>
    <s v="Consumer"/>
    <s v="United States"/>
    <s v="Plano"/>
    <x v="5"/>
    <n v="75023"/>
    <s v="Central"/>
    <s v="FUR-BO-10001608"/>
    <x v="0"/>
    <x v="0"/>
    <s v="Hon Metal Bookcases, Black"/>
    <x v="2784"/>
    <n v="4"/>
    <n v="0.32"/>
    <n v="-19.874399999999994"/>
  </r>
  <r>
    <n v="3509"/>
    <x v="1740"/>
    <n v="2011"/>
    <x v="886"/>
    <d v="2011-06-24T00:00:00"/>
    <s v="Standard Class"/>
    <s v="SC-20020"/>
    <s v="Sam Craven"/>
    <s v="Consumer"/>
    <s v="United States"/>
    <s v="Plano"/>
    <x v="5"/>
    <n v="75023"/>
    <s v="Central"/>
    <s v="OFF-PA-10001166"/>
    <x v="1"/>
    <x v="10"/>
    <s v="Xerox 2"/>
    <x v="12"/>
    <n v="3"/>
    <n v="0.2"/>
    <n v="5.4432"/>
  </r>
  <r>
    <n v="3510"/>
    <x v="1740"/>
    <n v="2011"/>
    <x v="886"/>
    <d v="2011-06-24T00:00:00"/>
    <s v="Standard Class"/>
    <s v="SC-20020"/>
    <s v="Sam Craven"/>
    <s v="Consumer"/>
    <s v="United States"/>
    <s v="Plano"/>
    <x v="5"/>
    <n v="75023"/>
    <s v="Central"/>
    <s v="OFF-PA-10000587"/>
    <x v="1"/>
    <x v="10"/>
    <s v="Array Parchment Paper, Assorted Colors"/>
    <x v="25"/>
    <n v="2"/>
    <n v="0.2"/>
    <n v="4.0768000000000004"/>
  </r>
  <r>
    <n v="3511"/>
    <x v="1740"/>
    <n v="2011"/>
    <x v="886"/>
    <d v="2011-06-24T00:00:00"/>
    <s v="Standard Class"/>
    <s v="SC-20020"/>
    <s v="Sam Craven"/>
    <s v="Consumer"/>
    <s v="United States"/>
    <s v="Plano"/>
    <x v="5"/>
    <n v="75023"/>
    <s v="Central"/>
    <s v="TEC-MA-10001972"/>
    <x v="2"/>
    <x v="15"/>
    <s v="Okidata C331dn Printer"/>
    <x v="2785"/>
    <n v="2"/>
    <n v="0.4"/>
    <n v="-97.71999999999997"/>
  </r>
  <r>
    <n v="3512"/>
    <x v="1740"/>
    <n v="2011"/>
    <x v="886"/>
    <d v="2011-06-24T00:00:00"/>
    <s v="Standard Class"/>
    <s v="SC-20020"/>
    <s v="Sam Craven"/>
    <s v="Consumer"/>
    <s v="United States"/>
    <s v="Plano"/>
    <x v="5"/>
    <n v="75023"/>
    <s v="Central"/>
    <s v="OFF-ST-10004123"/>
    <x v="1"/>
    <x v="4"/>
    <s v="Safco Industrial Wire Shelving System"/>
    <x v="2786"/>
    <n v="7"/>
    <n v="0.2"/>
    <n v="-127.37200000000001"/>
  </r>
  <r>
    <n v="3513"/>
    <x v="1741"/>
    <n v="2014"/>
    <x v="507"/>
    <d v="2014-09-07T00:00:00"/>
    <s v="First Class"/>
    <s v="HW-14935"/>
    <s v="Helen Wasserman"/>
    <s v="Corporate"/>
    <s v="United States"/>
    <s v="Chicago"/>
    <x v="10"/>
    <n v="60653"/>
    <s v="Central"/>
    <s v="FUR-BO-10000112"/>
    <x v="0"/>
    <x v="0"/>
    <s v="Bush Birmingham Collection Bookcase, Dark Cherry"/>
    <x v="2787"/>
    <n v="9"/>
    <n v="0.3"/>
    <n v="-117.88199999999998"/>
  </r>
  <r>
    <n v="3514"/>
    <x v="1741"/>
    <n v="2014"/>
    <x v="507"/>
    <d v="2014-09-07T00:00:00"/>
    <s v="First Class"/>
    <s v="HW-14935"/>
    <s v="Helen Wasserman"/>
    <s v="Corporate"/>
    <s v="United States"/>
    <s v="Chicago"/>
    <x v="10"/>
    <n v="60653"/>
    <s v="Central"/>
    <s v="OFF-PA-10004041"/>
    <x v="1"/>
    <x v="10"/>
    <s v="It's Hot Message Books with Stickers, 2 3/4&quot; x 5&quot;"/>
    <x v="2788"/>
    <n v="3"/>
    <n v="0.2"/>
    <n v="5.55"/>
  </r>
  <r>
    <n v="3515"/>
    <x v="1741"/>
    <n v="2014"/>
    <x v="507"/>
    <d v="2014-09-07T00:00:00"/>
    <s v="First Class"/>
    <s v="HW-14935"/>
    <s v="Helen Wasserman"/>
    <s v="Corporate"/>
    <s v="United States"/>
    <s v="Chicago"/>
    <x v="10"/>
    <n v="60653"/>
    <s v="Central"/>
    <s v="OFF-AR-10001149"/>
    <x v="1"/>
    <x v="6"/>
    <s v="Sanford Colorific Colored Pencils, 12/Box"/>
    <x v="2789"/>
    <n v="3"/>
    <n v="0.2"/>
    <n v="0.86399999999999988"/>
  </r>
  <r>
    <n v="3516"/>
    <x v="1742"/>
    <n v="2013"/>
    <x v="887"/>
    <d v="2013-12-25T00:00:00"/>
    <s v="Standard Class"/>
    <s v="SC-20800"/>
    <s v="Stuart Calhoun"/>
    <s v="Consumer"/>
    <s v="United States"/>
    <s v="Jackson"/>
    <x v="35"/>
    <n v="39212"/>
    <s v="South"/>
    <s v="TEC-AC-10002323"/>
    <x v="2"/>
    <x v="11"/>
    <s v="SanDisk Ultra 32 GB MicroSDHC Class 10 Memory Card"/>
    <x v="2790"/>
    <n v="3"/>
    <n v="0"/>
    <n v="8.6190000000000033"/>
  </r>
  <r>
    <n v="3517"/>
    <x v="1743"/>
    <n v="2013"/>
    <x v="888"/>
    <d v="2013-08-13T00:00:00"/>
    <s v="First Class"/>
    <s v="HA-14920"/>
    <s v="Helen Andreada"/>
    <s v="Consumer"/>
    <s v="United States"/>
    <s v="Fayetteville"/>
    <x v="3"/>
    <n v="28314"/>
    <s v="South"/>
    <s v="OFF-PA-10000130"/>
    <x v="1"/>
    <x v="10"/>
    <s v="Xerox 199"/>
    <x v="2791"/>
    <n v="9"/>
    <n v="0.2"/>
    <n v="9.6299999999999955"/>
  </r>
  <r>
    <n v="3518"/>
    <x v="1743"/>
    <n v="2013"/>
    <x v="888"/>
    <d v="2013-08-13T00:00:00"/>
    <s v="First Class"/>
    <s v="HA-14920"/>
    <s v="Helen Andreada"/>
    <s v="Consumer"/>
    <s v="United States"/>
    <s v="Fayetteville"/>
    <x v="3"/>
    <n v="28314"/>
    <s v="South"/>
    <s v="TEC-PH-10002350"/>
    <x v="2"/>
    <x v="7"/>
    <s v="Apple EarPods with Remote and Mic"/>
    <x v="2542"/>
    <n v="2"/>
    <n v="0.2"/>
    <n v="4.4783999999999988"/>
  </r>
  <r>
    <n v="3519"/>
    <x v="1743"/>
    <n v="2013"/>
    <x v="888"/>
    <d v="2013-08-13T00:00:00"/>
    <s v="First Class"/>
    <s v="HA-14920"/>
    <s v="Helen Andreada"/>
    <s v="Consumer"/>
    <s v="United States"/>
    <s v="Fayetteville"/>
    <x v="3"/>
    <n v="28314"/>
    <s v="South"/>
    <s v="OFF-AP-10002518"/>
    <x v="1"/>
    <x v="9"/>
    <s v="Kensington 7 Outlet MasterPiece Power Center"/>
    <x v="2792"/>
    <n v="4"/>
    <n v="0.2"/>
    <n v="64.072799999999944"/>
  </r>
  <r>
    <n v="3520"/>
    <x v="1744"/>
    <n v="2012"/>
    <x v="137"/>
    <d v="2012-06-25T00:00:00"/>
    <s v="First Class"/>
    <s v="MG-17875"/>
    <s v="Michael Grace"/>
    <s v="Home Office"/>
    <s v="United States"/>
    <s v="Aurora"/>
    <x v="10"/>
    <n v="60505"/>
    <s v="Central"/>
    <s v="FUR-TA-10002645"/>
    <x v="0"/>
    <x v="3"/>
    <s v="Hon Rectangular Conference Tables"/>
    <x v="2793"/>
    <n v="7"/>
    <n v="0.5"/>
    <n v="-525.6405000000002"/>
  </r>
  <r>
    <n v="3521"/>
    <x v="1745"/>
    <n v="2012"/>
    <x v="889"/>
    <d v="2012-04-15T00:00:00"/>
    <s v="Standard Class"/>
    <s v="DM-12955"/>
    <s v="Dario Medina"/>
    <s v="Corporate"/>
    <s v="United States"/>
    <s v="Sacramento"/>
    <x v="1"/>
    <n v="95823"/>
    <s v="West"/>
    <s v="OFF-BI-10000773"/>
    <x v="1"/>
    <x v="8"/>
    <s v="Insertable Tab Post Binder Dividers"/>
    <x v="2794"/>
    <n v="2"/>
    <n v="0.2"/>
    <n v="4.3307999999999982"/>
  </r>
  <r>
    <n v="3522"/>
    <x v="1746"/>
    <n v="2013"/>
    <x v="831"/>
    <d v="2013-11-26T00:00:00"/>
    <s v="Second Class"/>
    <s v="DM-13345"/>
    <s v="Denise Monton"/>
    <s v="Corporate"/>
    <s v="United States"/>
    <s v="Des Moines"/>
    <x v="23"/>
    <n v="50315"/>
    <s v="Central"/>
    <s v="OFF-PA-10003845"/>
    <x v="1"/>
    <x v="10"/>
    <s v="Xerox 1987"/>
    <x v="1319"/>
    <n v="7"/>
    <n v="0"/>
    <n v="19.825400000000002"/>
  </r>
  <r>
    <n v="3523"/>
    <x v="1746"/>
    <n v="2013"/>
    <x v="831"/>
    <d v="2013-11-26T00:00:00"/>
    <s v="Second Class"/>
    <s v="DM-13345"/>
    <s v="Denise Monton"/>
    <s v="Corporate"/>
    <s v="United States"/>
    <s v="Des Moines"/>
    <x v="23"/>
    <n v="50315"/>
    <s v="Central"/>
    <s v="TEC-PH-10001580"/>
    <x v="2"/>
    <x v="7"/>
    <s v="Logitech Mobile Speakerphone P710e - speaker phone"/>
    <x v="2795"/>
    <n v="3"/>
    <n v="0"/>
    <n v="109.33379999999998"/>
  </r>
  <r>
    <n v="3524"/>
    <x v="1747"/>
    <n v="2013"/>
    <x v="64"/>
    <d v="2013-09-11T00:00:00"/>
    <s v="Standard Class"/>
    <s v="ML-17395"/>
    <s v="Marina Lichtenstein"/>
    <s v="Corporate"/>
    <s v="United States"/>
    <s v="San Diego"/>
    <x v="1"/>
    <n v="92105"/>
    <s v="West"/>
    <s v="TEC-AC-10002345"/>
    <x v="2"/>
    <x v="11"/>
    <s v="HP Standard 104 key PS/2 Keyboard"/>
    <x v="2796"/>
    <n v="8"/>
    <n v="0"/>
    <n v="29"/>
  </r>
  <r>
    <n v="3525"/>
    <x v="1748"/>
    <n v="2013"/>
    <x v="390"/>
    <d v="2013-11-29T00:00:00"/>
    <s v="Standard Class"/>
    <s v="GA-14515"/>
    <s v="George Ashbrook"/>
    <s v="Consumer"/>
    <s v="United States"/>
    <s v="Dallas"/>
    <x v="5"/>
    <n v="75081"/>
    <s v="Central"/>
    <s v="TEC-PH-10004120"/>
    <x v="2"/>
    <x v="7"/>
    <s v="AT&amp;T 1080 Phone"/>
    <x v="2797"/>
    <n v="6"/>
    <n v="0.2"/>
    <n v="49.316399999999987"/>
  </r>
  <r>
    <n v="3526"/>
    <x v="1749"/>
    <n v="2014"/>
    <x v="389"/>
    <d v="2014-12-16T00:00:00"/>
    <s v="Second Class"/>
    <s v="SU-20665"/>
    <s v="Stephanie Ulpright"/>
    <s v="Home Office"/>
    <s v="United States"/>
    <s v="Jackson"/>
    <x v="35"/>
    <n v="39212"/>
    <s v="South"/>
    <s v="TEC-AC-10001838"/>
    <x v="2"/>
    <x v="11"/>
    <s v="Razer Tiamat Over Ear 7.1 Surround Sound PC Gaming Headset"/>
    <x v="2798"/>
    <n v="3"/>
    <n v="0"/>
    <n v="257.98710000000005"/>
  </r>
  <r>
    <n v="3527"/>
    <x v="1749"/>
    <n v="2014"/>
    <x v="389"/>
    <d v="2014-12-16T00:00:00"/>
    <s v="Second Class"/>
    <s v="SU-20665"/>
    <s v="Stephanie Ulpright"/>
    <s v="Home Office"/>
    <s v="United States"/>
    <s v="Jackson"/>
    <x v="35"/>
    <n v="39212"/>
    <s v="South"/>
    <s v="TEC-PH-10000148"/>
    <x v="2"/>
    <x v="7"/>
    <s v="Cyber Acoustics AC-202b Speech Recognition Stereo Headset"/>
    <x v="2799"/>
    <n v="3"/>
    <n v="0"/>
    <n v="0.77940000000000076"/>
  </r>
  <r>
    <n v="3528"/>
    <x v="1749"/>
    <n v="2014"/>
    <x v="389"/>
    <d v="2014-12-16T00:00:00"/>
    <s v="Second Class"/>
    <s v="SU-20665"/>
    <s v="Stephanie Ulpright"/>
    <s v="Home Office"/>
    <s v="United States"/>
    <s v="Jackson"/>
    <x v="35"/>
    <n v="39212"/>
    <s v="South"/>
    <s v="OFF-BI-10003476"/>
    <x v="1"/>
    <x v="8"/>
    <s v="Avery Metallic Poly Binders"/>
    <x v="2800"/>
    <n v="8"/>
    <n v="0"/>
    <n v="22.0032"/>
  </r>
  <r>
    <n v="3529"/>
    <x v="1750"/>
    <n v="2013"/>
    <x v="890"/>
    <d v="2013-06-30T00:00:00"/>
    <s v="Standard Class"/>
    <s v="BD-11320"/>
    <s v="Bill Donatelli"/>
    <s v="Consumer"/>
    <s v="United States"/>
    <s v="San Diego"/>
    <x v="1"/>
    <n v="92024"/>
    <s v="West"/>
    <s v="TEC-PH-10004833"/>
    <x v="2"/>
    <x v="7"/>
    <s v="Macally Suction Cup Mount"/>
    <x v="2801"/>
    <n v="4"/>
    <n v="0.2"/>
    <n v="-9.56"/>
  </r>
  <r>
    <n v="3530"/>
    <x v="1751"/>
    <n v="2012"/>
    <x v="14"/>
    <d v="2012-09-23T00:00:00"/>
    <s v="Standard Class"/>
    <s v="DB-13405"/>
    <s v="Denny Blanton"/>
    <s v="Consumer"/>
    <s v="United States"/>
    <s v="Orlando"/>
    <x v="2"/>
    <n v="32839"/>
    <s v="South"/>
    <s v="TEC-AC-10001465"/>
    <x v="2"/>
    <x v="11"/>
    <s v="SanDisk Cruzer 64 GB USB Flash Drive"/>
    <x v="2802"/>
    <n v="3"/>
    <n v="0.2"/>
    <n v="10.895999999999987"/>
  </r>
  <r>
    <n v="3531"/>
    <x v="1752"/>
    <n v="2013"/>
    <x v="288"/>
    <d v="2013-05-24T00:00:00"/>
    <s v="Standard Class"/>
    <s v="RP-19855"/>
    <s v="Roy Phan"/>
    <s v="Corporate"/>
    <s v="United States"/>
    <s v="Lafayette"/>
    <x v="14"/>
    <n v="47905"/>
    <s v="Central"/>
    <s v="OFF-AR-10003056"/>
    <x v="1"/>
    <x v="6"/>
    <s v="Newell 341"/>
    <x v="1591"/>
    <n v="5"/>
    <n v="0"/>
    <n v="6.2059999999999977"/>
  </r>
  <r>
    <n v="3532"/>
    <x v="1753"/>
    <n v="2013"/>
    <x v="316"/>
    <d v="2013-05-29T00:00:00"/>
    <s v="Same Day"/>
    <s v="EH-13765"/>
    <s v="Edward Hooks"/>
    <s v="Corporate"/>
    <s v="United States"/>
    <s v="New York City"/>
    <x v="15"/>
    <n v="10035"/>
    <s v="East"/>
    <s v="OFF-SU-10001218"/>
    <x v="1"/>
    <x v="14"/>
    <s v="Fiskars Softgrip Scissors"/>
    <x v="2803"/>
    <n v="5"/>
    <n v="0"/>
    <n v="15.372000000000003"/>
  </r>
  <r>
    <n v="3533"/>
    <x v="1754"/>
    <n v="2011"/>
    <x v="891"/>
    <d v="2011-04-23T00:00:00"/>
    <s v="Standard Class"/>
    <s v="JL-15835"/>
    <s v="John Lee"/>
    <s v="Consumer"/>
    <s v="United States"/>
    <s v="Los Angeles"/>
    <x v="1"/>
    <n v="90049"/>
    <s v="West"/>
    <s v="TEC-MA-10002859"/>
    <x v="2"/>
    <x v="15"/>
    <s v="Ativa MDM8000 8-Sheet Micro-Cut Shredder"/>
    <x v="2804"/>
    <n v="4"/>
    <n v="0.2"/>
    <n v="97.189199999999985"/>
  </r>
  <r>
    <n v="3534"/>
    <x v="1754"/>
    <n v="2011"/>
    <x v="891"/>
    <d v="2011-04-23T00:00:00"/>
    <s v="Standard Class"/>
    <s v="JL-15835"/>
    <s v="John Lee"/>
    <s v="Consumer"/>
    <s v="United States"/>
    <s v="Los Angeles"/>
    <x v="1"/>
    <n v="90049"/>
    <s v="West"/>
    <s v="OFF-AR-10002375"/>
    <x v="1"/>
    <x v="6"/>
    <s v="Newell 351"/>
    <x v="2805"/>
    <n v="4"/>
    <n v="0"/>
    <n v="3.8047999999999984"/>
  </r>
  <r>
    <n v="3535"/>
    <x v="1754"/>
    <n v="2011"/>
    <x v="891"/>
    <d v="2011-04-23T00:00:00"/>
    <s v="Standard Class"/>
    <s v="JL-15835"/>
    <s v="John Lee"/>
    <s v="Consumer"/>
    <s v="United States"/>
    <s v="Los Angeles"/>
    <x v="1"/>
    <n v="90049"/>
    <s v="West"/>
    <s v="OFF-AR-10000657"/>
    <x v="1"/>
    <x v="6"/>
    <s v="Binney &amp; Smith inkTank Desk Highlighter, Chisel Tip, Yellow, 12/Box"/>
    <x v="2806"/>
    <n v="5"/>
    <n v="0"/>
    <n v="3.547499999999999"/>
  </r>
  <r>
    <n v="3536"/>
    <x v="1754"/>
    <n v="2011"/>
    <x v="891"/>
    <d v="2011-04-23T00:00:00"/>
    <s v="Standard Class"/>
    <s v="JL-15835"/>
    <s v="John Lee"/>
    <s v="Consumer"/>
    <s v="United States"/>
    <s v="Los Angeles"/>
    <x v="1"/>
    <n v="90049"/>
    <s v="West"/>
    <s v="OFF-FA-10000134"/>
    <x v="1"/>
    <x v="13"/>
    <s v="Advantus Push Pins, Aluminum Head"/>
    <x v="2807"/>
    <n v="2"/>
    <n v="0"/>
    <n v="3.6021999999999998"/>
  </r>
  <r>
    <n v="3537"/>
    <x v="1755"/>
    <n v="2013"/>
    <x v="26"/>
    <d v="2013-06-21T00:00:00"/>
    <s v="Second Class"/>
    <s v="FM-14380"/>
    <s v="Fred McMath"/>
    <s v="Consumer"/>
    <s v="United States"/>
    <s v="New York City"/>
    <x v="15"/>
    <n v="10024"/>
    <s v="East"/>
    <s v="OFF-ST-10000419"/>
    <x v="1"/>
    <x v="4"/>
    <s v="Rogers Jumbo File, Granite"/>
    <x v="1360"/>
    <n v="3"/>
    <n v="0"/>
    <n v="0.4073999999999991"/>
  </r>
  <r>
    <n v="3538"/>
    <x v="1756"/>
    <n v="2011"/>
    <x v="309"/>
    <d v="2011-05-09T00:00:00"/>
    <s v="Same Day"/>
    <s v="SB-20290"/>
    <s v="Sean Braxton"/>
    <s v="Corporate"/>
    <s v="United States"/>
    <s v="Henderson"/>
    <x v="0"/>
    <n v="42420"/>
    <s v="South"/>
    <s v="OFF-ST-10000107"/>
    <x v="1"/>
    <x v="4"/>
    <s v="Fellowes Super Stor/Drawer"/>
    <x v="2808"/>
    <n v="3"/>
    <n v="0"/>
    <n v="14.984999999999992"/>
  </r>
  <r>
    <n v="3539"/>
    <x v="1756"/>
    <n v="2011"/>
    <x v="309"/>
    <d v="2011-05-09T00:00:00"/>
    <s v="Same Day"/>
    <s v="SB-20290"/>
    <s v="Sean Braxton"/>
    <s v="Corporate"/>
    <s v="United States"/>
    <s v="Henderson"/>
    <x v="0"/>
    <n v="42420"/>
    <s v="South"/>
    <s v="OFF-LA-10001641"/>
    <x v="1"/>
    <x v="2"/>
    <s v="Avery 518"/>
    <x v="1242"/>
    <n v="3"/>
    <n v="0"/>
    <n v="4.5359999999999996"/>
  </r>
  <r>
    <n v="3540"/>
    <x v="1756"/>
    <n v="2011"/>
    <x v="309"/>
    <d v="2011-05-09T00:00:00"/>
    <s v="Same Day"/>
    <s v="SB-20290"/>
    <s v="Sean Braxton"/>
    <s v="Corporate"/>
    <s v="United States"/>
    <s v="Henderson"/>
    <x v="0"/>
    <n v="42420"/>
    <s v="South"/>
    <s v="OFF-LA-10003121"/>
    <x v="1"/>
    <x v="2"/>
    <s v="Avery 506"/>
    <x v="2809"/>
    <n v="5"/>
    <n v="0"/>
    <n v="9.4989999999999988"/>
  </r>
  <r>
    <n v="3541"/>
    <x v="1756"/>
    <n v="2011"/>
    <x v="309"/>
    <d v="2011-05-09T00:00:00"/>
    <s v="Same Day"/>
    <s v="SB-20290"/>
    <s v="Sean Braxton"/>
    <s v="Corporate"/>
    <s v="United States"/>
    <s v="Henderson"/>
    <x v="0"/>
    <n v="42420"/>
    <s v="South"/>
    <s v="OFF-PA-10002689"/>
    <x v="1"/>
    <x v="10"/>
    <s v="Weyerhaeuser First Choice Laser/Copy Paper (20Lb. and 88 Bright)"/>
    <x v="1568"/>
    <n v="7"/>
    <n v="0"/>
    <n v="21.772800000000004"/>
  </r>
  <r>
    <n v="3542"/>
    <x v="1757"/>
    <n v="2013"/>
    <x v="31"/>
    <d v="2013-09-21T00:00:00"/>
    <s v="First Class"/>
    <s v="SV-20365"/>
    <s v="Seth Vernon"/>
    <s v="Consumer"/>
    <s v="United States"/>
    <s v="Columbus"/>
    <x v="24"/>
    <n v="43229"/>
    <s v="East"/>
    <s v="FUR-FU-10002107"/>
    <x v="0"/>
    <x v="5"/>
    <s v="Eldon Pizzaz Desk Accessories"/>
    <x v="2810"/>
    <n v="3"/>
    <n v="0.2"/>
    <n v="1.6055999999999999"/>
  </r>
  <r>
    <n v="3543"/>
    <x v="1757"/>
    <n v="2013"/>
    <x v="31"/>
    <d v="2013-09-21T00:00:00"/>
    <s v="First Class"/>
    <s v="SV-20365"/>
    <s v="Seth Vernon"/>
    <s v="Consumer"/>
    <s v="United States"/>
    <s v="Columbus"/>
    <x v="24"/>
    <n v="43229"/>
    <s v="East"/>
    <s v="FUR-CH-10002647"/>
    <x v="0"/>
    <x v="1"/>
    <s v="Situations Contoured Folding Chairs, 4/Set"/>
    <x v="2811"/>
    <n v="2"/>
    <n v="0.3"/>
    <n v="-7.0979999999999919"/>
  </r>
  <r>
    <n v="3544"/>
    <x v="1757"/>
    <n v="2013"/>
    <x v="31"/>
    <d v="2013-09-21T00:00:00"/>
    <s v="First Class"/>
    <s v="SV-20365"/>
    <s v="Seth Vernon"/>
    <s v="Consumer"/>
    <s v="United States"/>
    <s v="Columbus"/>
    <x v="24"/>
    <n v="43229"/>
    <s v="East"/>
    <s v="OFF-AR-10002257"/>
    <x v="1"/>
    <x v="6"/>
    <s v="Eldon Spacemaker Box, Quick-Snap Lid, Clear"/>
    <x v="2812"/>
    <n v="1"/>
    <n v="0.2"/>
    <n v="0.36739999999999962"/>
  </r>
  <r>
    <n v="3545"/>
    <x v="1758"/>
    <n v="2014"/>
    <x v="331"/>
    <d v="2014-12-26T00:00:00"/>
    <s v="Second Class"/>
    <s v="MM-17920"/>
    <s v="Michael Moore"/>
    <s v="Consumer"/>
    <s v="United States"/>
    <s v="College Station"/>
    <x v="5"/>
    <n v="77840"/>
    <s v="Central"/>
    <s v="OFF-PA-10004519"/>
    <x v="1"/>
    <x v="10"/>
    <s v="Spiral Phone Message Books with Labels by Adams"/>
    <x v="2813"/>
    <n v="8"/>
    <n v="0.2"/>
    <n v="10.393600000000001"/>
  </r>
  <r>
    <n v="3546"/>
    <x v="1758"/>
    <n v="2014"/>
    <x v="331"/>
    <d v="2014-12-26T00:00:00"/>
    <s v="Second Class"/>
    <s v="MM-17920"/>
    <s v="Michael Moore"/>
    <s v="Consumer"/>
    <s v="United States"/>
    <s v="College Station"/>
    <x v="5"/>
    <n v="77840"/>
    <s v="Central"/>
    <s v="OFF-AP-10001947"/>
    <x v="1"/>
    <x v="9"/>
    <s v="Acco 6 Outlet Guardian Premium Plus Surge Suppressor"/>
    <x v="2814"/>
    <n v="8"/>
    <n v="0.8"/>
    <n v="-74.74560000000001"/>
  </r>
  <r>
    <n v="3547"/>
    <x v="1759"/>
    <n v="2014"/>
    <x v="505"/>
    <d v="2014-11-02T00:00:00"/>
    <s v="First Class"/>
    <s v="RD-19810"/>
    <s v="Ross DeVincentis"/>
    <s v="Home Office"/>
    <s v="United States"/>
    <s v="Richmond"/>
    <x v="0"/>
    <n v="40475"/>
    <s v="South"/>
    <s v="OFF-ST-10004963"/>
    <x v="1"/>
    <x v="4"/>
    <s v="Eldon Gobal File Keepers"/>
    <x v="2815"/>
    <n v="7"/>
    <n v="0"/>
    <n v="4.2391999999999932"/>
  </r>
  <r>
    <n v="3548"/>
    <x v="1759"/>
    <n v="2014"/>
    <x v="505"/>
    <d v="2014-11-02T00:00:00"/>
    <s v="First Class"/>
    <s v="RD-19810"/>
    <s v="Ross DeVincentis"/>
    <s v="Home Office"/>
    <s v="United States"/>
    <s v="Richmond"/>
    <x v="0"/>
    <n v="40475"/>
    <s v="South"/>
    <s v="OFF-SU-10002573"/>
    <x v="1"/>
    <x v="14"/>
    <s v="Acme 10&quot; Easy Grip Assistive Scissors"/>
    <x v="1530"/>
    <n v="2"/>
    <n v="0"/>
    <n v="10.517999999999997"/>
  </r>
  <r>
    <n v="3549"/>
    <x v="1759"/>
    <n v="2014"/>
    <x v="505"/>
    <d v="2014-11-02T00:00:00"/>
    <s v="First Class"/>
    <s v="RD-19810"/>
    <s v="Ross DeVincentis"/>
    <s v="Home Office"/>
    <s v="United States"/>
    <s v="Richmond"/>
    <x v="0"/>
    <n v="40475"/>
    <s v="South"/>
    <s v="FUR-CH-10000553"/>
    <x v="0"/>
    <x v="1"/>
    <s v="Metal Folding Chairs, Beige, 4/Carton"/>
    <x v="2816"/>
    <n v="1"/>
    <n v="0"/>
    <n v="9.1637999999999984"/>
  </r>
  <r>
    <n v="3550"/>
    <x v="1759"/>
    <n v="2014"/>
    <x v="505"/>
    <d v="2014-11-02T00:00:00"/>
    <s v="First Class"/>
    <s v="RD-19810"/>
    <s v="Ross DeVincentis"/>
    <s v="Home Office"/>
    <s v="United States"/>
    <s v="Richmond"/>
    <x v="0"/>
    <n v="40475"/>
    <s v="South"/>
    <s v="OFF-LA-10001982"/>
    <x v="1"/>
    <x v="2"/>
    <s v="Smead Alpha-Z Color-Coded Name Labels First Letter Starter Set"/>
    <x v="59"/>
    <n v="8"/>
    <n v="0"/>
    <n v="14.399999999999999"/>
  </r>
  <r>
    <n v="3551"/>
    <x v="1760"/>
    <n v="2013"/>
    <x v="892"/>
    <d v="2013-04-03T00:00:00"/>
    <s v="Second Class"/>
    <s v="ME-17320"/>
    <s v="Maria Etezadi"/>
    <s v="Home Office"/>
    <s v="United States"/>
    <s v="Chicago"/>
    <x v="10"/>
    <n v="60653"/>
    <s v="Central"/>
    <s v="OFF-PA-10001295"/>
    <x v="1"/>
    <x v="10"/>
    <s v="Computer Printout Paper with Letter-Trim Perforations"/>
    <x v="2817"/>
    <n v="3"/>
    <n v="0.2"/>
    <n v="15.934799999999997"/>
  </r>
  <r>
    <n v="3552"/>
    <x v="1760"/>
    <n v="2013"/>
    <x v="892"/>
    <d v="2013-04-03T00:00:00"/>
    <s v="Second Class"/>
    <s v="ME-17320"/>
    <s v="Maria Etezadi"/>
    <s v="Home Office"/>
    <s v="United States"/>
    <s v="Chicago"/>
    <x v="10"/>
    <n v="60653"/>
    <s v="Central"/>
    <s v="FUR-CH-10002965"/>
    <x v="0"/>
    <x v="1"/>
    <s v="Global Leather Highback Executive Chair with Pneumatic Height Adjustment, Black"/>
    <x v="2818"/>
    <n v="6"/>
    <n v="0.3"/>
    <n v="-36.176400000000001"/>
  </r>
  <r>
    <n v="3553"/>
    <x v="1760"/>
    <n v="2013"/>
    <x v="892"/>
    <d v="2013-04-03T00:00:00"/>
    <s v="Second Class"/>
    <s v="ME-17320"/>
    <s v="Maria Etezadi"/>
    <s v="Home Office"/>
    <s v="United States"/>
    <s v="Chicago"/>
    <x v="10"/>
    <n v="60653"/>
    <s v="Central"/>
    <s v="TEC-PH-10001254"/>
    <x v="2"/>
    <x v="7"/>
    <s v="Jabra BIZ 2300 Duo QD Duo Corded Headset"/>
    <x v="2819"/>
    <n v="8"/>
    <n v="0.2"/>
    <n v="60.955199999999962"/>
  </r>
  <r>
    <n v="3554"/>
    <x v="1761"/>
    <n v="2014"/>
    <x v="51"/>
    <d v="2014-11-27T00:00:00"/>
    <s v="Second Class"/>
    <s v="FH-14275"/>
    <s v="Frank Hawley"/>
    <s v="Corporate"/>
    <s v="United States"/>
    <s v="Philadelphia"/>
    <x v="9"/>
    <n v="19120"/>
    <s v="East"/>
    <s v="OFF-BI-10001658"/>
    <x v="1"/>
    <x v="8"/>
    <s v="GBC Standard Therm-A-Bind Covers"/>
    <x v="2820"/>
    <n v="1"/>
    <n v="0.7"/>
    <n v="-5.9807999999999986"/>
  </r>
  <r>
    <n v="3555"/>
    <x v="1762"/>
    <n v="2011"/>
    <x v="893"/>
    <d v="2011-03-26T00:00:00"/>
    <s v="Second Class"/>
    <s v="PO-18865"/>
    <s v="Patrick O'Donnell"/>
    <s v="Consumer"/>
    <s v="United States"/>
    <s v="Los Angeles"/>
    <x v="1"/>
    <n v="90036"/>
    <s v="West"/>
    <s v="OFF-ST-10000585"/>
    <x v="1"/>
    <x v="4"/>
    <s v="Economy Rollaway Files"/>
    <x v="610"/>
    <n v="2"/>
    <n v="0"/>
    <n v="85.903999999999996"/>
  </r>
  <r>
    <n v="3556"/>
    <x v="1762"/>
    <n v="2011"/>
    <x v="893"/>
    <d v="2011-03-26T00:00:00"/>
    <s v="Second Class"/>
    <s v="PO-18865"/>
    <s v="Patrick O'Donnell"/>
    <s v="Consumer"/>
    <s v="United States"/>
    <s v="Los Angeles"/>
    <x v="1"/>
    <n v="90036"/>
    <s v="West"/>
    <s v="TEC-PH-10003484"/>
    <x v="2"/>
    <x v="7"/>
    <s v="Ooma Telo VoIP Home Phone System"/>
    <x v="2821"/>
    <n v="6"/>
    <n v="0.2"/>
    <n v="37.797000000000025"/>
  </r>
  <r>
    <n v="3557"/>
    <x v="1763"/>
    <n v="2014"/>
    <x v="96"/>
    <d v="2014-12-06T00:00:00"/>
    <s v="Standard Class"/>
    <s v="CC-12550"/>
    <s v="Clay Cheatham"/>
    <s v="Consumer"/>
    <s v="United States"/>
    <s v="Los Angeles"/>
    <x v="1"/>
    <n v="90008"/>
    <s v="West"/>
    <s v="OFF-PA-10004735"/>
    <x v="1"/>
    <x v="10"/>
    <s v="Xerox 1905"/>
    <x v="1568"/>
    <n v="7"/>
    <n v="0"/>
    <n v="21.772800000000004"/>
  </r>
  <r>
    <n v="3558"/>
    <x v="1763"/>
    <n v="2014"/>
    <x v="96"/>
    <d v="2014-12-06T00:00:00"/>
    <s v="Standard Class"/>
    <s v="CC-12550"/>
    <s v="Clay Cheatham"/>
    <s v="Consumer"/>
    <s v="United States"/>
    <s v="Los Angeles"/>
    <x v="1"/>
    <n v="90008"/>
    <s v="West"/>
    <s v="OFF-BI-10003429"/>
    <x v="1"/>
    <x v="8"/>
    <s v="Cardinal HOLDit! Binder Insert Strips,Extra Strips"/>
    <x v="2822"/>
    <n v="2"/>
    <n v="0.2"/>
    <n v="3.6714000000000002"/>
  </r>
  <r>
    <n v="3559"/>
    <x v="1764"/>
    <n v="2014"/>
    <x v="659"/>
    <d v="2014-11-13T00:00:00"/>
    <s v="Standard Class"/>
    <s v="TS-21505"/>
    <s v="Tony Sayre"/>
    <s v="Consumer"/>
    <s v="United States"/>
    <s v="San Francisco"/>
    <x v="1"/>
    <n v="94122"/>
    <s v="West"/>
    <s v="OFF-BI-10002982"/>
    <x v="1"/>
    <x v="8"/>
    <s v="Avery Self-Adhesive Photo Pockets for Polaroid Photos"/>
    <x v="2823"/>
    <n v="4"/>
    <n v="0.2"/>
    <n v="7.6271999999999984"/>
  </r>
  <r>
    <n v="3560"/>
    <x v="1764"/>
    <n v="2014"/>
    <x v="659"/>
    <d v="2014-11-13T00:00:00"/>
    <s v="Standard Class"/>
    <s v="TS-21505"/>
    <s v="Tony Sayre"/>
    <s v="Consumer"/>
    <s v="United States"/>
    <s v="San Francisco"/>
    <x v="1"/>
    <n v="94122"/>
    <s v="West"/>
    <s v="TEC-AC-10004975"/>
    <x v="2"/>
    <x v="11"/>
    <s v="Plantronics Audio 995 Wireless Stereo Headset"/>
    <x v="2824"/>
    <n v="4"/>
    <n v="0"/>
    <n v="145.13400000000001"/>
  </r>
  <r>
    <n v="3561"/>
    <x v="1765"/>
    <n v="2014"/>
    <x v="507"/>
    <d v="2014-09-10T00:00:00"/>
    <s v="Second Class"/>
    <s v="MD-17350"/>
    <s v="Maribeth Dona"/>
    <s v="Consumer"/>
    <s v="United States"/>
    <s v="Akron"/>
    <x v="24"/>
    <n v="44312"/>
    <s v="East"/>
    <s v="OFF-AR-10002335"/>
    <x v="1"/>
    <x v="6"/>
    <s v="DIXON Oriole Pencils"/>
    <x v="2825"/>
    <n v="4"/>
    <n v="0.2"/>
    <n v="0.61920000000000019"/>
  </r>
  <r>
    <n v="3562"/>
    <x v="1765"/>
    <n v="2014"/>
    <x v="507"/>
    <d v="2014-09-10T00:00:00"/>
    <s v="Second Class"/>
    <s v="MD-17350"/>
    <s v="Maribeth Dona"/>
    <s v="Consumer"/>
    <s v="United States"/>
    <s v="Akron"/>
    <x v="24"/>
    <n v="44312"/>
    <s v="East"/>
    <s v="OFF-BI-10004001"/>
    <x v="1"/>
    <x v="8"/>
    <s v="GBC Recycled VeloBinder Covers"/>
    <x v="2826"/>
    <n v="5"/>
    <n v="0.7"/>
    <n v="-20.448"/>
  </r>
  <r>
    <n v="3563"/>
    <x v="1765"/>
    <n v="2014"/>
    <x v="507"/>
    <d v="2014-09-10T00:00:00"/>
    <s v="Second Class"/>
    <s v="MD-17350"/>
    <s v="Maribeth Dona"/>
    <s v="Consumer"/>
    <s v="United States"/>
    <s v="Akron"/>
    <x v="24"/>
    <n v="44312"/>
    <s v="East"/>
    <s v="OFF-BI-10001634"/>
    <x v="1"/>
    <x v="8"/>
    <s v="Wilson Jones Active Use Binders"/>
    <x v="2827"/>
    <n v="2"/>
    <n v="0.7"/>
    <n v="-3.0575999999999999"/>
  </r>
  <r>
    <n v="3564"/>
    <x v="1765"/>
    <n v="2014"/>
    <x v="507"/>
    <d v="2014-09-10T00:00:00"/>
    <s v="Second Class"/>
    <s v="MD-17350"/>
    <s v="Maribeth Dona"/>
    <s v="Consumer"/>
    <s v="United States"/>
    <s v="Akron"/>
    <x v="24"/>
    <n v="44312"/>
    <s v="East"/>
    <s v="OFF-PA-10000007"/>
    <x v="1"/>
    <x v="10"/>
    <s v="Telephone Message Books with Fax/Mobile Section, 4 1/4&quot; x 6&quot;"/>
    <x v="2828"/>
    <n v="4"/>
    <n v="0.2"/>
    <n v="3.7439999999999993"/>
  </r>
  <r>
    <n v="3565"/>
    <x v="1766"/>
    <n v="2013"/>
    <x v="894"/>
    <d v="2013-07-07T00:00:00"/>
    <s v="First Class"/>
    <s v="GT-14755"/>
    <s v="Guy Thornton"/>
    <s v="Consumer"/>
    <s v="United States"/>
    <s v="Los Angeles"/>
    <x v="1"/>
    <n v="90049"/>
    <s v="West"/>
    <s v="OFF-PA-10000552"/>
    <x v="1"/>
    <x v="10"/>
    <s v="Xerox 200"/>
    <x v="91"/>
    <n v="2"/>
    <n v="0"/>
    <n v="6.2208000000000006"/>
  </r>
  <r>
    <n v="3566"/>
    <x v="1766"/>
    <n v="2013"/>
    <x v="894"/>
    <d v="2013-07-07T00:00:00"/>
    <s v="First Class"/>
    <s v="GT-14755"/>
    <s v="Guy Thornton"/>
    <s v="Consumer"/>
    <s v="United States"/>
    <s v="Los Angeles"/>
    <x v="1"/>
    <n v="90049"/>
    <s v="West"/>
    <s v="OFF-FA-10001135"/>
    <x v="1"/>
    <x v="13"/>
    <s v="Brites Rubber Bands, 1 1/2 oz. Box"/>
    <x v="536"/>
    <n v="2"/>
    <n v="0"/>
    <n v="7.9200000000000159E-2"/>
  </r>
  <r>
    <n v="3567"/>
    <x v="1767"/>
    <n v="2014"/>
    <x v="210"/>
    <d v="2014-09-15T00:00:00"/>
    <s v="Standard Class"/>
    <s v="RD-19660"/>
    <s v="Robert Dilbeck"/>
    <s v="Home Office"/>
    <s v="United States"/>
    <s v="Independence"/>
    <x v="25"/>
    <n v="64055"/>
    <s v="Central"/>
    <s v="OFF-BI-10003650"/>
    <x v="1"/>
    <x v="8"/>
    <s v="GBC DocuBind 300 Electric Binding Machine"/>
    <x v="2829"/>
    <n v="3"/>
    <n v="0"/>
    <n v="757.41120000000001"/>
  </r>
  <r>
    <n v="3568"/>
    <x v="1768"/>
    <n v="2013"/>
    <x v="369"/>
    <d v="2013-09-15T00:00:00"/>
    <s v="Second Class"/>
    <s v="DB-12910"/>
    <s v="Daniel Byrd"/>
    <s v="Home Office"/>
    <s v="United States"/>
    <s v="Dallas"/>
    <x v="5"/>
    <n v="75220"/>
    <s v="Central"/>
    <s v="FUR-FU-10003832"/>
    <x v="0"/>
    <x v="5"/>
    <s v="Eldon Expressions Punched Metal &amp; Wood Desk Accessories, Black &amp; Cherry"/>
    <x v="1660"/>
    <n v="4"/>
    <n v="0.6"/>
    <n v="-12.006399999999999"/>
  </r>
  <r>
    <n v="3569"/>
    <x v="1769"/>
    <n v="2014"/>
    <x v="445"/>
    <d v="2014-07-04T00:00:00"/>
    <s v="Same Day"/>
    <s v="JK-15640"/>
    <s v="Jim Kriz"/>
    <s v="Home Office"/>
    <s v="United States"/>
    <s v="Seattle"/>
    <x v="4"/>
    <n v="98105"/>
    <s v="West"/>
    <s v="TEC-AC-10003628"/>
    <x v="2"/>
    <x v="11"/>
    <s v="Logitech 910-002974 M325 Wireless Mouse for Web Scrolling"/>
    <x v="2830"/>
    <n v="2"/>
    <n v="0"/>
    <n v="26.391200000000005"/>
  </r>
  <r>
    <n v="3570"/>
    <x v="1769"/>
    <n v="2014"/>
    <x v="445"/>
    <d v="2014-07-04T00:00:00"/>
    <s v="Same Day"/>
    <s v="JK-15640"/>
    <s v="Jim Kriz"/>
    <s v="Home Office"/>
    <s v="United States"/>
    <s v="Seattle"/>
    <x v="4"/>
    <n v="98105"/>
    <s v="West"/>
    <s v="TEC-MA-10001148"/>
    <x v="2"/>
    <x v="15"/>
    <s v="Okidata MB491 Multifunction Printer"/>
    <x v="2831"/>
    <n v="6"/>
    <n v="0.2"/>
    <n v="209.58000000000004"/>
  </r>
  <r>
    <n v="3571"/>
    <x v="1769"/>
    <n v="2014"/>
    <x v="445"/>
    <d v="2014-07-04T00:00:00"/>
    <s v="Same Day"/>
    <s v="JK-15640"/>
    <s v="Jim Kriz"/>
    <s v="Home Office"/>
    <s v="United States"/>
    <s v="Seattle"/>
    <x v="4"/>
    <n v="98105"/>
    <s v="West"/>
    <s v="TEC-AC-10002049"/>
    <x v="2"/>
    <x v="11"/>
    <s v="Plantronics Savi W720 Multi-Device Wireless Headset System"/>
    <x v="2832"/>
    <n v="4"/>
    <n v="0"/>
    <n v="742.63200000000006"/>
  </r>
  <r>
    <n v="3572"/>
    <x v="1769"/>
    <n v="2014"/>
    <x v="445"/>
    <d v="2014-07-04T00:00:00"/>
    <s v="Same Day"/>
    <s v="JK-15640"/>
    <s v="Jim Kriz"/>
    <s v="Home Office"/>
    <s v="United States"/>
    <s v="Seattle"/>
    <x v="4"/>
    <n v="98105"/>
    <s v="West"/>
    <s v="TEC-PH-10000702"/>
    <x v="2"/>
    <x v="7"/>
    <s v="Square Credit Card Reader, 4 1/2&quot; x 4 1/2&quot; x 1&quot;, White"/>
    <x v="465"/>
    <n v="1"/>
    <n v="0.2"/>
    <n v="2.6972999999999994"/>
  </r>
  <r>
    <n v="3573"/>
    <x v="1770"/>
    <n v="2014"/>
    <x v="222"/>
    <d v="2014-07-05T00:00:00"/>
    <s v="Standard Class"/>
    <s v="FC-14335"/>
    <s v="Fred Chung"/>
    <s v="Corporate"/>
    <s v="United States"/>
    <s v="Mesquite"/>
    <x v="5"/>
    <n v="75150"/>
    <s v="Central"/>
    <s v="OFF-PA-10003953"/>
    <x v="1"/>
    <x v="10"/>
    <s v="Xerox 218"/>
    <x v="1182"/>
    <n v="1"/>
    <n v="0.2"/>
    <n v="1.8144"/>
  </r>
  <r>
    <n v="3574"/>
    <x v="1771"/>
    <n v="2014"/>
    <x v="783"/>
    <d v="2014-08-13T00:00:00"/>
    <s v="Standard Class"/>
    <s v="JW-15955"/>
    <s v="Joni Wasserman"/>
    <s v="Consumer"/>
    <s v="United States"/>
    <s v="Long Beach"/>
    <x v="15"/>
    <n v="11561"/>
    <s v="East"/>
    <s v="OFF-AR-10003602"/>
    <x v="1"/>
    <x v="6"/>
    <s v="Quartet Omega Colored Chalk, 12/Pack"/>
    <x v="2643"/>
    <n v="2"/>
    <n v="0"/>
    <n v="5.4895999999999994"/>
  </r>
  <r>
    <n v="3575"/>
    <x v="1771"/>
    <n v="2014"/>
    <x v="783"/>
    <d v="2014-08-13T00:00:00"/>
    <s v="Standard Class"/>
    <s v="JW-15955"/>
    <s v="Joni Wasserman"/>
    <s v="Consumer"/>
    <s v="United States"/>
    <s v="Long Beach"/>
    <x v="15"/>
    <n v="11561"/>
    <s v="East"/>
    <s v="OFF-AR-10004062"/>
    <x v="1"/>
    <x v="6"/>
    <s v="Staples"/>
    <x v="2833"/>
    <n v="10"/>
    <n v="0"/>
    <n v="26.200000000000003"/>
  </r>
  <r>
    <n v="3576"/>
    <x v="1772"/>
    <n v="2012"/>
    <x v="531"/>
    <d v="2012-03-24T00:00:00"/>
    <s v="Standard Class"/>
    <s v="DC-12850"/>
    <s v="Dan Campbell"/>
    <s v="Consumer"/>
    <s v="United States"/>
    <s v="North Miami"/>
    <x v="2"/>
    <n v="33161"/>
    <s v="South"/>
    <s v="OFF-PA-10001560"/>
    <x v="1"/>
    <x v="10"/>
    <s v="Adams Telephone Message Books, 5 1/4” x 11”"/>
    <x v="2834"/>
    <n v="3"/>
    <n v="0.2"/>
    <n v="4.8924000000000003"/>
  </r>
  <r>
    <n v="3577"/>
    <x v="1773"/>
    <n v="2013"/>
    <x v="843"/>
    <d v="2013-06-12T00:00:00"/>
    <s v="Standard Class"/>
    <s v="FM-14290"/>
    <s v="Frank Merwin"/>
    <s v="Home Office"/>
    <s v="United States"/>
    <s v="Bakersfield"/>
    <x v="1"/>
    <n v="93309"/>
    <s v="West"/>
    <s v="OFF-BI-10003305"/>
    <x v="1"/>
    <x v="8"/>
    <s v="Avery Hanging File Binders"/>
    <x v="2835"/>
    <n v="1"/>
    <n v="0.2"/>
    <n v="1.5547999999999997"/>
  </r>
  <r>
    <n v="3578"/>
    <x v="1773"/>
    <n v="2013"/>
    <x v="843"/>
    <d v="2013-06-12T00:00:00"/>
    <s v="Standard Class"/>
    <s v="FM-14290"/>
    <s v="Frank Merwin"/>
    <s v="Home Office"/>
    <s v="United States"/>
    <s v="Bakersfield"/>
    <x v="1"/>
    <n v="93309"/>
    <s v="West"/>
    <s v="OFF-PA-10004000"/>
    <x v="1"/>
    <x v="10"/>
    <s v="While You Were Out Pads, 50 per Pad, 4 x 5 1/4, Green Cycle"/>
    <x v="2836"/>
    <n v="1"/>
    <n v="0"/>
    <n v="2.3177000000000003"/>
  </r>
  <r>
    <n v="3579"/>
    <x v="1774"/>
    <n v="2013"/>
    <x v="197"/>
    <d v="2013-07-30T00:00:00"/>
    <s v="Standard Class"/>
    <s v="MT-17815"/>
    <s v="Meg Tillman"/>
    <s v="Consumer"/>
    <s v="United States"/>
    <s v="Jackson"/>
    <x v="35"/>
    <n v="39212"/>
    <s v="South"/>
    <s v="OFF-ST-10000321"/>
    <x v="1"/>
    <x v="4"/>
    <s v="Akro Stacking Bins"/>
    <x v="2837"/>
    <n v="1"/>
    <n v="0"/>
    <n v="0.31559999999999899"/>
  </r>
  <r>
    <n v="3580"/>
    <x v="1774"/>
    <n v="2013"/>
    <x v="197"/>
    <d v="2013-07-30T00:00:00"/>
    <s v="Standard Class"/>
    <s v="MT-17815"/>
    <s v="Meg Tillman"/>
    <s v="Consumer"/>
    <s v="United States"/>
    <s v="Jackson"/>
    <x v="35"/>
    <n v="39212"/>
    <s v="South"/>
    <s v="OFF-PA-10004665"/>
    <x v="1"/>
    <x v="10"/>
    <s v="Advantus Motivational Note Cards"/>
    <x v="2838"/>
    <n v="5"/>
    <n v="0"/>
    <n v="32.094999999999999"/>
  </r>
  <r>
    <n v="3581"/>
    <x v="1774"/>
    <n v="2013"/>
    <x v="197"/>
    <d v="2013-07-30T00:00:00"/>
    <s v="Standard Class"/>
    <s v="MT-17815"/>
    <s v="Meg Tillman"/>
    <s v="Consumer"/>
    <s v="United States"/>
    <s v="Jackson"/>
    <x v="35"/>
    <n v="39212"/>
    <s v="South"/>
    <s v="FUR-TA-10004915"/>
    <x v="0"/>
    <x v="3"/>
    <s v="Office Impressions End Table, 20-1/2&quot;H x 24&quot;W x 20&quot;D"/>
    <x v="2839"/>
    <n v="8"/>
    <n v="0"/>
    <n v="388.81280000000015"/>
  </r>
  <r>
    <n v="3582"/>
    <x v="1775"/>
    <n v="2014"/>
    <x v="172"/>
    <d v="2014-10-08T00:00:00"/>
    <s v="Standard Class"/>
    <s v="DK-13090"/>
    <s v="Dave Kipp"/>
    <s v="Consumer"/>
    <s v="United States"/>
    <s v="Fremont"/>
    <x v="8"/>
    <n v="68025"/>
    <s v="Central"/>
    <s v="OFF-PA-10000994"/>
    <x v="1"/>
    <x v="10"/>
    <s v="Xerox 1915"/>
    <x v="2840"/>
    <n v="1"/>
    <n v="0"/>
    <n v="50.327999999999996"/>
  </r>
  <r>
    <n v="3583"/>
    <x v="1776"/>
    <n v="2012"/>
    <x v="895"/>
    <d v="2012-12-16T00:00:00"/>
    <s v="Standard Class"/>
    <s v="KD-16495"/>
    <s v="Keith Dawkins"/>
    <s v="Corporate"/>
    <s v="United States"/>
    <s v="Jackson"/>
    <x v="12"/>
    <n v="49201"/>
    <s v="Central"/>
    <s v="OFF-AR-10001149"/>
    <x v="1"/>
    <x v="6"/>
    <s v="Avery Hi-Liter Comfort Grip Fluorescent Highlighter, Yellow Ink"/>
    <x v="2841"/>
    <n v="2"/>
    <n v="0"/>
    <n v="1.5209999999999999"/>
  </r>
  <r>
    <n v="3584"/>
    <x v="1776"/>
    <n v="2012"/>
    <x v="895"/>
    <d v="2012-12-16T00:00:00"/>
    <s v="Standard Class"/>
    <s v="KD-16495"/>
    <s v="Keith Dawkins"/>
    <s v="Corporate"/>
    <s v="United States"/>
    <s v="Jackson"/>
    <x v="12"/>
    <n v="49201"/>
    <s v="Central"/>
    <s v="FUR-TA-10003569"/>
    <x v="0"/>
    <x v="3"/>
    <s v="Bretford CR8500 Series Meeting Room Furniture"/>
    <x v="2842"/>
    <n v="2"/>
    <n v="0"/>
    <n v="200.49"/>
  </r>
  <r>
    <n v="3585"/>
    <x v="1776"/>
    <n v="2012"/>
    <x v="895"/>
    <d v="2012-12-16T00:00:00"/>
    <s v="Standard Class"/>
    <s v="KD-16495"/>
    <s v="Keith Dawkins"/>
    <s v="Corporate"/>
    <s v="United States"/>
    <s v="Jackson"/>
    <x v="12"/>
    <n v="49201"/>
    <s v="Central"/>
    <s v="FUR-CH-10004289"/>
    <x v="0"/>
    <x v="1"/>
    <s v="Global Super Steno Chair"/>
    <x v="2843"/>
    <n v="2"/>
    <n v="0"/>
    <n v="32.633199999999988"/>
  </r>
  <r>
    <n v="3586"/>
    <x v="1776"/>
    <n v="2012"/>
    <x v="895"/>
    <d v="2012-12-16T00:00:00"/>
    <s v="Standard Class"/>
    <s v="KD-16495"/>
    <s v="Keith Dawkins"/>
    <s v="Corporate"/>
    <s v="United States"/>
    <s v="Jackson"/>
    <x v="12"/>
    <n v="49201"/>
    <s v="Central"/>
    <s v="OFF-LA-10001045"/>
    <x v="1"/>
    <x v="2"/>
    <s v="Permanent Self-Adhesive File Folder Labels for Typewriters by Universal"/>
    <x v="537"/>
    <n v="1"/>
    <n v="0"/>
    <n v="1.2005999999999999"/>
  </r>
  <r>
    <n v="3587"/>
    <x v="1777"/>
    <n v="2014"/>
    <x v="213"/>
    <d v="2014-09-09T00:00:00"/>
    <s v="Standard Class"/>
    <s v="AG-10300"/>
    <s v="Aleksandra Gannaway"/>
    <s v="Corporate"/>
    <s v="United States"/>
    <s v="San Francisco"/>
    <x v="1"/>
    <n v="94122"/>
    <s v="West"/>
    <s v="OFF-AR-10002053"/>
    <x v="1"/>
    <x v="6"/>
    <s v="Premium Writing Pencils, Soft, #2 by Central Association for the Blind"/>
    <x v="459"/>
    <n v="2"/>
    <n v="0"/>
    <n v="1.6688000000000001"/>
  </r>
  <r>
    <n v="3588"/>
    <x v="1778"/>
    <n v="2014"/>
    <x v="241"/>
    <d v="2014-09-29T00:00:00"/>
    <s v="Standard Class"/>
    <s v="MH-18115"/>
    <s v="Mick Hernandez"/>
    <s v="Home Office"/>
    <s v="United States"/>
    <s v="Lancaster"/>
    <x v="24"/>
    <n v="43130"/>
    <s v="East"/>
    <s v="TEC-PH-10002885"/>
    <x v="2"/>
    <x v="7"/>
    <s v="Apple iPhone 5"/>
    <x v="2844"/>
    <n v="3"/>
    <n v="0.4"/>
    <n v="-253.43369999999993"/>
  </r>
  <r>
    <n v="3589"/>
    <x v="1779"/>
    <n v="2014"/>
    <x v="484"/>
    <d v="2014-12-22T00:00:00"/>
    <s v="First Class"/>
    <s v="AC-10450"/>
    <s v="Amy Cox"/>
    <s v="Consumer"/>
    <s v="United States"/>
    <s v="Lafayette"/>
    <x v="28"/>
    <n v="70506"/>
    <s v="South"/>
    <s v="OFF-SU-10002881"/>
    <x v="1"/>
    <x v="14"/>
    <s v="Martin Yale Chadless Opener Electric Letter Opener"/>
    <x v="2845"/>
    <n v="2"/>
    <n v="0"/>
    <n v="33.312400000000025"/>
  </r>
  <r>
    <n v="3590"/>
    <x v="1780"/>
    <n v="2014"/>
    <x v="221"/>
    <d v="2014-12-01T00:00:00"/>
    <s v="Standard Class"/>
    <s v="FM-14290"/>
    <s v="Frank Merwin"/>
    <s v="Home Office"/>
    <s v="United States"/>
    <s v="Richmond"/>
    <x v="0"/>
    <n v="40475"/>
    <s v="South"/>
    <s v="OFF-BI-10000546"/>
    <x v="1"/>
    <x v="8"/>
    <s v="Avery Durable Binders"/>
    <x v="709"/>
    <n v="1"/>
    <n v="0"/>
    <n v="1.4112"/>
  </r>
  <r>
    <n v="3591"/>
    <x v="1780"/>
    <n v="2014"/>
    <x v="221"/>
    <d v="2014-12-01T00:00:00"/>
    <s v="Standard Class"/>
    <s v="FM-14290"/>
    <s v="Frank Merwin"/>
    <s v="Home Office"/>
    <s v="United States"/>
    <s v="Richmond"/>
    <x v="0"/>
    <n v="40475"/>
    <s v="South"/>
    <s v="OFF-ST-10001526"/>
    <x v="1"/>
    <x v="4"/>
    <s v="Iceberg Mobile Mega Data/Printer Cart "/>
    <x v="2846"/>
    <n v="12"/>
    <n v="0"/>
    <n v="375.42959999999994"/>
  </r>
  <r>
    <n v="3592"/>
    <x v="1781"/>
    <n v="2011"/>
    <x v="736"/>
    <d v="2011-12-15T00:00:00"/>
    <s v="Second Class"/>
    <s v="RA-19285"/>
    <s v="Ralph Arnett"/>
    <s v="Consumer"/>
    <s v="United States"/>
    <s v="Houston"/>
    <x v="5"/>
    <n v="77070"/>
    <s v="Central"/>
    <s v="OFF-SU-10001574"/>
    <x v="1"/>
    <x v="14"/>
    <s v="Acme Value Line Scissors"/>
    <x v="2847"/>
    <n v="1"/>
    <n v="0.2"/>
    <n v="0.36499999999999977"/>
  </r>
  <r>
    <n v="3593"/>
    <x v="1782"/>
    <n v="2013"/>
    <x v="5"/>
    <d v="2013-12-08T00:00:00"/>
    <s v="Second Class"/>
    <s v="JG-15160"/>
    <s v="James Galang"/>
    <s v="Consumer"/>
    <s v="United States"/>
    <s v="New York City"/>
    <x v="15"/>
    <n v="10024"/>
    <s v="East"/>
    <s v="OFF-ST-10002615"/>
    <x v="1"/>
    <x v="4"/>
    <s v="Dual Level, Single-Width Filing Carts"/>
    <x v="2848"/>
    <n v="3"/>
    <n v="0"/>
    <n v="120.94680000000001"/>
  </r>
  <r>
    <n v="3594"/>
    <x v="1783"/>
    <n v="2013"/>
    <x v="108"/>
    <d v="2013-09-18T00:00:00"/>
    <s v="Standard Class"/>
    <s v="NZ-18565"/>
    <s v="Nick Zandusky"/>
    <s v="Home Office"/>
    <s v="United States"/>
    <s v="Toledo"/>
    <x v="24"/>
    <n v="43615"/>
    <s v="East"/>
    <s v="OFF-BI-10001658"/>
    <x v="1"/>
    <x v="8"/>
    <s v="GBC Standard Therm-A-Bind Covers"/>
    <x v="2849"/>
    <n v="3"/>
    <n v="0.7"/>
    <n v="-17.942399999999992"/>
  </r>
  <r>
    <n v="3595"/>
    <x v="1783"/>
    <n v="2013"/>
    <x v="108"/>
    <d v="2013-09-18T00:00:00"/>
    <s v="Standard Class"/>
    <s v="NZ-18565"/>
    <s v="Nick Zandusky"/>
    <s v="Home Office"/>
    <s v="United States"/>
    <s v="Toledo"/>
    <x v="24"/>
    <n v="43615"/>
    <s v="East"/>
    <s v="OFF-ST-10002562"/>
    <x v="1"/>
    <x v="4"/>
    <s v="Staples"/>
    <x v="2850"/>
    <n v="5"/>
    <n v="0.2"/>
    <n v="3.7519999999999989"/>
  </r>
  <r>
    <n v="3596"/>
    <x v="1784"/>
    <n v="2014"/>
    <x v="34"/>
    <d v="2014-12-16T00:00:00"/>
    <s v="Standard Class"/>
    <s v="KM-16225"/>
    <s v="Kalyca Meade"/>
    <s v="Corporate"/>
    <s v="United States"/>
    <s v="Philadelphia"/>
    <x v="9"/>
    <n v="19143"/>
    <s v="East"/>
    <s v="OFF-AR-10004757"/>
    <x v="1"/>
    <x v="6"/>
    <s v="Crayola Colored Pencils"/>
    <x v="370"/>
    <n v="1"/>
    <n v="0.2"/>
    <n v="0.42639999999999978"/>
  </r>
  <r>
    <n v="3597"/>
    <x v="1785"/>
    <n v="2011"/>
    <x v="340"/>
    <d v="2011-09-14T00:00:00"/>
    <s v="Second Class"/>
    <s v="LC-17140"/>
    <s v="Logan Currie"/>
    <s v="Consumer"/>
    <s v="United States"/>
    <s v="Philadelphia"/>
    <x v="9"/>
    <n v="19140"/>
    <s v="East"/>
    <s v="OFF-PA-10000788"/>
    <x v="1"/>
    <x v="10"/>
    <s v="Xerox 210"/>
    <x v="12"/>
    <n v="3"/>
    <n v="0.2"/>
    <n v="5.4432"/>
  </r>
  <r>
    <n v="3598"/>
    <x v="1785"/>
    <n v="2011"/>
    <x v="340"/>
    <d v="2011-09-14T00:00:00"/>
    <s v="Second Class"/>
    <s v="LC-17140"/>
    <s v="Logan Currie"/>
    <s v="Consumer"/>
    <s v="United States"/>
    <s v="Philadelphia"/>
    <x v="9"/>
    <n v="19140"/>
    <s v="East"/>
    <s v="TEC-AC-10002134"/>
    <x v="2"/>
    <x v="11"/>
    <s v="Rosewill 107 Normal Keys USB Wired Standard Keyboard"/>
    <x v="2851"/>
    <n v="6"/>
    <n v="0.2"/>
    <n v="-4.852800000000002"/>
  </r>
  <r>
    <n v="3599"/>
    <x v="1785"/>
    <n v="2011"/>
    <x v="340"/>
    <d v="2011-09-14T00:00:00"/>
    <s v="Second Class"/>
    <s v="LC-17140"/>
    <s v="Logan Currie"/>
    <s v="Consumer"/>
    <s v="United States"/>
    <s v="Philadelphia"/>
    <x v="9"/>
    <n v="19140"/>
    <s v="East"/>
    <s v="FUR-FU-10002456"/>
    <x v="0"/>
    <x v="5"/>
    <s v="Master Caster Door Stop, Large Neon Orange"/>
    <x v="1133"/>
    <n v="3"/>
    <n v="0.2"/>
    <n v="5.023200000000001"/>
  </r>
  <r>
    <n v="3600"/>
    <x v="1785"/>
    <n v="2011"/>
    <x v="340"/>
    <d v="2011-09-14T00:00:00"/>
    <s v="Second Class"/>
    <s v="LC-17140"/>
    <s v="Logan Currie"/>
    <s v="Consumer"/>
    <s v="United States"/>
    <s v="Philadelphia"/>
    <x v="9"/>
    <n v="19140"/>
    <s v="East"/>
    <s v="TEC-PH-10002549"/>
    <x v="2"/>
    <x v="7"/>
    <s v="Polycom SoundPoint IP 450 VoIP phone"/>
    <x v="2852"/>
    <n v="1"/>
    <n v="0.4"/>
    <n v="-31.620400000000004"/>
  </r>
  <r>
    <n v="3601"/>
    <x v="1786"/>
    <n v="2014"/>
    <x v="335"/>
    <d v="2014-07-01T00:00:00"/>
    <s v="Standard Class"/>
    <s v="NP-18700"/>
    <s v="Nora Preis"/>
    <s v="Consumer"/>
    <s v="United States"/>
    <s v="Denver"/>
    <x v="22"/>
    <n v="80219"/>
    <s v="West"/>
    <s v="TEC-AC-10001990"/>
    <x v="2"/>
    <x v="11"/>
    <s v="Kensington Orbit Wireless Mobile Trackball for PC and Mac"/>
    <x v="1074"/>
    <n v="9"/>
    <n v="0.2"/>
    <n v="64.789199999999951"/>
  </r>
  <r>
    <n v="3602"/>
    <x v="1787"/>
    <n v="2011"/>
    <x v="664"/>
    <d v="2011-11-24T00:00:00"/>
    <s v="Standard Class"/>
    <s v="RB-19330"/>
    <s v="Randy Bradley"/>
    <s v="Consumer"/>
    <s v="United States"/>
    <s v="Philadelphia"/>
    <x v="9"/>
    <n v="19143"/>
    <s v="East"/>
    <s v="OFF-PA-10002137"/>
    <x v="1"/>
    <x v="10"/>
    <s v="Southworth 100% Résumé Paper, 24lb."/>
    <x v="2853"/>
    <n v="2"/>
    <n v="0.2"/>
    <n v="3.8899999999999988"/>
  </r>
  <r>
    <n v="3603"/>
    <x v="1787"/>
    <n v="2011"/>
    <x v="664"/>
    <d v="2011-11-24T00:00:00"/>
    <s v="Standard Class"/>
    <s v="RB-19330"/>
    <s v="Randy Bradley"/>
    <s v="Consumer"/>
    <s v="United States"/>
    <s v="Philadelphia"/>
    <x v="9"/>
    <n v="19143"/>
    <s v="East"/>
    <s v="FUR-CH-10004997"/>
    <x v="0"/>
    <x v="1"/>
    <s v="Hon Every-Day Series Multi-Task Chairs"/>
    <x v="2854"/>
    <n v="5"/>
    <n v="0.3"/>
    <n v="-93.989999999999952"/>
  </r>
  <r>
    <n v="3604"/>
    <x v="1788"/>
    <n v="2014"/>
    <x v="170"/>
    <d v="2014-08-28T00:00:00"/>
    <s v="Standard Class"/>
    <s v="TH-21550"/>
    <s v="Tracy Hopkins"/>
    <s v="Home Office"/>
    <s v="United States"/>
    <s v="Columbia"/>
    <x v="39"/>
    <n v="21044"/>
    <s v="East"/>
    <s v="OFF-PA-10000357"/>
    <x v="1"/>
    <x v="10"/>
    <s v="Xerox 1888"/>
    <x v="1959"/>
    <n v="5"/>
    <n v="0"/>
    <n v="133.15199999999999"/>
  </r>
  <r>
    <n v="3605"/>
    <x v="1788"/>
    <n v="2014"/>
    <x v="170"/>
    <d v="2014-08-28T00:00:00"/>
    <s v="Standard Class"/>
    <s v="TH-21550"/>
    <s v="Tracy Hopkins"/>
    <s v="Home Office"/>
    <s v="United States"/>
    <s v="Columbia"/>
    <x v="39"/>
    <n v="21044"/>
    <s v="East"/>
    <s v="FUR-FU-10003976"/>
    <x v="0"/>
    <x v="5"/>
    <s v="DAX Executive Solid Wood Document Frame, Desktop or Hang, Mahogany, 5 x 7"/>
    <x v="2855"/>
    <n v="2"/>
    <n v="0"/>
    <n v="8.5543999999999976"/>
  </r>
  <r>
    <n v="3606"/>
    <x v="1788"/>
    <n v="2014"/>
    <x v="170"/>
    <d v="2014-08-28T00:00:00"/>
    <s v="Standard Class"/>
    <s v="TH-21550"/>
    <s v="Tracy Hopkins"/>
    <s v="Home Office"/>
    <s v="United States"/>
    <s v="Columbia"/>
    <x v="39"/>
    <n v="21044"/>
    <s v="East"/>
    <s v="FUR-FU-10004960"/>
    <x v="0"/>
    <x v="5"/>
    <s v="Seth Thomas 12&quot; Clock w/ Goldtone Case"/>
    <x v="2856"/>
    <n v="4"/>
    <n v="0"/>
    <n v="31.252800000000001"/>
  </r>
  <r>
    <n v="3607"/>
    <x v="1789"/>
    <n v="2013"/>
    <x v="299"/>
    <d v="2013-03-17T00:00:00"/>
    <s v="Second Class"/>
    <s v="CK-12595"/>
    <s v="Clytie Kelty"/>
    <s v="Consumer"/>
    <s v="United States"/>
    <s v="New York City"/>
    <x v="15"/>
    <n v="10024"/>
    <s v="East"/>
    <s v="OFF-EN-10001099"/>
    <x v="1"/>
    <x v="12"/>
    <s v="Staples"/>
    <x v="1624"/>
    <n v="3"/>
    <n v="0"/>
    <n v="13.496399999999998"/>
  </r>
  <r>
    <n v="3608"/>
    <x v="1790"/>
    <n v="2011"/>
    <x v="865"/>
    <d v="2011-09-28T00:00:00"/>
    <s v="Second Class"/>
    <s v="ST-20530"/>
    <s v="Shui Tom"/>
    <s v="Consumer"/>
    <s v="United States"/>
    <s v="New York City"/>
    <x v="15"/>
    <n v="10035"/>
    <s v="East"/>
    <s v="OFF-BI-10002026"/>
    <x v="1"/>
    <x v="8"/>
    <s v="Avery Arch Ring Binders"/>
    <x v="2857"/>
    <n v="3"/>
    <n v="0.2"/>
    <n v="47.060999999999993"/>
  </r>
  <r>
    <n v="3609"/>
    <x v="1791"/>
    <n v="2011"/>
    <x v="582"/>
    <d v="2011-05-03T00:00:00"/>
    <s v="Standard Class"/>
    <s v="GB-14530"/>
    <s v="George Bell"/>
    <s v="Corporate"/>
    <s v="United States"/>
    <s v="Newark"/>
    <x v="24"/>
    <n v="43055"/>
    <s v="East"/>
    <s v="OFF-LA-10001613"/>
    <x v="1"/>
    <x v="2"/>
    <s v="Avery File Folder Labels"/>
    <x v="2789"/>
    <n v="3"/>
    <n v="0.2"/>
    <n v="2.5056000000000003"/>
  </r>
  <r>
    <n v="3610"/>
    <x v="1791"/>
    <n v="2011"/>
    <x v="582"/>
    <d v="2011-05-03T00:00:00"/>
    <s v="Standard Class"/>
    <s v="GB-14530"/>
    <s v="George Bell"/>
    <s v="Corporate"/>
    <s v="United States"/>
    <s v="Newark"/>
    <x v="24"/>
    <n v="43055"/>
    <s v="East"/>
    <s v="OFF-ST-10002214"/>
    <x v="1"/>
    <x v="4"/>
    <s v="X-Rack File for Hanging Folders"/>
    <x v="2858"/>
    <n v="3"/>
    <n v="0.2"/>
    <n v="2.0321999999999987"/>
  </r>
  <r>
    <n v="3611"/>
    <x v="1791"/>
    <n v="2011"/>
    <x v="582"/>
    <d v="2011-05-03T00:00:00"/>
    <s v="Standard Class"/>
    <s v="GB-14530"/>
    <s v="George Bell"/>
    <s v="Corporate"/>
    <s v="United States"/>
    <s v="Newark"/>
    <x v="24"/>
    <n v="43055"/>
    <s v="East"/>
    <s v="OFF-ST-10001128"/>
    <x v="1"/>
    <x v="4"/>
    <s v="Carina Mini System Audio Rack, Model AR050B"/>
    <x v="2859"/>
    <n v="2"/>
    <n v="0.2"/>
    <n v="-37.733199999999989"/>
  </r>
  <r>
    <n v="3612"/>
    <x v="1792"/>
    <n v="2013"/>
    <x v="896"/>
    <d v="2013-12-02T00:00:00"/>
    <s v="Second Class"/>
    <s v="NC-18535"/>
    <s v="Nick Crebassa"/>
    <s v="Corporate"/>
    <s v="United States"/>
    <s v="Dallas"/>
    <x v="5"/>
    <n v="75217"/>
    <s v="Central"/>
    <s v="TEC-AC-10004864"/>
    <x v="2"/>
    <x v="11"/>
    <s v="Memorex Micro Travel Drive 32 GB"/>
    <x v="2860"/>
    <n v="2"/>
    <n v="0.2"/>
    <n v="16.794600000000003"/>
  </r>
  <r>
    <n v="3613"/>
    <x v="1793"/>
    <n v="2012"/>
    <x v="155"/>
    <d v="2012-12-08T00:00:00"/>
    <s v="Standard Class"/>
    <s v="AB-10255"/>
    <s v="Alejandro Ballentine"/>
    <s v="Home Office"/>
    <s v="United States"/>
    <s v="Philadelphia"/>
    <x v="9"/>
    <n v="19134"/>
    <s v="East"/>
    <s v="OFF-PA-10000174"/>
    <x v="1"/>
    <x v="10"/>
    <s v="Message Book, Wirebound, Four 5 1/2&quot; X 4&quot; Forms/Pg., 200 Dupl. Sets/Book"/>
    <x v="2861"/>
    <n v="2"/>
    <n v="0.2"/>
    <n v="5.5511999999999979"/>
  </r>
  <r>
    <n v="3614"/>
    <x v="1793"/>
    <n v="2012"/>
    <x v="155"/>
    <d v="2012-12-08T00:00:00"/>
    <s v="Standard Class"/>
    <s v="AB-10255"/>
    <s v="Alejandro Ballentine"/>
    <s v="Home Office"/>
    <s v="United States"/>
    <s v="Philadelphia"/>
    <x v="9"/>
    <n v="19134"/>
    <s v="East"/>
    <s v="TEC-AC-10000171"/>
    <x v="2"/>
    <x v="11"/>
    <s v="Verbatim 25 GB 6x Blu-ray Single Layer Recordable Disc, 25/Pack"/>
    <x v="2862"/>
    <n v="2"/>
    <n v="0.2"/>
    <n v="10.5754"/>
  </r>
  <r>
    <n v="3615"/>
    <x v="1794"/>
    <n v="2014"/>
    <x v="123"/>
    <d v="2014-11-22T00:00:00"/>
    <s v="First Class"/>
    <s v="SC-20770"/>
    <s v="Stewart Carmichael"/>
    <s v="Corporate"/>
    <s v="United States"/>
    <s v="San Antonio"/>
    <x v="5"/>
    <n v="78207"/>
    <s v="Central"/>
    <s v="FUR-TA-10002622"/>
    <x v="0"/>
    <x v="3"/>
    <s v="Bush Andora Conference Table, Maple/Graphite Gray Finish"/>
    <x v="2863"/>
    <n v="6"/>
    <n v="0.3"/>
    <n v="-71.811599999999999"/>
  </r>
  <r>
    <n v="3616"/>
    <x v="1794"/>
    <n v="2014"/>
    <x v="123"/>
    <d v="2014-11-22T00:00:00"/>
    <s v="First Class"/>
    <s v="SC-20770"/>
    <s v="Stewart Carmichael"/>
    <s v="Corporate"/>
    <s v="United States"/>
    <s v="San Antonio"/>
    <x v="5"/>
    <n v="78207"/>
    <s v="Central"/>
    <s v="OFF-AR-10001915"/>
    <x v="1"/>
    <x v="6"/>
    <s v="Peel-Off China Markers"/>
    <x v="2864"/>
    <n v="4"/>
    <n v="0.2"/>
    <n v="8.7384000000000022"/>
  </r>
  <r>
    <n v="3617"/>
    <x v="1795"/>
    <n v="2013"/>
    <x v="64"/>
    <d v="2013-09-10T00:00:00"/>
    <s v="Standard Class"/>
    <s v="JC-15340"/>
    <s v="Jasper Cacioppo"/>
    <s v="Consumer"/>
    <s v="United States"/>
    <s v="Philadelphia"/>
    <x v="9"/>
    <n v="19120"/>
    <s v="East"/>
    <s v="OFF-BI-10004410"/>
    <x v="1"/>
    <x v="8"/>
    <s v="C-Line Peel &amp; Stick Add-On Filing Pockets, 8-3/4 x 5-1/8, 10/Pack"/>
    <x v="2865"/>
    <n v="5"/>
    <n v="0.7"/>
    <n v="-7.3254999999999981"/>
  </r>
  <r>
    <n v="3618"/>
    <x v="1796"/>
    <n v="2014"/>
    <x v="507"/>
    <d v="2014-09-09T00:00:00"/>
    <s v="Standard Class"/>
    <s v="RA-19285"/>
    <s v="Ralph Arnett"/>
    <s v="Consumer"/>
    <s v="United States"/>
    <s v="Los Angeles"/>
    <x v="1"/>
    <n v="90004"/>
    <s v="West"/>
    <s v="OFF-BI-10004632"/>
    <x v="1"/>
    <x v="8"/>
    <s v="Ibico Hi-Tech Manual Binding System"/>
    <x v="1638"/>
    <n v="2"/>
    <n v="0.2"/>
    <n v="152.49499999999998"/>
  </r>
  <r>
    <n v="3619"/>
    <x v="1796"/>
    <n v="2014"/>
    <x v="507"/>
    <d v="2014-09-09T00:00:00"/>
    <s v="Standard Class"/>
    <s v="RA-19285"/>
    <s v="Ralph Arnett"/>
    <s v="Consumer"/>
    <s v="United States"/>
    <s v="Los Angeles"/>
    <x v="1"/>
    <n v="90004"/>
    <s v="West"/>
    <s v="TEC-PH-10002185"/>
    <x v="2"/>
    <x v="7"/>
    <s v="QVS USB Car Charger 2-Port 2.1Amp for iPod/iPhone/iPad/iPad 2/iPad 3"/>
    <x v="2866"/>
    <n v="1"/>
    <n v="0.2"/>
    <n v="1.7374999999999998"/>
  </r>
  <r>
    <n v="3620"/>
    <x v="1796"/>
    <n v="2014"/>
    <x v="507"/>
    <d v="2014-09-09T00:00:00"/>
    <s v="Standard Class"/>
    <s v="RA-19285"/>
    <s v="Ralph Arnett"/>
    <s v="Consumer"/>
    <s v="United States"/>
    <s v="Los Angeles"/>
    <x v="1"/>
    <n v="90004"/>
    <s v="West"/>
    <s v="OFF-ST-10002974"/>
    <x v="1"/>
    <x v="4"/>
    <s v="Trav-L-File Heavy-Duty Shuttle II, Black"/>
    <x v="2867"/>
    <n v="5"/>
    <n v="0"/>
    <n v="65.35499999999999"/>
  </r>
  <r>
    <n v="3621"/>
    <x v="1797"/>
    <n v="2013"/>
    <x v="897"/>
    <d v="2013-09-30T00:00:00"/>
    <s v="Standard Class"/>
    <s v="SH-19975"/>
    <s v="Sally Hughsby"/>
    <s v="Corporate"/>
    <s v="United States"/>
    <s v="Smyrna"/>
    <x v="18"/>
    <n v="37167"/>
    <s v="South"/>
    <s v="OFF-AR-10003727"/>
    <x v="1"/>
    <x v="6"/>
    <s v="Berol Giant Pencil Sharpener"/>
    <x v="2868"/>
    <n v="3"/>
    <n v="0.2"/>
    <n v="4.5872999999999937"/>
  </r>
  <r>
    <n v="3622"/>
    <x v="1797"/>
    <n v="2013"/>
    <x v="897"/>
    <d v="2013-09-30T00:00:00"/>
    <s v="Standard Class"/>
    <s v="SH-19975"/>
    <s v="Sally Hughsby"/>
    <s v="Corporate"/>
    <s v="United States"/>
    <s v="Smyrna"/>
    <x v="18"/>
    <n v="37167"/>
    <s v="South"/>
    <s v="TEC-PH-10004071"/>
    <x v="2"/>
    <x v="7"/>
    <s v="PayAnywhere Card Reader"/>
    <x v="2869"/>
    <n v="8"/>
    <n v="0.2"/>
    <n v="5.5944000000000003"/>
  </r>
  <r>
    <n v="3623"/>
    <x v="1798"/>
    <n v="2011"/>
    <x v="80"/>
    <d v="2011-09-19T00:00:00"/>
    <s v="Standard Class"/>
    <s v="JC-15775"/>
    <s v="John Castell"/>
    <s v="Consumer"/>
    <s v="United States"/>
    <s v="Macon"/>
    <x v="32"/>
    <n v="31204"/>
    <s v="South"/>
    <s v="FUR-FU-10002878"/>
    <x v="0"/>
    <x v="5"/>
    <s v="Seth Thomas 14&quot; Day/Date Wall Clock"/>
    <x v="2870"/>
    <n v="5"/>
    <n v="0"/>
    <n v="52.688000000000002"/>
  </r>
  <r>
    <n v="3624"/>
    <x v="1798"/>
    <n v="2011"/>
    <x v="80"/>
    <d v="2011-09-19T00:00:00"/>
    <s v="Standard Class"/>
    <s v="JC-15775"/>
    <s v="John Castell"/>
    <s v="Consumer"/>
    <s v="United States"/>
    <s v="Macon"/>
    <x v="32"/>
    <n v="31204"/>
    <s v="South"/>
    <s v="OFF-BI-10001890"/>
    <x v="1"/>
    <x v="8"/>
    <s v="Avery Poly Binder Pockets"/>
    <x v="181"/>
    <n v="2"/>
    <n v="0"/>
    <n v="3.4367999999999999"/>
  </r>
  <r>
    <n v="3625"/>
    <x v="1799"/>
    <n v="2014"/>
    <x v="240"/>
    <d v="2014-05-22T00:00:00"/>
    <s v="Second Class"/>
    <s v="BC-11125"/>
    <s v="Becky Castell"/>
    <s v="Home Office"/>
    <s v="United States"/>
    <s v="San Francisco"/>
    <x v="1"/>
    <n v="94109"/>
    <s v="West"/>
    <s v="FUR-CH-10002647"/>
    <x v="0"/>
    <x v="1"/>
    <s v="Situations Contoured Folding Chairs, 4/Set"/>
    <x v="2871"/>
    <n v="12"/>
    <n v="0.2"/>
    <n v="42.588000000000022"/>
  </r>
  <r>
    <n v="3626"/>
    <x v="1799"/>
    <n v="2014"/>
    <x v="240"/>
    <d v="2014-05-22T00:00:00"/>
    <s v="Second Class"/>
    <s v="BC-11125"/>
    <s v="Becky Castell"/>
    <s v="Home Office"/>
    <s v="United States"/>
    <s v="San Francisco"/>
    <x v="1"/>
    <n v="94109"/>
    <s v="West"/>
    <s v="OFF-AR-10001315"/>
    <x v="1"/>
    <x v="6"/>
    <s v="Newell 310"/>
    <x v="2872"/>
    <n v="2"/>
    <n v="0"/>
    <n v="1.0207999999999999"/>
  </r>
  <r>
    <n v="3627"/>
    <x v="1799"/>
    <n v="2014"/>
    <x v="240"/>
    <d v="2014-05-22T00:00:00"/>
    <s v="Second Class"/>
    <s v="BC-11125"/>
    <s v="Becky Castell"/>
    <s v="Home Office"/>
    <s v="United States"/>
    <s v="San Francisco"/>
    <x v="1"/>
    <n v="94109"/>
    <s v="West"/>
    <s v="OFF-AR-10000122"/>
    <x v="1"/>
    <x v="6"/>
    <s v="Newell 314"/>
    <x v="2271"/>
    <n v="1"/>
    <n v="0"/>
    <n v="1.3949999999999996"/>
  </r>
  <r>
    <n v="3628"/>
    <x v="1799"/>
    <n v="2014"/>
    <x v="240"/>
    <d v="2014-05-22T00:00:00"/>
    <s v="Second Class"/>
    <s v="BC-11125"/>
    <s v="Becky Castell"/>
    <s v="Home Office"/>
    <s v="United States"/>
    <s v="San Francisco"/>
    <x v="1"/>
    <n v="94109"/>
    <s v="West"/>
    <s v="TEC-AC-10001465"/>
    <x v="2"/>
    <x v="11"/>
    <s v="SanDisk Cruzer 64 GB USB Flash Drive"/>
    <x v="2873"/>
    <n v="1"/>
    <n v="0"/>
    <n v="10.895999999999997"/>
  </r>
  <r>
    <n v="3629"/>
    <x v="1800"/>
    <n v="2011"/>
    <x v="128"/>
    <d v="2011-08-13T00:00:00"/>
    <s v="Standard Class"/>
    <s v="JH-15985"/>
    <s v="Joseph Holt"/>
    <s v="Consumer"/>
    <s v="United States"/>
    <s v="Seattle"/>
    <x v="4"/>
    <n v="98103"/>
    <s v="West"/>
    <s v="OFF-BI-10004600"/>
    <x v="1"/>
    <x v="8"/>
    <s v="Ibico Ibimaster 300 Manual Binding System"/>
    <x v="2874"/>
    <n v="7"/>
    <n v="0.2"/>
    <n v="643.98249999999996"/>
  </r>
  <r>
    <n v="3630"/>
    <x v="1801"/>
    <n v="2014"/>
    <x v="200"/>
    <d v="2014-12-01T00:00:00"/>
    <s v="Standard Class"/>
    <s v="CC-12610"/>
    <s v="Corey Catlett"/>
    <s v="Corporate"/>
    <s v="United States"/>
    <s v="Columbus"/>
    <x v="24"/>
    <n v="43229"/>
    <s v="East"/>
    <s v="OFF-AP-10002082"/>
    <x v="1"/>
    <x v="9"/>
    <s v="Holmes HEPA Air Purifier"/>
    <x v="2464"/>
    <n v="3"/>
    <n v="0.2"/>
    <n v="9.8009999999999984"/>
  </r>
  <r>
    <n v="3631"/>
    <x v="1801"/>
    <n v="2014"/>
    <x v="200"/>
    <d v="2014-12-01T00:00:00"/>
    <s v="Standard Class"/>
    <s v="CC-12610"/>
    <s v="Corey Catlett"/>
    <s v="Corporate"/>
    <s v="United States"/>
    <s v="Columbus"/>
    <x v="24"/>
    <n v="43229"/>
    <s v="East"/>
    <s v="OFF-AP-10004708"/>
    <x v="1"/>
    <x v="9"/>
    <s v="Fellowes Superior 10 Outlet Split Surge Protector"/>
    <x v="2875"/>
    <n v="7"/>
    <n v="0.2"/>
    <n v="23.977799999999988"/>
  </r>
  <r>
    <n v="3632"/>
    <x v="1802"/>
    <n v="2014"/>
    <x v="898"/>
    <d v="2014-05-09T00:00:00"/>
    <s v="Second Class"/>
    <s v="DB-12970"/>
    <s v="Darren Budd"/>
    <s v="Corporate"/>
    <s v="United States"/>
    <s v="Los Angeles"/>
    <x v="1"/>
    <n v="90004"/>
    <s v="West"/>
    <s v="OFF-ST-10000464"/>
    <x v="1"/>
    <x v="4"/>
    <s v="Multi-Use Personal File Cart and Caster Set, Three Stacking Bins"/>
    <x v="2876"/>
    <n v="2"/>
    <n v="0"/>
    <n v="19.465600000000002"/>
  </r>
  <r>
    <n v="3633"/>
    <x v="1802"/>
    <n v="2014"/>
    <x v="898"/>
    <d v="2014-05-09T00:00:00"/>
    <s v="Second Class"/>
    <s v="DB-12970"/>
    <s v="Darren Budd"/>
    <s v="Corporate"/>
    <s v="United States"/>
    <s v="Los Angeles"/>
    <x v="1"/>
    <n v="90004"/>
    <s v="West"/>
    <s v="OFF-ST-10000025"/>
    <x v="1"/>
    <x v="4"/>
    <s v="Fellowes Stor/Drawer Steel Plus Storage Drawers"/>
    <x v="2877"/>
    <n v="8"/>
    <n v="0"/>
    <n v="45.80639999999994"/>
  </r>
  <r>
    <n v="3634"/>
    <x v="1803"/>
    <n v="2013"/>
    <x v="338"/>
    <d v="2013-11-15T00:00:00"/>
    <s v="Standard Class"/>
    <s v="PP-18955"/>
    <s v="Paul Prost"/>
    <s v="Home Office"/>
    <s v="United States"/>
    <s v="Springfield"/>
    <x v="24"/>
    <n v="45503"/>
    <s v="East"/>
    <s v="OFF-LA-10001613"/>
    <x v="1"/>
    <x v="2"/>
    <s v="Avery File Folder Labels"/>
    <x v="2145"/>
    <n v="4"/>
    <n v="0.2"/>
    <n v="3.3408000000000002"/>
  </r>
  <r>
    <n v="3635"/>
    <x v="1803"/>
    <n v="2013"/>
    <x v="338"/>
    <d v="2013-11-15T00:00:00"/>
    <s v="Standard Class"/>
    <s v="PP-18955"/>
    <s v="Paul Prost"/>
    <s v="Home Office"/>
    <s v="United States"/>
    <s v="Springfield"/>
    <x v="24"/>
    <n v="45503"/>
    <s v="East"/>
    <s v="TEC-PH-10000376"/>
    <x v="2"/>
    <x v="7"/>
    <s v="Square Credit Card Reader"/>
    <x v="2878"/>
    <n v="7"/>
    <n v="0.4"/>
    <n v="-9.7901999999999987"/>
  </r>
  <r>
    <n v="3636"/>
    <x v="1803"/>
    <n v="2013"/>
    <x v="338"/>
    <d v="2013-11-15T00:00:00"/>
    <s v="Standard Class"/>
    <s v="PP-18955"/>
    <s v="Paul Prost"/>
    <s v="Home Office"/>
    <s v="United States"/>
    <s v="Springfield"/>
    <x v="24"/>
    <n v="45503"/>
    <s v="East"/>
    <s v="OFF-PA-10004039"/>
    <x v="1"/>
    <x v="10"/>
    <s v="Xerox 1882"/>
    <x v="2879"/>
    <n v="2"/>
    <n v="0.2"/>
    <n v="32.468400000000003"/>
  </r>
  <r>
    <n v="3637"/>
    <x v="1803"/>
    <n v="2013"/>
    <x v="338"/>
    <d v="2013-11-15T00:00:00"/>
    <s v="Standard Class"/>
    <s v="PP-18955"/>
    <s v="Paul Prost"/>
    <s v="Home Office"/>
    <s v="United States"/>
    <s v="Springfield"/>
    <x v="24"/>
    <n v="45503"/>
    <s v="East"/>
    <s v="OFF-PA-10001776"/>
    <x v="1"/>
    <x v="10"/>
    <s v="Wirebound Message Books, Four 2 3/4&quot; x 5&quot; Forms per Page, 600 Sets per Book"/>
    <x v="2880"/>
    <n v="3"/>
    <n v="0.2"/>
    <n v="7.5086999999999984"/>
  </r>
  <r>
    <n v="3638"/>
    <x v="1803"/>
    <n v="2013"/>
    <x v="338"/>
    <d v="2013-11-15T00:00:00"/>
    <s v="Standard Class"/>
    <s v="PP-18955"/>
    <s v="Paul Prost"/>
    <s v="Home Office"/>
    <s v="United States"/>
    <s v="Springfield"/>
    <x v="24"/>
    <n v="45503"/>
    <s v="East"/>
    <s v="OFF-AP-10002457"/>
    <x v="1"/>
    <x v="9"/>
    <s v="Eureka The Boss Plus 12-Amp Hard Box Upright Vacuum, Red"/>
    <x v="2881"/>
    <n v="4"/>
    <n v="0.2"/>
    <n v="29.301999999999978"/>
  </r>
  <r>
    <n v="3639"/>
    <x v="1803"/>
    <n v="2013"/>
    <x v="338"/>
    <d v="2013-11-15T00:00:00"/>
    <s v="Standard Class"/>
    <s v="PP-18955"/>
    <s v="Paul Prost"/>
    <s v="Home Office"/>
    <s v="United States"/>
    <s v="Springfield"/>
    <x v="24"/>
    <n v="45503"/>
    <s v="East"/>
    <s v="FUR-FU-10000758"/>
    <x v="0"/>
    <x v="5"/>
    <s v="DAX Natural Wood-Tone Poster Frame"/>
    <x v="2882"/>
    <n v="7"/>
    <n v="0.2"/>
    <n v="29.657599999999988"/>
  </r>
  <r>
    <n v="3640"/>
    <x v="1803"/>
    <n v="2013"/>
    <x v="338"/>
    <d v="2013-11-15T00:00:00"/>
    <s v="Standard Class"/>
    <s v="PP-18955"/>
    <s v="Paul Prost"/>
    <s v="Home Office"/>
    <s v="United States"/>
    <s v="Springfield"/>
    <x v="24"/>
    <n v="45503"/>
    <s v="East"/>
    <s v="OFF-PA-10000682"/>
    <x v="1"/>
    <x v="10"/>
    <s v="Xerox 1924"/>
    <x v="701"/>
    <n v="1"/>
    <n v="0.2"/>
    <n v="1.6762000000000001"/>
  </r>
  <r>
    <n v="3641"/>
    <x v="1803"/>
    <n v="2013"/>
    <x v="338"/>
    <d v="2013-11-15T00:00:00"/>
    <s v="Standard Class"/>
    <s v="PP-18955"/>
    <s v="Paul Prost"/>
    <s v="Home Office"/>
    <s v="United States"/>
    <s v="Springfield"/>
    <x v="24"/>
    <n v="45503"/>
    <s v="East"/>
    <s v="TEC-AC-10002550"/>
    <x v="2"/>
    <x v="11"/>
    <s v="Memorex 25GB 6X Branded Blu-Ray Recordable Disc, 30/Pack"/>
    <x v="2883"/>
    <n v="7"/>
    <n v="0.2"/>
    <n v="-29.074500000000008"/>
  </r>
  <r>
    <n v="3642"/>
    <x v="1803"/>
    <n v="2013"/>
    <x v="338"/>
    <d v="2013-11-15T00:00:00"/>
    <s v="Standard Class"/>
    <s v="PP-18955"/>
    <s v="Paul Prost"/>
    <s v="Home Office"/>
    <s v="United States"/>
    <s v="Springfield"/>
    <x v="24"/>
    <n v="45503"/>
    <s v="East"/>
    <s v="OFF-BI-10002082"/>
    <x v="1"/>
    <x v="8"/>
    <s v="GBC Twin Loop Wire Binding Elements"/>
    <x v="2884"/>
    <n v="7"/>
    <n v="0.7"/>
    <n v="-46.591999999999999"/>
  </r>
  <r>
    <n v="3643"/>
    <x v="1804"/>
    <n v="2011"/>
    <x v="414"/>
    <d v="2011-12-23T00:00:00"/>
    <s v="Second Class"/>
    <s v="MC-17845"/>
    <s v="Michael Chen"/>
    <s v="Consumer"/>
    <s v="United States"/>
    <s v="Los Angeles"/>
    <x v="1"/>
    <n v="90008"/>
    <s v="West"/>
    <s v="OFF-BI-10004632"/>
    <x v="1"/>
    <x v="8"/>
    <s v="Ibico Hi-Tech Manual Binding System"/>
    <x v="1638"/>
    <n v="2"/>
    <n v="0.2"/>
    <n v="152.49499999999998"/>
  </r>
  <r>
    <n v="3644"/>
    <x v="1804"/>
    <n v="2011"/>
    <x v="414"/>
    <d v="2011-12-23T00:00:00"/>
    <s v="Second Class"/>
    <s v="MC-17845"/>
    <s v="Michael Chen"/>
    <s v="Consumer"/>
    <s v="United States"/>
    <s v="Los Angeles"/>
    <x v="1"/>
    <n v="90008"/>
    <s v="West"/>
    <s v="OFF-AR-10001725"/>
    <x v="1"/>
    <x v="6"/>
    <s v="Boston Home &amp; Office Model 2000 Electric Pencil Sharpeners"/>
    <x v="2885"/>
    <n v="2"/>
    <n v="0"/>
    <n v="12.298000000000002"/>
  </r>
  <r>
    <n v="3645"/>
    <x v="1804"/>
    <n v="2011"/>
    <x v="414"/>
    <d v="2011-12-23T00:00:00"/>
    <s v="Second Class"/>
    <s v="MC-17845"/>
    <s v="Michael Chen"/>
    <s v="Consumer"/>
    <s v="United States"/>
    <s v="Los Angeles"/>
    <x v="1"/>
    <n v="90008"/>
    <s v="West"/>
    <s v="OFF-AR-10004269"/>
    <x v="1"/>
    <x v="6"/>
    <s v="Newell 31"/>
    <x v="1531"/>
    <n v="1"/>
    <n v="0"/>
    <n v="1.1564000000000001"/>
  </r>
  <r>
    <n v="3646"/>
    <x v="1804"/>
    <n v="2011"/>
    <x v="414"/>
    <d v="2011-12-23T00:00:00"/>
    <s v="Second Class"/>
    <s v="MC-17845"/>
    <s v="Michael Chen"/>
    <s v="Consumer"/>
    <s v="United States"/>
    <s v="Los Angeles"/>
    <x v="1"/>
    <n v="90008"/>
    <s v="West"/>
    <s v="OFF-BI-10003007"/>
    <x v="1"/>
    <x v="8"/>
    <s v="Premium Transparent Presentation Covers, No Pattern/Clear, 8 1/2&quot; x 11&quot;"/>
    <x v="2886"/>
    <n v="5"/>
    <n v="0.2"/>
    <n v="50.413999999999987"/>
  </r>
  <r>
    <n v="3647"/>
    <x v="1805"/>
    <n v="2011"/>
    <x v="739"/>
    <d v="2011-07-27T00:00:00"/>
    <s v="Second Class"/>
    <s v="VF-21715"/>
    <s v="Vicky Freymann"/>
    <s v="Home Office"/>
    <s v="United States"/>
    <s v="Los Angeles"/>
    <x v="1"/>
    <n v="90045"/>
    <s v="West"/>
    <s v="OFF-PA-10002195"/>
    <x v="1"/>
    <x v="10"/>
    <s v="Xerox 1966"/>
    <x v="90"/>
    <n v="1"/>
    <n v="0"/>
    <n v="3.1752000000000002"/>
  </r>
  <r>
    <n v="3648"/>
    <x v="1805"/>
    <n v="2011"/>
    <x v="739"/>
    <d v="2011-07-27T00:00:00"/>
    <s v="Second Class"/>
    <s v="VF-21715"/>
    <s v="Vicky Freymann"/>
    <s v="Home Office"/>
    <s v="United States"/>
    <s v="Los Angeles"/>
    <x v="1"/>
    <n v="90045"/>
    <s v="West"/>
    <s v="OFF-SU-10002522"/>
    <x v="1"/>
    <x v="14"/>
    <s v="Acme Kleen Earth Office Shears"/>
    <x v="2887"/>
    <n v="4"/>
    <n v="0"/>
    <n v="4.5007999999999981"/>
  </r>
  <r>
    <n v="3649"/>
    <x v="1806"/>
    <n v="2012"/>
    <x v="6"/>
    <d v="2012-11-27T00:00:00"/>
    <s v="Standard Class"/>
    <s v="MC-17275"/>
    <s v="Marc Crier"/>
    <s v="Consumer"/>
    <s v="United States"/>
    <s v="Memphis"/>
    <x v="18"/>
    <n v="38109"/>
    <s v="South"/>
    <s v="OFF-BI-10003712"/>
    <x v="1"/>
    <x v="8"/>
    <s v="Acco Pressboard Covers with Storage Hooks, 14 7/8&quot; x 11&quot;, Light Blue"/>
    <x v="194"/>
    <n v="2"/>
    <n v="0.7"/>
    <n v="-2.0621999999999998"/>
  </r>
  <r>
    <n v="3650"/>
    <x v="1806"/>
    <n v="2012"/>
    <x v="6"/>
    <d v="2012-11-27T00:00:00"/>
    <s v="Standard Class"/>
    <s v="MC-17275"/>
    <s v="Marc Crier"/>
    <s v="Consumer"/>
    <s v="United States"/>
    <s v="Memphis"/>
    <x v="18"/>
    <n v="38109"/>
    <s v="South"/>
    <s v="OFF-FA-10004854"/>
    <x v="1"/>
    <x v="13"/>
    <s v="Vinyl Coated Wire Paper Clips in Organizer Box, 800/Box"/>
    <x v="2888"/>
    <n v="6"/>
    <n v="0.2"/>
    <n v="18.597599999999993"/>
  </r>
  <r>
    <n v="3651"/>
    <x v="1807"/>
    <n v="2014"/>
    <x v="34"/>
    <d v="2014-12-12T00:00:00"/>
    <s v="Second Class"/>
    <s v="DB-13210"/>
    <s v="Dean Braden"/>
    <s v="Consumer"/>
    <s v="United States"/>
    <s v="Detroit"/>
    <x v="12"/>
    <n v="48234"/>
    <s v="Central"/>
    <s v="TEC-AC-10004859"/>
    <x v="2"/>
    <x v="11"/>
    <s v="Maxell Pro 80 Minute CD-R, 10/Pack"/>
    <x v="2889"/>
    <n v="6"/>
    <n v="0"/>
    <n v="41.952000000000005"/>
  </r>
  <r>
    <n v="3652"/>
    <x v="1807"/>
    <n v="2014"/>
    <x v="34"/>
    <d v="2014-12-12T00:00:00"/>
    <s v="Second Class"/>
    <s v="DB-13210"/>
    <s v="Dean Braden"/>
    <s v="Consumer"/>
    <s v="United States"/>
    <s v="Detroit"/>
    <x v="12"/>
    <n v="48234"/>
    <s v="Central"/>
    <s v="OFF-AR-10001860"/>
    <x v="1"/>
    <x v="6"/>
    <s v="BIC Liqua Brite Liner"/>
    <x v="2890"/>
    <n v="5"/>
    <n v="0"/>
    <n v="12.492000000000001"/>
  </r>
  <r>
    <n v="3653"/>
    <x v="1807"/>
    <n v="2014"/>
    <x v="34"/>
    <d v="2014-12-12T00:00:00"/>
    <s v="Second Class"/>
    <s v="DB-13210"/>
    <s v="Dean Braden"/>
    <s v="Consumer"/>
    <s v="United States"/>
    <s v="Detroit"/>
    <x v="12"/>
    <n v="48234"/>
    <s v="Central"/>
    <s v="OFF-BI-10001636"/>
    <x v="1"/>
    <x v="8"/>
    <s v="Ibico Plastic and Wire Spiral Binding Combs"/>
    <x v="2891"/>
    <n v="4"/>
    <n v="0"/>
    <n v="15.511199999999999"/>
  </r>
  <r>
    <n v="3654"/>
    <x v="1807"/>
    <n v="2014"/>
    <x v="34"/>
    <d v="2014-12-12T00:00:00"/>
    <s v="Second Class"/>
    <s v="DB-13210"/>
    <s v="Dean Braden"/>
    <s v="Consumer"/>
    <s v="United States"/>
    <s v="Detroit"/>
    <x v="12"/>
    <n v="48234"/>
    <s v="Central"/>
    <s v="OFF-PA-10000349"/>
    <x v="1"/>
    <x v="10"/>
    <s v="Staples"/>
    <x v="1830"/>
    <n v="3"/>
    <n v="0"/>
    <n v="7.0218000000000007"/>
  </r>
  <r>
    <n v="3655"/>
    <x v="1808"/>
    <n v="2014"/>
    <x v="515"/>
    <d v="2014-09-06T00:00:00"/>
    <s v="Standard Class"/>
    <s v="AJ-10945"/>
    <s v="Ashley Jarboe"/>
    <s v="Consumer"/>
    <s v="United States"/>
    <s v="Lawrence"/>
    <x v="14"/>
    <n v="46226"/>
    <s v="Central"/>
    <s v="OFF-AP-10002439"/>
    <x v="1"/>
    <x v="9"/>
    <s v="Tripp Lite Isotel 8 Ultra 8 Outlet Metal Surge"/>
    <x v="2892"/>
    <n v="9"/>
    <n v="0"/>
    <n v="166.06979999999999"/>
  </r>
  <r>
    <n v="3656"/>
    <x v="1809"/>
    <n v="2014"/>
    <x v="558"/>
    <d v="2014-05-01T00:00:00"/>
    <s v="Standard Class"/>
    <s v="CP-12340"/>
    <s v="Christine Phan"/>
    <s v="Corporate"/>
    <s v="United States"/>
    <s v="Jacksonville"/>
    <x v="2"/>
    <n v="32216"/>
    <s v="South"/>
    <s v="OFF-ST-10001370"/>
    <x v="1"/>
    <x v="4"/>
    <s v="Sensible Storage WireTech Storage Systems"/>
    <x v="394"/>
    <n v="2"/>
    <n v="0.2"/>
    <n v="-21.294000000000018"/>
  </r>
  <r>
    <n v="3657"/>
    <x v="1810"/>
    <n v="2014"/>
    <x v="565"/>
    <d v="2014-09-15T00:00:00"/>
    <s v="Standard Class"/>
    <s v="DB-13555"/>
    <s v="Dorothy Badders"/>
    <s v="Corporate"/>
    <s v="United States"/>
    <s v="Dublin"/>
    <x v="24"/>
    <n v="43017"/>
    <s v="East"/>
    <s v="TEC-AC-10002558"/>
    <x v="2"/>
    <x v="11"/>
    <s v="Imation Swivel Flash Drive USB flash drive - 8 GB"/>
    <x v="2893"/>
    <n v="1"/>
    <n v="0.2"/>
    <n v="1.7054999999999998"/>
  </r>
  <r>
    <n v="3658"/>
    <x v="1811"/>
    <n v="2012"/>
    <x v="899"/>
    <d v="2012-03-17T00:00:00"/>
    <s v="Standard Class"/>
    <s v="EB-13750"/>
    <s v="Edward Becker"/>
    <s v="Corporate"/>
    <s v="United States"/>
    <s v="Plantation"/>
    <x v="2"/>
    <n v="33317"/>
    <s v="South"/>
    <s v="OFF-EN-10004030"/>
    <x v="1"/>
    <x v="12"/>
    <s v="Convenience Packs of Business Envelopes"/>
    <x v="2894"/>
    <n v="3"/>
    <n v="0.2"/>
    <n v="2.9322000000000004"/>
  </r>
  <r>
    <n v="3659"/>
    <x v="1811"/>
    <n v="2012"/>
    <x v="899"/>
    <d v="2012-03-17T00:00:00"/>
    <s v="Standard Class"/>
    <s v="EB-13750"/>
    <s v="Edward Becker"/>
    <s v="Corporate"/>
    <s v="United States"/>
    <s v="Plantation"/>
    <x v="2"/>
    <n v="33317"/>
    <s v="South"/>
    <s v="FUR-FU-10003194"/>
    <x v="0"/>
    <x v="5"/>
    <s v="Eldon Expressions Desk Accessory, Wood Pencil Holder, Oak"/>
    <x v="2895"/>
    <n v="4"/>
    <n v="0.2"/>
    <n v="3.8599999999999977"/>
  </r>
  <r>
    <n v="3660"/>
    <x v="1811"/>
    <n v="2012"/>
    <x v="899"/>
    <d v="2012-03-17T00:00:00"/>
    <s v="Standard Class"/>
    <s v="EB-13750"/>
    <s v="Edward Becker"/>
    <s v="Corporate"/>
    <s v="United States"/>
    <s v="Plantation"/>
    <x v="2"/>
    <n v="33317"/>
    <s v="South"/>
    <s v="FUR-FU-10001731"/>
    <x v="0"/>
    <x v="5"/>
    <s v="Acrylic Self-Standing Desk Frames"/>
    <x v="1697"/>
    <n v="3"/>
    <n v="0.2"/>
    <n v="1.4418"/>
  </r>
  <r>
    <n v="3661"/>
    <x v="1812"/>
    <n v="2013"/>
    <x v="427"/>
    <d v="2013-07-24T00:00:00"/>
    <s v="Standard Class"/>
    <s v="JP-15460"/>
    <s v="Jennifer Patt"/>
    <s v="Corporate"/>
    <s v="United States"/>
    <s v="Glendale"/>
    <x v="16"/>
    <n v="85301"/>
    <s v="West"/>
    <s v="OFF-SU-10004782"/>
    <x v="1"/>
    <x v="14"/>
    <s v="Elite 5&quot; Scissors"/>
    <x v="2896"/>
    <n v="5"/>
    <n v="0.2"/>
    <n v="4.2249999999999979"/>
  </r>
  <r>
    <n v="3662"/>
    <x v="1813"/>
    <n v="2013"/>
    <x v="900"/>
    <d v="2013-06-16T00:00:00"/>
    <s v="Second Class"/>
    <s v="SC-20050"/>
    <s v="Sample Company A"/>
    <s v="Home Office"/>
    <s v="United States"/>
    <s v="Jackson"/>
    <x v="12"/>
    <n v="49201"/>
    <s v="Central"/>
    <s v="TEC-PH-10003484"/>
    <x v="2"/>
    <x v="7"/>
    <s v="Ooma Telo VoIP Home Phone System"/>
    <x v="2258"/>
    <n v="3"/>
    <n v="0"/>
    <n v="94.492500000000007"/>
  </r>
  <r>
    <n v="3663"/>
    <x v="1814"/>
    <n v="2014"/>
    <x v="445"/>
    <d v="2014-07-10T00:00:00"/>
    <s v="Standard Class"/>
    <s v="FM-14290"/>
    <s v="Frank Merwin"/>
    <s v="Home Office"/>
    <s v="United States"/>
    <s v="Quincy"/>
    <x v="31"/>
    <n v="2169"/>
    <s v="East"/>
    <s v="TEC-AC-10003590"/>
    <x v="2"/>
    <x v="11"/>
    <s v="TRENDnet 56K USB 2.0 Phone, Internet and Fax Modem"/>
    <x v="2897"/>
    <n v="10"/>
    <n v="0"/>
    <n v="93.203999999999994"/>
  </r>
  <r>
    <n v="3664"/>
    <x v="1814"/>
    <n v="2014"/>
    <x v="445"/>
    <d v="2014-07-10T00:00:00"/>
    <s v="Standard Class"/>
    <s v="FM-14290"/>
    <s v="Frank Merwin"/>
    <s v="Home Office"/>
    <s v="United States"/>
    <s v="Quincy"/>
    <x v="31"/>
    <n v="2169"/>
    <s v="East"/>
    <s v="OFF-PA-10001970"/>
    <x v="1"/>
    <x v="10"/>
    <s v="Xerox 1881"/>
    <x v="335"/>
    <n v="2"/>
    <n v="0"/>
    <n v="11.543199999999999"/>
  </r>
  <r>
    <n v="3665"/>
    <x v="1815"/>
    <n v="2011"/>
    <x v="589"/>
    <d v="2011-12-13T00:00:00"/>
    <s v="Standard Class"/>
    <s v="TB-21250"/>
    <s v="Tim Brockman"/>
    <s v="Consumer"/>
    <s v="United States"/>
    <s v="Salem"/>
    <x v="21"/>
    <n v="97301"/>
    <s v="West"/>
    <s v="OFF-LA-10001569"/>
    <x v="1"/>
    <x v="2"/>
    <s v="Avery 499"/>
    <x v="2898"/>
    <n v="7"/>
    <n v="0.2"/>
    <n v="9.0635999999999974"/>
  </r>
  <r>
    <n v="3666"/>
    <x v="1815"/>
    <n v="2011"/>
    <x v="589"/>
    <d v="2011-12-13T00:00:00"/>
    <s v="Standard Class"/>
    <s v="TB-21250"/>
    <s v="Tim Brockman"/>
    <s v="Consumer"/>
    <s v="United States"/>
    <s v="Salem"/>
    <x v="21"/>
    <n v="97301"/>
    <s v="West"/>
    <s v="OFF-BI-10001132"/>
    <x v="1"/>
    <x v="8"/>
    <s v="Acco PRESSTEX Data Binder with Storage Hooks, Dark Blue, 9 1/2&quot; X 11&quot;"/>
    <x v="2899"/>
    <n v="4"/>
    <n v="0.7"/>
    <n v="-4.5191999999999979"/>
  </r>
  <r>
    <n v="3667"/>
    <x v="1815"/>
    <n v="2011"/>
    <x v="589"/>
    <d v="2011-12-13T00:00:00"/>
    <s v="Standard Class"/>
    <s v="TB-21250"/>
    <s v="Tim Brockman"/>
    <s v="Consumer"/>
    <s v="United States"/>
    <s v="Salem"/>
    <x v="21"/>
    <n v="97301"/>
    <s v="West"/>
    <s v="TEC-PH-10003095"/>
    <x v="2"/>
    <x v="7"/>
    <s v="Samsung HM1900 Bluetooth Headset"/>
    <x v="2672"/>
    <n v="3"/>
    <n v="0.2"/>
    <n v="19.754999999999999"/>
  </r>
  <r>
    <n v="3668"/>
    <x v="1815"/>
    <n v="2011"/>
    <x v="589"/>
    <d v="2011-12-13T00:00:00"/>
    <s v="Standard Class"/>
    <s v="TB-21250"/>
    <s v="Tim Brockman"/>
    <s v="Consumer"/>
    <s v="United States"/>
    <s v="Salem"/>
    <x v="21"/>
    <n v="97301"/>
    <s v="West"/>
    <s v="OFF-SU-10000432"/>
    <x v="1"/>
    <x v="14"/>
    <s v="Acco Side-Punched Conventional Columnar Pads"/>
    <x v="2900"/>
    <n v="5"/>
    <n v="0.2"/>
    <n v="-2.6025000000000014"/>
  </r>
  <r>
    <n v="3669"/>
    <x v="1815"/>
    <n v="2011"/>
    <x v="589"/>
    <d v="2011-12-13T00:00:00"/>
    <s v="Standard Class"/>
    <s v="TB-21250"/>
    <s v="Tim Brockman"/>
    <s v="Consumer"/>
    <s v="United States"/>
    <s v="Salem"/>
    <x v="21"/>
    <n v="97301"/>
    <s v="West"/>
    <s v="TEC-AC-10004227"/>
    <x v="2"/>
    <x v="11"/>
    <s v="SanDisk Ultra 16 GB MicroSDHC Class 10 Memory Card"/>
    <x v="2901"/>
    <n v="10"/>
    <n v="0.2"/>
    <n v="-18.186000000000014"/>
  </r>
  <r>
    <n v="3670"/>
    <x v="1815"/>
    <n v="2011"/>
    <x v="589"/>
    <d v="2011-12-13T00:00:00"/>
    <s v="Standard Class"/>
    <s v="TB-21250"/>
    <s v="Tim Brockman"/>
    <s v="Consumer"/>
    <s v="United States"/>
    <s v="Salem"/>
    <x v="21"/>
    <n v="97301"/>
    <s v="West"/>
    <s v="OFF-LA-10004409"/>
    <x v="1"/>
    <x v="2"/>
    <s v="Avery 492"/>
    <x v="132"/>
    <n v="5"/>
    <n v="0.2"/>
    <n v="3.7439999999999989"/>
  </r>
  <r>
    <n v="3671"/>
    <x v="1815"/>
    <n v="2011"/>
    <x v="589"/>
    <d v="2011-12-13T00:00:00"/>
    <s v="Standard Class"/>
    <s v="TB-21250"/>
    <s v="Tim Brockman"/>
    <s v="Consumer"/>
    <s v="United States"/>
    <s v="Salem"/>
    <x v="21"/>
    <n v="97301"/>
    <s v="West"/>
    <s v="OFF-PA-10001569"/>
    <x v="1"/>
    <x v="10"/>
    <s v="Xerox 232"/>
    <x v="563"/>
    <n v="2"/>
    <n v="0.2"/>
    <n v="3.6288"/>
  </r>
  <r>
    <n v="3672"/>
    <x v="1815"/>
    <n v="2011"/>
    <x v="589"/>
    <d v="2011-12-13T00:00:00"/>
    <s v="Standard Class"/>
    <s v="TB-21250"/>
    <s v="Tim Brockman"/>
    <s v="Consumer"/>
    <s v="United States"/>
    <s v="Salem"/>
    <x v="21"/>
    <n v="97301"/>
    <s v="West"/>
    <s v="OFF-ST-10001031"/>
    <x v="1"/>
    <x v="4"/>
    <s v="Adjustable Personal File Tote"/>
    <x v="384"/>
    <n v="3"/>
    <n v="0.2"/>
    <n v="2.9304000000000023"/>
  </r>
  <r>
    <n v="3673"/>
    <x v="1816"/>
    <n v="2013"/>
    <x v="143"/>
    <d v="2013-04-15T00:00:00"/>
    <s v="Standard Class"/>
    <s v="EH-14125"/>
    <s v="Eugene Hildebrand"/>
    <s v="Home Office"/>
    <s v="United States"/>
    <s v="Troy"/>
    <x v="24"/>
    <n v="45373"/>
    <s v="East"/>
    <s v="OFF-EN-10002312"/>
    <x v="1"/>
    <x v="12"/>
    <s v="#10 Self-Seal White Envelopes"/>
    <x v="2902"/>
    <n v="1"/>
    <n v="0.2"/>
    <n v="3.2161"/>
  </r>
  <r>
    <n v="3674"/>
    <x v="1816"/>
    <n v="2013"/>
    <x v="143"/>
    <d v="2013-04-15T00:00:00"/>
    <s v="Standard Class"/>
    <s v="EH-14125"/>
    <s v="Eugene Hildebrand"/>
    <s v="Home Office"/>
    <s v="United States"/>
    <s v="Troy"/>
    <x v="24"/>
    <n v="45373"/>
    <s v="East"/>
    <s v="OFF-BI-10004224"/>
    <x v="1"/>
    <x v="8"/>
    <s v="Catalog Binders with Expanding Posts"/>
    <x v="1444"/>
    <n v="6"/>
    <n v="0.7"/>
    <n v="-100.91999999999999"/>
  </r>
  <r>
    <n v="3675"/>
    <x v="1817"/>
    <n v="2014"/>
    <x v="44"/>
    <d v="2014-11-12T00:00:00"/>
    <s v="Standard Class"/>
    <s v="ML-17410"/>
    <s v="Maris LaWare"/>
    <s v="Consumer"/>
    <s v="United States"/>
    <s v="Philadelphia"/>
    <x v="9"/>
    <n v="19143"/>
    <s v="East"/>
    <s v="FUR-CH-10003774"/>
    <x v="0"/>
    <x v="1"/>
    <s v="Global Wood Trimmed Manager's Task Chair, Khaki"/>
    <x v="2903"/>
    <n v="2"/>
    <n v="0.3"/>
    <n v="-30.933200000000006"/>
  </r>
  <r>
    <n v="3676"/>
    <x v="1817"/>
    <n v="2014"/>
    <x v="44"/>
    <d v="2014-11-12T00:00:00"/>
    <s v="Standard Class"/>
    <s v="ML-17410"/>
    <s v="Maris LaWare"/>
    <s v="Consumer"/>
    <s v="United States"/>
    <s v="Philadelphia"/>
    <x v="9"/>
    <n v="19143"/>
    <s v="East"/>
    <s v="OFF-PA-10000157"/>
    <x v="1"/>
    <x v="10"/>
    <s v="Xerox 191"/>
    <x v="1107"/>
    <n v="3"/>
    <n v="0.2"/>
    <n v="16.183799999999998"/>
  </r>
  <r>
    <n v="3677"/>
    <x v="1818"/>
    <n v="2012"/>
    <x v="901"/>
    <d v="2012-12-09T00:00:00"/>
    <s v="Standard Class"/>
    <s v="MH-17620"/>
    <s v="Matt Hagelstein"/>
    <s v="Corporate"/>
    <s v="United States"/>
    <s v="San Diego"/>
    <x v="1"/>
    <n v="92105"/>
    <s v="West"/>
    <s v="FUR-FU-10004090"/>
    <x v="0"/>
    <x v="5"/>
    <s v="Executive Impressions 14&quot; Contract Wall Clock"/>
    <x v="791"/>
    <n v="2"/>
    <n v="0"/>
    <n v="14.671799999999998"/>
  </r>
  <r>
    <n v="3678"/>
    <x v="1819"/>
    <n v="2012"/>
    <x v="584"/>
    <d v="2012-07-14T00:00:00"/>
    <s v="Standard Class"/>
    <s v="BT-11680"/>
    <s v="Brian Thompson"/>
    <s v="Consumer"/>
    <s v="United States"/>
    <s v="Clinton"/>
    <x v="39"/>
    <n v="20735"/>
    <s v="East"/>
    <s v="OFF-FA-10002763"/>
    <x v="1"/>
    <x v="13"/>
    <s v="Advantus Map Pennant Flags and Round Head Tacks"/>
    <x v="2394"/>
    <n v="4"/>
    <n v="0"/>
    <n v="5.0559999999999992"/>
  </r>
  <r>
    <n v="3679"/>
    <x v="1819"/>
    <n v="2012"/>
    <x v="584"/>
    <d v="2012-07-14T00:00:00"/>
    <s v="Standard Class"/>
    <s v="BT-11680"/>
    <s v="Brian Thompson"/>
    <s v="Consumer"/>
    <s v="United States"/>
    <s v="Clinton"/>
    <x v="39"/>
    <n v="20735"/>
    <s v="East"/>
    <s v="TEC-MA-10002428"/>
    <x v="2"/>
    <x v="15"/>
    <s v="Fellowes Powershred HS-440 4-Sheet High Security Shredder"/>
    <x v="2904"/>
    <n v="3"/>
    <n v="0"/>
    <n v="209.23649999999998"/>
  </r>
  <r>
    <n v="3680"/>
    <x v="1819"/>
    <n v="2012"/>
    <x v="584"/>
    <d v="2012-07-14T00:00:00"/>
    <s v="Standard Class"/>
    <s v="BT-11680"/>
    <s v="Brian Thompson"/>
    <s v="Consumer"/>
    <s v="United States"/>
    <s v="Clinton"/>
    <x v="39"/>
    <n v="20735"/>
    <s v="East"/>
    <s v="FUR-FU-10002918"/>
    <x v="0"/>
    <x v="5"/>
    <s v="Eldon ClusterMat Chair Mat with Cordless Antistatic Protection"/>
    <x v="2905"/>
    <n v="2"/>
    <n v="0"/>
    <n v="20.015600000000006"/>
  </r>
  <r>
    <n v="3681"/>
    <x v="1819"/>
    <n v="2012"/>
    <x v="584"/>
    <d v="2012-07-14T00:00:00"/>
    <s v="Standard Class"/>
    <s v="BT-11680"/>
    <s v="Brian Thompson"/>
    <s v="Consumer"/>
    <s v="United States"/>
    <s v="Clinton"/>
    <x v="39"/>
    <n v="20735"/>
    <s v="East"/>
    <s v="OFF-LA-10000476"/>
    <x v="1"/>
    <x v="2"/>
    <s v="Avery 05222 Permanent Self-Adhesive File Folder Labels for Typewriters, on Rolls, White, 250/Roll"/>
    <x v="714"/>
    <n v="3"/>
    <n v="0"/>
    <n v="5.6993999999999998"/>
  </r>
  <r>
    <n v="3682"/>
    <x v="1819"/>
    <n v="2012"/>
    <x v="584"/>
    <d v="2012-07-14T00:00:00"/>
    <s v="Standard Class"/>
    <s v="BT-11680"/>
    <s v="Brian Thompson"/>
    <s v="Consumer"/>
    <s v="United States"/>
    <s v="Clinton"/>
    <x v="39"/>
    <n v="20735"/>
    <s v="East"/>
    <s v="OFF-BI-10002854"/>
    <x v="1"/>
    <x v="8"/>
    <s v="Performers Binder/Pad Holder, Black"/>
    <x v="2906"/>
    <n v="3"/>
    <n v="0"/>
    <n v="42.045000000000002"/>
  </r>
  <r>
    <n v="3683"/>
    <x v="1819"/>
    <n v="2012"/>
    <x v="584"/>
    <d v="2012-07-14T00:00:00"/>
    <s v="Standard Class"/>
    <s v="BT-11680"/>
    <s v="Brian Thompson"/>
    <s v="Consumer"/>
    <s v="United States"/>
    <s v="Clinton"/>
    <x v="39"/>
    <n v="20735"/>
    <s v="East"/>
    <s v="OFF-AR-10002987"/>
    <x v="1"/>
    <x v="6"/>
    <s v="Prismacolor Color Pencil Set"/>
    <x v="1378"/>
    <n v="4"/>
    <n v="0"/>
    <n v="32.537600000000005"/>
  </r>
  <r>
    <n v="3684"/>
    <x v="1819"/>
    <n v="2012"/>
    <x v="584"/>
    <d v="2012-07-14T00:00:00"/>
    <s v="Standard Class"/>
    <s v="BT-11680"/>
    <s v="Brian Thompson"/>
    <s v="Consumer"/>
    <s v="United States"/>
    <s v="Clinton"/>
    <x v="39"/>
    <n v="20735"/>
    <s v="East"/>
    <s v="OFF-BI-10004001"/>
    <x v="1"/>
    <x v="8"/>
    <s v="GBC Recycled VeloBinder Covers"/>
    <x v="2907"/>
    <n v="9"/>
    <n v="0"/>
    <n v="70.545599999999979"/>
  </r>
  <r>
    <n v="3685"/>
    <x v="1819"/>
    <n v="2012"/>
    <x v="584"/>
    <d v="2012-07-14T00:00:00"/>
    <s v="Standard Class"/>
    <s v="BT-11680"/>
    <s v="Brian Thompson"/>
    <s v="Consumer"/>
    <s v="United States"/>
    <s v="Clinton"/>
    <x v="39"/>
    <n v="20735"/>
    <s v="East"/>
    <s v="OFF-BI-10001634"/>
    <x v="1"/>
    <x v="8"/>
    <s v="Wilson Jones Active Use Binders"/>
    <x v="2908"/>
    <n v="6"/>
    <n v="0"/>
    <n v="21.403200000000002"/>
  </r>
  <r>
    <n v="3686"/>
    <x v="1819"/>
    <n v="2012"/>
    <x v="584"/>
    <d v="2012-07-14T00:00:00"/>
    <s v="Standard Class"/>
    <s v="BT-11680"/>
    <s v="Brian Thompson"/>
    <s v="Consumer"/>
    <s v="United States"/>
    <s v="Clinton"/>
    <x v="39"/>
    <n v="20735"/>
    <s v="East"/>
    <s v="OFF-ST-10003722"/>
    <x v="1"/>
    <x v="4"/>
    <s v="Project Tote Personal File"/>
    <x v="2909"/>
    <n v="7"/>
    <n v="0"/>
    <n v="28.480899999999984"/>
  </r>
  <r>
    <n v="3687"/>
    <x v="1820"/>
    <n v="2013"/>
    <x v="180"/>
    <d v="2013-12-20T00:00:00"/>
    <s v="Standard Class"/>
    <s v="JC-15340"/>
    <s v="Jasper Cacioppo"/>
    <s v="Consumer"/>
    <s v="United States"/>
    <s v="Riverside"/>
    <x v="1"/>
    <n v="92503"/>
    <s v="West"/>
    <s v="OFF-AR-10004757"/>
    <x v="1"/>
    <x v="6"/>
    <s v="Crayola Colored Pencils"/>
    <x v="296"/>
    <n v="3"/>
    <n v="0"/>
    <n v="3.2471999999999994"/>
  </r>
  <r>
    <n v="3688"/>
    <x v="1821"/>
    <n v="2013"/>
    <x v="244"/>
    <d v="2013-05-25T00:00:00"/>
    <s v="Standard Class"/>
    <s v="DB-13210"/>
    <s v="Dean Braden"/>
    <s v="Consumer"/>
    <s v="United States"/>
    <s v="Port Saint Lucie"/>
    <x v="2"/>
    <n v="34952"/>
    <s v="South"/>
    <s v="OFF-BI-10004140"/>
    <x v="1"/>
    <x v="8"/>
    <s v="Avery Non-Stick Binders"/>
    <x v="2910"/>
    <n v="2"/>
    <n v="0.7"/>
    <n v="-2.2450000000000001"/>
  </r>
  <r>
    <n v="3689"/>
    <x v="1822"/>
    <n v="2014"/>
    <x v="455"/>
    <d v="2014-06-06T00:00:00"/>
    <s v="Second Class"/>
    <s v="DO-13435"/>
    <s v="Denny Ordway"/>
    <s v="Consumer"/>
    <s v="United States"/>
    <s v="Mesa"/>
    <x v="16"/>
    <n v="85204"/>
    <s v="West"/>
    <s v="OFF-PA-10002479"/>
    <x v="1"/>
    <x v="10"/>
    <s v="Xerox 4200 Series MultiUse Premium Copy Paper (20Lb. and 84 Bright)"/>
    <x v="869"/>
    <n v="6"/>
    <n v="0.2"/>
    <n v="7.92"/>
  </r>
  <r>
    <n v="3690"/>
    <x v="1822"/>
    <n v="2014"/>
    <x v="455"/>
    <d v="2014-06-06T00:00:00"/>
    <s v="Second Class"/>
    <s v="DO-13435"/>
    <s v="Denny Ordway"/>
    <s v="Consumer"/>
    <s v="United States"/>
    <s v="Mesa"/>
    <x v="16"/>
    <n v="85204"/>
    <s v="West"/>
    <s v="OFF-EN-10001141"/>
    <x v="1"/>
    <x v="12"/>
    <s v="Manila Recycled Extra-Heavyweight Clasp Envelopes, 6&quot; x 9&quot;"/>
    <x v="2911"/>
    <n v="5"/>
    <n v="0.2"/>
    <n v="15.921000000000003"/>
  </r>
  <r>
    <n v="3691"/>
    <x v="1823"/>
    <n v="2012"/>
    <x v="628"/>
    <d v="2012-11-02T00:00:00"/>
    <s v="Second Class"/>
    <s v="FA-14230"/>
    <s v="Frank Atkinson"/>
    <s v="Corporate"/>
    <s v="United States"/>
    <s v="Denver"/>
    <x v="22"/>
    <n v="80219"/>
    <s v="West"/>
    <s v="TEC-MA-10000597"/>
    <x v="2"/>
    <x v="15"/>
    <s v="Lexmark S315 Color Inkjet Printer"/>
    <x v="2912"/>
    <n v="2"/>
    <n v="0.7"/>
    <n v="-45.995400000000004"/>
  </r>
  <r>
    <n v="3692"/>
    <x v="1823"/>
    <n v="2012"/>
    <x v="628"/>
    <d v="2012-11-02T00:00:00"/>
    <s v="Second Class"/>
    <s v="FA-14230"/>
    <s v="Frank Atkinson"/>
    <s v="Corporate"/>
    <s v="United States"/>
    <s v="Denver"/>
    <x v="22"/>
    <n v="80219"/>
    <s v="West"/>
    <s v="TEC-CO-10001571"/>
    <x v="2"/>
    <x v="16"/>
    <s v="Sharp 1540cs Digital Laser Copier"/>
    <x v="2913"/>
    <n v="1"/>
    <n v="0.2"/>
    <n v="164.99700000000001"/>
  </r>
  <r>
    <n v="3693"/>
    <x v="1823"/>
    <n v="2012"/>
    <x v="628"/>
    <d v="2012-11-02T00:00:00"/>
    <s v="Second Class"/>
    <s v="FA-14230"/>
    <s v="Frank Atkinson"/>
    <s v="Corporate"/>
    <s v="United States"/>
    <s v="Denver"/>
    <x v="22"/>
    <n v="80219"/>
    <s v="West"/>
    <s v="TEC-PH-10004531"/>
    <x v="2"/>
    <x v="7"/>
    <s v="OtterBox Commuter Series Case - iPhone 5 &amp; 5s"/>
    <x v="2914"/>
    <n v="5"/>
    <n v="0.2"/>
    <n v="30.785999999999998"/>
  </r>
  <r>
    <n v="3694"/>
    <x v="1823"/>
    <n v="2012"/>
    <x v="628"/>
    <d v="2012-11-02T00:00:00"/>
    <s v="Second Class"/>
    <s v="FA-14230"/>
    <s v="Frank Atkinson"/>
    <s v="Corporate"/>
    <s v="United States"/>
    <s v="Denver"/>
    <x v="22"/>
    <n v="80219"/>
    <s v="West"/>
    <s v="FUR-FU-10003026"/>
    <x v="0"/>
    <x v="5"/>
    <s v="Eldon Regeneration Recycled Desk Accessories, Black"/>
    <x v="2915"/>
    <n v="4"/>
    <n v="0.2"/>
    <n v="3.6783999999999999"/>
  </r>
  <r>
    <n v="3695"/>
    <x v="1824"/>
    <n v="2013"/>
    <x v="680"/>
    <d v="2013-10-21T00:00:00"/>
    <s v="Standard Class"/>
    <s v="QJ-19255"/>
    <s v="Quincy Jones"/>
    <s v="Corporate"/>
    <s v="United States"/>
    <s v="Springfield"/>
    <x v="17"/>
    <n v="22153"/>
    <s v="South"/>
    <s v="OFF-BI-10002082"/>
    <x v="1"/>
    <x v="8"/>
    <s v="GBC Twin Loop Wire Binding Elements"/>
    <x v="2916"/>
    <n v="7"/>
    <n v="0"/>
    <n v="116.48"/>
  </r>
  <r>
    <n v="3696"/>
    <x v="1824"/>
    <n v="2013"/>
    <x v="680"/>
    <d v="2013-10-21T00:00:00"/>
    <s v="Standard Class"/>
    <s v="QJ-19255"/>
    <s v="Quincy Jones"/>
    <s v="Corporate"/>
    <s v="United States"/>
    <s v="Springfield"/>
    <x v="17"/>
    <n v="22153"/>
    <s v="South"/>
    <s v="OFF-EN-10002312"/>
    <x v="1"/>
    <x v="12"/>
    <s v="#10 Self-Seal White Envelopes"/>
    <x v="2917"/>
    <n v="6"/>
    <n v="0"/>
    <n v="32.604599999999998"/>
  </r>
  <r>
    <n v="3697"/>
    <x v="1824"/>
    <n v="2013"/>
    <x v="680"/>
    <d v="2013-10-21T00:00:00"/>
    <s v="Standard Class"/>
    <s v="QJ-19255"/>
    <s v="Quincy Jones"/>
    <s v="Corporate"/>
    <s v="United States"/>
    <s v="Springfield"/>
    <x v="17"/>
    <n v="22153"/>
    <s v="South"/>
    <s v="OFF-AP-10000696"/>
    <x v="1"/>
    <x v="9"/>
    <s v="Holmes Odor Grabber"/>
    <x v="1905"/>
    <n v="3"/>
    <n v="0"/>
    <n v="14.275799999999998"/>
  </r>
  <r>
    <n v="3698"/>
    <x v="1825"/>
    <n v="2012"/>
    <x v="902"/>
    <d v="2012-11-21T00:00:00"/>
    <s v="Second Class"/>
    <s v="TC-21475"/>
    <s v="Tony Chapman"/>
    <s v="Home Office"/>
    <s v="United States"/>
    <s v="Seattle"/>
    <x v="4"/>
    <n v="98115"/>
    <s v="West"/>
    <s v="FUR-FU-10000305"/>
    <x v="0"/>
    <x v="5"/>
    <s v="Tenex V2T-RE Standard Weight Series Chair Mat, 45&quot; x 53&quot;, Lip 25&quot; x 12&quot;"/>
    <x v="1741"/>
    <n v="2"/>
    <n v="0"/>
    <n v="22.7136"/>
  </r>
  <r>
    <n v="3699"/>
    <x v="1826"/>
    <n v="2011"/>
    <x v="103"/>
    <d v="2011-09-17T00:00:00"/>
    <s v="Standard Class"/>
    <s v="ON-18715"/>
    <s v="Odella Nelson"/>
    <s v="Corporate"/>
    <s v="United States"/>
    <s v="Tempe"/>
    <x v="16"/>
    <n v="85281"/>
    <s v="West"/>
    <s v="OFF-ST-10001034"/>
    <x v="1"/>
    <x v="4"/>
    <s v="Eldon File Chest Portable File"/>
    <x v="2918"/>
    <n v="5"/>
    <n v="0.2"/>
    <n v="5.9550000000000054"/>
  </r>
  <r>
    <n v="3700"/>
    <x v="1827"/>
    <n v="2014"/>
    <x v="38"/>
    <d v="2014-11-19T00:00:00"/>
    <s v="Second Class"/>
    <s v="AD-10180"/>
    <s v="Alan Dominguez"/>
    <s v="Home Office"/>
    <s v="United States"/>
    <s v="Yonkers"/>
    <x v="15"/>
    <n v="10701"/>
    <s v="East"/>
    <s v="TEC-AC-10004114"/>
    <x v="2"/>
    <x v="11"/>
    <s v="KeyTronic 6101 Series - Keyboard - Black"/>
    <x v="2919"/>
    <n v="4"/>
    <n v="0"/>
    <n v="70.502800000000008"/>
  </r>
  <r>
    <n v="3701"/>
    <x v="1828"/>
    <n v="2014"/>
    <x v="165"/>
    <d v="2014-12-30T00:00:00"/>
    <s v="Standard Class"/>
    <s v="AC-10615"/>
    <s v="Ann Chong"/>
    <s v="Corporate"/>
    <s v="United States"/>
    <s v="Rochester"/>
    <x v="15"/>
    <n v="14609"/>
    <s v="East"/>
    <s v="FUR-FU-10001602"/>
    <x v="0"/>
    <x v="5"/>
    <s v="Eldon Delta Triangular Chair Mat, 52&quot; x 58&quot;, Clear"/>
    <x v="2920"/>
    <n v="1"/>
    <n v="0"/>
    <n v="6.8273999999999972"/>
  </r>
  <r>
    <n v="3702"/>
    <x v="1829"/>
    <n v="2013"/>
    <x v="850"/>
    <d v="2013-01-13T00:00:00"/>
    <s v="Second Class"/>
    <s v="MF-17665"/>
    <s v="Maureen Fritzler"/>
    <s v="Corporate"/>
    <s v="United States"/>
    <s v="Toledo"/>
    <x v="24"/>
    <n v="43615"/>
    <s v="East"/>
    <s v="FUR-FU-10002445"/>
    <x v="0"/>
    <x v="5"/>
    <s v="DAX Two-Tone Rosewood/Black Document Frame, Desktop, 5 x 7"/>
    <x v="2921"/>
    <n v="2"/>
    <n v="0.2"/>
    <n v="3.7920000000000011"/>
  </r>
  <r>
    <n v="3703"/>
    <x v="1830"/>
    <n v="2012"/>
    <x v="385"/>
    <d v="2012-06-19T00:00:00"/>
    <s v="Standard Class"/>
    <s v="DH-13075"/>
    <s v="Dave Hallsten"/>
    <s v="Corporate"/>
    <s v="United States"/>
    <s v="Decatur"/>
    <x v="19"/>
    <n v="35601"/>
    <s v="South"/>
    <s v="OFF-AR-10004269"/>
    <x v="1"/>
    <x v="6"/>
    <s v="Newell 31"/>
    <x v="2922"/>
    <n v="6"/>
    <n v="0"/>
    <n v="6.9384000000000006"/>
  </r>
  <r>
    <n v="3704"/>
    <x v="1830"/>
    <n v="2012"/>
    <x v="385"/>
    <d v="2012-06-19T00:00:00"/>
    <s v="Standard Class"/>
    <s v="DH-13075"/>
    <s v="Dave Hallsten"/>
    <s v="Corporate"/>
    <s v="United States"/>
    <s v="Decatur"/>
    <x v="19"/>
    <n v="35601"/>
    <s v="South"/>
    <s v="OFF-BI-10001249"/>
    <x v="1"/>
    <x v="8"/>
    <s v="Avery Heavy-Duty EZD View Binder with Locking Rings"/>
    <x v="2923"/>
    <n v="3"/>
    <n v="0"/>
    <n v="8.8043999999999993"/>
  </r>
  <r>
    <n v="3705"/>
    <x v="1830"/>
    <n v="2012"/>
    <x v="385"/>
    <d v="2012-06-19T00:00:00"/>
    <s v="Standard Class"/>
    <s v="DH-13075"/>
    <s v="Dave Hallsten"/>
    <s v="Corporate"/>
    <s v="United States"/>
    <s v="Decatur"/>
    <x v="19"/>
    <n v="35601"/>
    <s v="South"/>
    <s v="TEC-CO-10004202"/>
    <x v="2"/>
    <x v="16"/>
    <s v="Brother DCP1000 Digital 3 in 1 Multifunction Machine"/>
    <x v="2924"/>
    <n v="3"/>
    <n v="0"/>
    <n v="314.98950000000002"/>
  </r>
  <r>
    <n v="3706"/>
    <x v="1830"/>
    <n v="2012"/>
    <x v="385"/>
    <d v="2012-06-19T00:00:00"/>
    <s v="Standard Class"/>
    <s v="DH-13075"/>
    <s v="Dave Hallsten"/>
    <s v="Corporate"/>
    <s v="United States"/>
    <s v="Decatur"/>
    <x v="19"/>
    <n v="35601"/>
    <s v="South"/>
    <s v="OFF-PA-10003363"/>
    <x v="1"/>
    <x v="10"/>
    <s v="Xerox 204"/>
    <x v="56"/>
    <n v="5"/>
    <n v="0"/>
    <n v="15.552000000000001"/>
  </r>
  <r>
    <n v="3707"/>
    <x v="1831"/>
    <n v="2014"/>
    <x v="257"/>
    <d v="2014-03-23T00:00:00"/>
    <s v="Standard Class"/>
    <s v="EN-13780"/>
    <s v="Edward Nazzal"/>
    <s v="Consumer"/>
    <s v="United States"/>
    <s v="Dallas"/>
    <x v="5"/>
    <n v="75220"/>
    <s v="Central"/>
    <s v="OFF-AR-10001915"/>
    <x v="1"/>
    <x v="6"/>
    <s v="Peel-Off China Markers"/>
    <x v="361"/>
    <n v="3"/>
    <n v="0.2"/>
    <n v="6.5538000000000007"/>
  </r>
  <r>
    <n v="3708"/>
    <x v="1832"/>
    <n v="2011"/>
    <x v="533"/>
    <d v="2011-11-27T00:00:00"/>
    <s v="Standard Class"/>
    <s v="SS-20140"/>
    <s v="Saphhira Shifley"/>
    <s v="Corporate"/>
    <s v="United States"/>
    <s v="Mesquite"/>
    <x v="5"/>
    <n v="75150"/>
    <s v="Central"/>
    <s v="FUR-FU-10001940"/>
    <x v="0"/>
    <x v="5"/>
    <s v="Staples"/>
    <x v="2925"/>
    <n v="2"/>
    <n v="0.6"/>
    <n v="-2.5471999999999984"/>
  </r>
  <r>
    <n v="3709"/>
    <x v="1832"/>
    <n v="2011"/>
    <x v="533"/>
    <d v="2011-11-27T00:00:00"/>
    <s v="Standard Class"/>
    <s v="SS-20140"/>
    <s v="Saphhira Shifley"/>
    <s v="Corporate"/>
    <s v="United States"/>
    <s v="Mesquite"/>
    <x v="5"/>
    <n v="75150"/>
    <s v="Central"/>
    <s v="OFF-AP-10004336"/>
    <x v="1"/>
    <x v="9"/>
    <s v="Conquest 14 Commercial Heavy-Duty Upright Vacuum, Collection System, Accessory Kit"/>
    <x v="2926"/>
    <n v="3"/>
    <n v="0.8"/>
    <n v="-87.148800000000023"/>
  </r>
  <r>
    <n v="3710"/>
    <x v="1832"/>
    <n v="2011"/>
    <x v="533"/>
    <d v="2011-11-27T00:00:00"/>
    <s v="Standard Class"/>
    <s v="SS-20140"/>
    <s v="Saphhira Shifley"/>
    <s v="Corporate"/>
    <s v="United States"/>
    <s v="Mesquite"/>
    <x v="5"/>
    <n v="75150"/>
    <s v="Central"/>
    <s v="TEC-AC-10003709"/>
    <x v="2"/>
    <x v="11"/>
    <s v="Maxell 4.7GB DVD-R 5/Pack"/>
    <x v="2927"/>
    <n v="7"/>
    <n v="0.2"/>
    <n v="1.6632000000000007"/>
  </r>
  <r>
    <n v="3711"/>
    <x v="1833"/>
    <n v="2014"/>
    <x v="453"/>
    <d v="2014-10-18T00:00:00"/>
    <s v="First Class"/>
    <s v="RS-19765"/>
    <s v="Roland Schwarz"/>
    <s v="Corporate"/>
    <s v="United States"/>
    <s v="Los Angeles"/>
    <x v="1"/>
    <n v="90045"/>
    <s v="West"/>
    <s v="FUR-TA-10001705"/>
    <x v="0"/>
    <x v="3"/>
    <s v="Bush Advantage Collection Round Conference Table"/>
    <x v="2928"/>
    <n v="3"/>
    <n v="0.2"/>
    <n v="6.3779999999999575"/>
  </r>
  <r>
    <n v="3712"/>
    <x v="1833"/>
    <n v="2014"/>
    <x v="453"/>
    <d v="2014-10-18T00:00:00"/>
    <s v="First Class"/>
    <s v="RS-19765"/>
    <s v="Roland Schwarz"/>
    <s v="Corporate"/>
    <s v="United States"/>
    <s v="Los Angeles"/>
    <x v="1"/>
    <n v="90045"/>
    <s v="West"/>
    <s v="OFF-PA-10000675"/>
    <x v="1"/>
    <x v="10"/>
    <s v="Xerox 1919"/>
    <x v="2929"/>
    <n v="5"/>
    <n v="0"/>
    <n v="100.4255"/>
  </r>
  <r>
    <n v="3713"/>
    <x v="1834"/>
    <n v="2014"/>
    <x v="81"/>
    <d v="2014-04-25T00:00:00"/>
    <s v="First Class"/>
    <s v="JW-15955"/>
    <s v="Joni Wasserman"/>
    <s v="Consumer"/>
    <s v="United States"/>
    <s v="Seattle"/>
    <x v="4"/>
    <n v="98103"/>
    <s v="West"/>
    <s v="TEC-AC-10000521"/>
    <x v="2"/>
    <x v="11"/>
    <s v="Verbatim Slim CD and DVD Storage Cases, 50/Pack"/>
    <x v="1042"/>
    <n v="1"/>
    <n v="0"/>
    <n v="3.4619999999999997"/>
  </r>
  <r>
    <n v="3714"/>
    <x v="1834"/>
    <n v="2014"/>
    <x v="81"/>
    <d v="2014-04-25T00:00:00"/>
    <s v="First Class"/>
    <s v="JW-15955"/>
    <s v="Joni Wasserman"/>
    <s v="Consumer"/>
    <s v="United States"/>
    <s v="Seattle"/>
    <x v="4"/>
    <n v="98103"/>
    <s v="West"/>
    <s v="FUR-FU-10004622"/>
    <x v="0"/>
    <x v="5"/>
    <s v="Eldon Advantage Foldable Chair Mats for Low Pile Carpets"/>
    <x v="2930"/>
    <n v="3"/>
    <n v="0"/>
    <n v="34.145999999999994"/>
  </r>
  <r>
    <n v="3715"/>
    <x v="1835"/>
    <n v="2011"/>
    <x v="589"/>
    <d v="2011-12-10T00:00:00"/>
    <s v="Second Class"/>
    <s v="JK-15625"/>
    <s v="Jim Karlsson"/>
    <s v="Consumer"/>
    <s v="United States"/>
    <s v="Olympia"/>
    <x v="4"/>
    <n v="98502"/>
    <s v="West"/>
    <s v="OFF-PA-10001954"/>
    <x v="1"/>
    <x v="10"/>
    <s v="Xerox 1964"/>
    <x v="1846"/>
    <n v="2"/>
    <n v="0"/>
    <n v="21.012799999999999"/>
  </r>
  <r>
    <n v="3716"/>
    <x v="1835"/>
    <n v="2011"/>
    <x v="589"/>
    <d v="2011-12-10T00:00:00"/>
    <s v="Second Class"/>
    <s v="JK-15625"/>
    <s v="Jim Karlsson"/>
    <s v="Consumer"/>
    <s v="United States"/>
    <s v="Olympia"/>
    <x v="4"/>
    <n v="98502"/>
    <s v="West"/>
    <s v="FUR-CH-10002602"/>
    <x v="0"/>
    <x v="1"/>
    <s v="DMI Arturo Collection Mission-style Design Wood Chair"/>
    <x v="891"/>
    <n v="5"/>
    <n v="0.2"/>
    <n v="45.294000000000011"/>
  </r>
  <r>
    <n v="3717"/>
    <x v="1836"/>
    <n v="2014"/>
    <x v="148"/>
    <d v="2014-06-03T00:00:00"/>
    <s v="Standard Class"/>
    <s v="JO-15550"/>
    <s v="Jesus Ocampo"/>
    <s v="Home Office"/>
    <s v="United States"/>
    <s v="Omaha"/>
    <x v="8"/>
    <n v="68104"/>
    <s v="Central"/>
    <s v="OFF-FA-10004395"/>
    <x v="1"/>
    <x v="13"/>
    <s v="Plymouth Boxed Rubber Bands by Plymouth"/>
    <x v="2931"/>
    <n v="5"/>
    <n v="0"/>
    <n v="1.1775000000000002"/>
  </r>
  <r>
    <n v="3718"/>
    <x v="1837"/>
    <n v="2013"/>
    <x v="251"/>
    <d v="2013-09-24T00:00:00"/>
    <s v="Standard Class"/>
    <s v="TP-21130"/>
    <s v="Theone Pippenger"/>
    <s v="Consumer"/>
    <s v="United States"/>
    <s v="Columbus"/>
    <x v="32"/>
    <n v="31907"/>
    <s v="South"/>
    <s v="OFF-SU-10003002"/>
    <x v="1"/>
    <x v="14"/>
    <s v="Letter Slitter"/>
    <x v="1325"/>
    <n v="2"/>
    <n v="0"/>
    <n v="0.15120000000000022"/>
  </r>
  <r>
    <n v="3719"/>
    <x v="1837"/>
    <n v="2013"/>
    <x v="251"/>
    <d v="2013-09-24T00:00:00"/>
    <s v="Standard Class"/>
    <s v="TP-21130"/>
    <s v="Theone Pippenger"/>
    <s v="Consumer"/>
    <s v="United States"/>
    <s v="Columbus"/>
    <x v="32"/>
    <n v="31907"/>
    <s v="South"/>
    <s v="TEC-AC-10002926"/>
    <x v="2"/>
    <x v="11"/>
    <s v="Logitech Wireless Marathon Mouse M705"/>
    <x v="2932"/>
    <n v="5"/>
    <n v="0"/>
    <n v="107.47850000000001"/>
  </r>
  <r>
    <n v="3720"/>
    <x v="1838"/>
    <n v="2013"/>
    <x v="42"/>
    <d v="2013-09-24T00:00:00"/>
    <s v="Standard Class"/>
    <s v="BS-11590"/>
    <s v="Brendan Sweed"/>
    <s v="Corporate"/>
    <s v="United States"/>
    <s v="Columbus"/>
    <x v="14"/>
    <n v="47201"/>
    <s v="Central"/>
    <s v="OFF-AR-10002656"/>
    <x v="1"/>
    <x v="6"/>
    <s v="Sanford Liquid Accent Highlighters"/>
    <x v="657"/>
    <n v="5"/>
    <n v="0"/>
    <n v="12.357999999999997"/>
  </r>
  <r>
    <n v="3721"/>
    <x v="1839"/>
    <n v="2013"/>
    <x v="887"/>
    <d v="2013-12-25T00:00:00"/>
    <s v="Standard Class"/>
    <s v="AB-10255"/>
    <s v="Alejandro Ballentine"/>
    <s v="Home Office"/>
    <s v="United States"/>
    <s v="Jackson"/>
    <x v="35"/>
    <n v="39212"/>
    <s v="South"/>
    <s v="FUR-FU-10001918"/>
    <x v="0"/>
    <x v="5"/>
    <s v="C-Line Cubicle Keepers Polyproplyene Holder With Velcro Backings"/>
    <x v="2933"/>
    <n v="4"/>
    <n v="0"/>
    <n v="7.3788000000000018"/>
  </r>
  <r>
    <n v="3722"/>
    <x v="1839"/>
    <n v="2013"/>
    <x v="887"/>
    <d v="2013-12-25T00:00:00"/>
    <s v="Standard Class"/>
    <s v="AB-10255"/>
    <s v="Alejandro Ballentine"/>
    <s v="Home Office"/>
    <s v="United States"/>
    <s v="Jackson"/>
    <x v="35"/>
    <n v="39212"/>
    <s v="South"/>
    <s v="OFF-BI-10003910"/>
    <x v="1"/>
    <x v="8"/>
    <s v="DXL Angle-View Binders with Locking Rings by Samsill"/>
    <x v="741"/>
    <n v="2"/>
    <n v="0"/>
    <n v="6.9390000000000001"/>
  </r>
  <r>
    <n v="3723"/>
    <x v="1840"/>
    <n v="2014"/>
    <x v="903"/>
    <d v="2014-11-27T00:00:00"/>
    <s v="Standard Class"/>
    <s v="FO-14305"/>
    <s v="Frank Olsen"/>
    <s v="Consumer"/>
    <s v="United States"/>
    <s v="Houston"/>
    <x v="5"/>
    <n v="77070"/>
    <s v="Central"/>
    <s v="OFF-AR-10000122"/>
    <x v="1"/>
    <x v="6"/>
    <s v="Newell 314"/>
    <x v="2934"/>
    <n v="8"/>
    <n v="0.2"/>
    <n v="2.2319999999999958"/>
  </r>
  <r>
    <n v="3724"/>
    <x v="1841"/>
    <n v="2011"/>
    <x v="125"/>
    <d v="2012-01-04T00:00:00"/>
    <s v="Standard Class"/>
    <s v="MF-17665"/>
    <s v="Maureen Fritzler"/>
    <s v="Corporate"/>
    <s v="United States"/>
    <s v="Phoenix"/>
    <x v="16"/>
    <n v="85023"/>
    <s v="West"/>
    <s v="OFF-BI-10004600"/>
    <x v="1"/>
    <x v="8"/>
    <s v="Ibico Ibimaster 300 Manual Binding System"/>
    <x v="2935"/>
    <n v="5"/>
    <n v="0.7"/>
    <n v="-459.98750000000018"/>
  </r>
  <r>
    <n v="3725"/>
    <x v="1842"/>
    <n v="2014"/>
    <x v="355"/>
    <d v="2014-04-06T00:00:00"/>
    <s v="First Class"/>
    <s v="SA-20830"/>
    <s v="Sue Ann Reed"/>
    <s v="Consumer"/>
    <s v="United States"/>
    <s v="Chicago"/>
    <x v="10"/>
    <n v="60653"/>
    <s v="Central"/>
    <s v="OFF-AR-10003045"/>
    <x v="1"/>
    <x v="6"/>
    <s v="Prang Colored Pencils"/>
    <x v="2617"/>
    <n v="3"/>
    <n v="0.2"/>
    <n v="2.2050000000000001"/>
  </r>
  <r>
    <n v="3726"/>
    <x v="1843"/>
    <n v="2013"/>
    <x v="482"/>
    <d v="2014-01-03T00:00:00"/>
    <s v="Standard Class"/>
    <s v="SH-19975"/>
    <s v="Sally Hughsby"/>
    <s v="Corporate"/>
    <s v="United States"/>
    <s v="Denver"/>
    <x v="22"/>
    <n v="80219"/>
    <s v="West"/>
    <s v="OFF-AP-10000252"/>
    <x v="1"/>
    <x v="9"/>
    <s v="Harmony HEPA Quiet Air Purifiers"/>
    <x v="694"/>
    <n v="2"/>
    <n v="0.2"/>
    <n v="3.51"/>
  </r>
  <r>
    <n v="3727"/>
    <x v="1844"/>
    <n v="2013"/>
    <x v="410"/>
    <d v="2013-06-12T00:00:00"/>
    <s v="Standard Class"/>
    <s v="JL-15235"/>
    <s v="Janet Lee"/>
    <s v="Consumer"/>
    <s v="United States"/>
    <s v="Newark"/>
    <x v="13"/>
    <n v="19711"/>
    <s v="East"/>
    <s v="OFF-ST-10001496"/>
    <x v="1"/>
    <x v="4"/>
    <s v="Standard Rollaway File with Lock"/>
    <x v="2936"/>
    <n v="2"/>
    <n v="0"/>
    <n v="93.698800000000006"/>
  </r>
  <r>
    <n v="3728"/>
    <x v="1844"/>
    <n v="2013"/>
    <x v="410"/>
    <d v="2013-06-12T00:00:00"/>
    <s v="Standard Class"/>
    <s v="JL-15235"/>
    <s v="Janet Lee"/>
    <s v="Consumer"/>
    <s v="United States"/>
    <s v="Newark"/>
    <x v="13"/>
    <n v="19711"/>
    <s v="East"/>
    <s v="OFF-AR-10000122"/>
    <x v="1"/>
    <x v="6"/>
    <s v="Newell 314"/>
    <x v="954"/>
    <n v="2"/>
    <n v="0"/>
    <n v="2.7899999999999991"/>
  </r>
  <r>
    <n v="3729"/>
    <x v="1844"/>
    <n v="2013"/>
    <x v="410"/>
    <d v="2013-06-12T00:00:00"/>
    <s v="Standard Class"/>
    <s v="JL-15235"/>
    <s v="Janet Lee"/>
    <s v="Consumer"/>
    <s v="United States"/>
    <s v="Newark"/>
    <x v="13"/>
    <n v="19711"/>
    <s v="East"/>
    <s v="OFF-LA-10000407"/>
    <x v="1"/>
    <x v="2"/>
    <s v="Avery White Multi-Purpose Labels"/>
    <x v="1830"/>
    <n v="3"/>
    <n v="0"/>
    <n v="6.8723999999999998"/>
  </r>
  <r>
    <n v="3730"/>
    <x v="1845"/>
    <n v="2012"/>
    <x v="227"/>
    <d v="2012-09-23T00:00:00"/>
    <s v="Standard Class"/>
    <s v="KH-16630"/>
    <s v="Ken Heidel"/>
    <s v="Corporate"/>
    <s v="United States"/>
    <s v="Clinton"/>
    <x v="39"/>
    <n v="20735"/>
    <s v="East"/>
    <s v="OFF-ST-10004950"/>
    <x v="1"/>
    <x v="4"/>
    <s v="Acco Perma 3000 Stacking Storage Drawers"/>
    <x v="108"/>
    <n v="2"/>
    <n v="0"/>
    <n v="7.9724000000000004"/>
  </r>
  <r>
    <n v="3731"/>
    <x v="1845"/>
    <n v="2012"/>
    <x v="227"/>
    <d v="2012-09-23T00:00:00"/>
    <s v="Standard Class"/>
    <s v="KH-16630"/>
    <s v="Ken Heidel"/>
    <s v="Corporate"/>
    <s v="United States"/>
    <s v="Clinton"/>
    <x v="39"/>
    <n v="20735"/>
    <s v="East"/>
    <s v="OFF-ST-10004123"/>
    <x v="1"/>
    <x v="4"/>
    <s v="Safco Industrial Wire Shelving System"/>
    <x v="2937"/>
    <n v="7"/>
    <n v="0"/>
    <n v="0"/>
  </r>
  <r>
    <n v="3732"/>
    <x v="1845"/>
    <n v="2012"/>
    <x v="227"/>
    <d v="2012-09-23T00:00:00"/>
    <s v="Standard Class"/>
    <s v="KH-16630"/>
    <s v="Ken Heidel"/>
    <s v="Corporate"/>
    <s v="United States"/>
    <s v="Clinton"/>
    <x v="39"/>
    <n v="20735"/>
    <s v="East"/>
    <s v="TEC-PH-10000730"/>
    <x v="2"/>
    <x v="7"/>
    <s v="Samsung Galaxy S4 Active"/>
    <x v="2938"/>
    <n v="1"/>
    <n v="0"/>
    <n v="129.99740000000003"/>
  </r>
  <r>
    <n v="3733"/>
    <x v="1845"/>
    <n v="2012"/>
    <x v="227"/>
    <d v="2012-09-23T00:00:00"/>
    <s v="Standard Class"/>
    <s v="KH-16630"/>
    <s v="Ken Heidel"/>
    <s v="Corporate"/>
    <s v="United States"/>
    <s v="Clinton"/>
    <x v="39"/>
    <n v="20735"/>
    <s v="East"/>
    <s v="TEC-PH-10000895"/>
    <x v="2"/>
    <x v="7"/>
    <s v="Polycom VVX 310 VoIP phone"/>
    <x v="2939"/>
    <n v="7"/>
    <n v="0"/>
    <n v="327.58180000000004"/>
  </r>
  <r>
    <n v="3734"/>
    <x v="1845"/>
    <n v="2012"/>
    <x v="227"/>
    <d v="2012-09-23T00:00:00"/>
    <s v="Standard Class"/>
    <s v="KH-16630"/>
    <s v="Ken Heidel"/>
    <s v="Corporate"/>
    <s v="United States"/>
    <s v="Clinton"/>
    <x v="39"/>
    <n v="20735"/>
    <s v="East"/>
    <s v="OFF-BI-10000962"/>
    <x v="1"/>
    <x v="8"/>
    <s v="Acco Flexible ACCOHIDE Square Ring Data Binder, Dark Blue, 11 1/2&quot; X 14&quot; 7/8&quot;"/>
    <x v="2940"/>
    <n v="4"/>
    <n v="0"/>
    <n v="31.889199999999995"/>
  </r>
  <r>
    <n v="3735"/>
    <x v="1846"/>
    <n v="2014"/>
    <x v="904"/>
    <d v="2014-03-12T00:00:00"/>
    <s v="Second Class"/>
    <s v="RM-19750"/>
    <s v="Roland Murray"/>
    <s v="Consumer"/>
    <s v="United States"/>
    <s v="New York City"/>
    <x v="15"/>
    <n v="10011"/>
    <s v="East"/>
    <s v="OFF-PA-10002254"/>
    <x v="1"/>
    <x v="10"/>
    <s v="Xerox 1883"/>
    <x v="978"/>
    <n v="1"/>
    <n v="0"/>
    <n v="12.134799999999998"/>
  </r>
  <r>
    <n v="3736"/>
    <x v="1846"/>
    <n v="2014"/>
    <x v="904"/>
    <d v="2014-03-12T00:00:00"/>
    <s v="Second Class"/>
    <s v="RM-19750"/>
    <s v="Roland Murray"/>
    <s v="Consumer"/>
    <s v="United States"/>
    <s v="New York City"/>
    <x v="15"/>
    <n v="10011"/>
    <s v="East"/>
    <s v="FUR-FU-10002554"/>
    <x v="0"/>
    <x v="5"/>
    <s v="Westinghouse Floor Lamp with Metal Mesh Shade, Black"/>
    <x v="2941"/>
    <n v="3"/>
    <n v="0"/>
    <n v="16.553099999999993"/>
  </r>
  <r>
    <n v="3737"/>
    <x v="1847"/>
    <n v="2013"/>
    <x v="716"/>
    <d v="2013-03-18T00:00:00"/>
    <s v="Same Day"/>
    <s v="VM-21835"/>
    <s v="Vivian Mathis"/>
    <s v="Consumer"/>
    <s v="United States"/>
    <s v="Newark"/>
    <x v="13"/>
    <n v="19711"/>
    <s v="East"/>
    <s v="TEC-PH-10000673"/>
    <x v="2"/>
    <x v="7"/>
    <s v="Plantronics Voyager Pro HD - Bluetooth Headset"/>
    <x v="2256"/>
    <n v="2"/>
    <n v="0"/>
    <n v="62.3904"/>
  </r>
  <r>
    <n v="3738"/>
    <x v="1847"/>
    <n v="2013"/>
    <x v="716"/>
    <d v="2013-03-18T00:00:00"/>
    <s v="Same Day"/>
    <s v="VM-21835"/>
    <s v="Vivian Mathis"/>
    <s v="Consumer"/>
    <s v="United States"/>
    <s v="Newark"/>
    <x v="13"/>
    <n v="19711"/>
    <s v="East"/>
    <s v="OFF-BI-10000962"/>
    <x v="1"/>
    <x v="8"/>
    <s v="Acco Flexible ACCOHIDE Square Ring Data Binder, Dark Blue, 11 1/2&quot; X 14&quot; 7/8&quot;"/>
    <x v="2942"/>
    <n v="2"/>
    <n v="0"/>
    <n v="15.944599999999998"/>
  </r>
  <r>
    <n v="3739"/>
    <x v="1848"/>
    <n v="2013"/>
    <x v="10"/>
    <d v="2013-12-14T00:00:00"/>
    <s v="Standard Class"/>
    <s v="LH-17155"/>
    <s v="Logan Haushalter"/>
    <s v="Consumer"/>
    <s v="United States"/>
    <s v="Jackson"/>
    <x v="12"/>
    <n v="49201"/>
    <s v="Central"/>
    <s v="TEC-PH-10003988"/>
    <x v="2"/>
    <x v="7"/>
    <s v="LF Elite 3D Dazzle Designer Hard Case Cover, Lf Stylus Pen and Wiper For Apple Iphone 5c Mini Lite"/>
    <x v="2943"/>
    <n v="1"/>
    <n v="0"/>
    <n v="3.0520000000000005"/>
  </r>
  <r>
    <n v="3740"/>
    <x v="1848"/>
    <n v="2013"/>
    <x v="10"/>
    <d v="2013-12-14T00:00:00"/>
    <s v="Standard Class"/>
    <s v="LH-17155"/>
    <s v="Logan Haushalter"/>
    <s v="Consumer"/>
    <s v="United States"/>
    <s v="Jackson"/>
    <x v="12"/>
    <n v="49201"/>
    <s v="Central"/>
    <s v="TEC-AC-10001109"/>
    <x v="2"/>
    <x v="11"/>
    <s v="Logitech Trackman Marble Mouse"/>
    <x v="2830"/>
    <n v="2"/>
    <n v="0"/>
    <n v="25.191600000000001"/>
  </r>
  <r>
    <n v="3741"/>
    <x v="1848"/>
    <n v="2013"/>
    <x v="10"/>
    <d v="2013-12-14T00:00:00"/>
    <s v="Standard Class"/>
    <s v="LH-17155"/>
    <s v="Logan Haushalter"/>
    <s v="Consumer"/>
    <s v="United States"/>
    <s v="Jackson"/>
    <x v="12"/>
    <n v="49201"/>
    <s v="Central"/>
    <s v="OFF-AP-10002311"/>
    <x v="1"/>
    <x v="9"/>
    <s v="Holmes Replacement Filter for HEPA Air Cleaner, Very Large Room, HEPA Filter"/>
    <x v="2944"/>
    <n v="1"/>
    <n v="0.1"/>
    <n v="23.395400000000002"/>
  </r>
  <r>
    <n v="3742"/>
    <x v="1849"/>
    <n v="2013"/>
    <x v="804"/>
    <d v="2013-01-21T00:00:00"/>
    <s v="Standard Class"/>
    <s v="WB-21850"/>
    <s v="William Brown"/>
    <s v="Consumer"/>
    <s v="United States"/>
    <s v="New York City"/>
    <x v="15"/>
    <n v="10011"/>
    <s v="East"/>
    <s v="OFF-EN-10001137"/>
    <x v="1"/>
    <x v="12"/>
    <s v="#10 Gummed Flap White Envelopes, 100/Box"/>
    <x v="1873"/>
    <n v="4"/>
    <n v="0"/>
    <n v="7.5991999999999997"/>
  </r>
  <r>
    <n v="3743"/>
    <x v="1849"/>
    <n v="2013"/>
    <x v="804"/>
    <d v="2013-01-21T00:00:00"/>
    <s v="Standard Class"/>
    <s v="WB-21850"/>
    <s v="William Brown"/>
    <s v="Consumer"/>
    <s v="United States"/>
    <s v="New York City"/>
    <x v="15"/>
    <n v="10011"/>
    <s v="East"/>
    <s v="OFF-PA-10004285"/>
    <x v="1"/>
    <x v="10"/>
    <s v="Xerox 1959"/>
    <x v="1847"/>
    <n v="9"/>
    <n v="0"/>
    <n v="28.857599999999998"/>
  </r>
  <r>
    <n v="3744"/>
    <x v="1849"/>
    <n v="2013"/>
    <x v="804"/>
    <d v="2013-01-21T00:00:00"/>
    <s v="Standard Class"/>
    <s v="WB-21850"/>
    <s v="William Brown"/>
    <s v="Consumer"/>
    <s v="United States"/>
    <s v="New York City"/>
    <x v="15"/>
    <n v="10011"/>
    <s v="East"/>
    <s v="OFF-BI-10002225"/>
    <x v="1"/>
    <x v="8"/>
    <s v="Square Ring Data Binders, Rigid 75 Pt. Covers, 11&quot; x 14-7/8&quot;"/>
    <x v="364"/>
    <n v="3"/>
    <n v="0.2"/>
    <n v="17.337599999999998"/>
  </r>
  <r>
    <n v="3745"/>
    <x v="1850"/>
    <n v="2011"/>
    <x v="745"/>
    <d v="2011-10-24T00:00:00"/>
    <s v="Same Day"/>
    <s v="AP-10915"/>
    <s v="Arthur Prichep"/>
    <s v="Consumer"/>
    <s v="United States"/>
    <s v="Rock Hill"/>
    <x v="20"/>
    <n v="29730"/>
    <s v="South"/>
    <s v="OFF-FA-10002763"/>
    <x v="1"/>
    <x v="13"/>
    <s v="Advantus Map Pennant Flags and Round Head Tacks"/>
    <x v="2945"/>
    <n v="3"/>
    <n v="0"/>
    <n v="3.7919999999999994"/>
  </r>
  <r>
    <n v="3746"/>
    <x v="1851"/>
    <n v="2013"/>
    <x v="713"/>
    <d v="2013-09-29T00:00:00"/>
    <s v="Second Class"/>
    <s v="RA-19915"/>
    <s v="Russell Applegate"/>
    <s v="Consumer"/>
    <s v="United States"/>
    <s v="Columbus"/>
    <x v="32"/>
    <n v="31907"/>
    <s v="South"/>
    <s v="OFF-ST-10003058"/>
    <x v="1"/>
    <x v="4"/>
    <s v="Eldon Mobile Mega Data Cart  Mega Stackable  Add-On Trays"/>
    <x v="2946"/>
    <n v="5"/>
    <n v="0"/>
    <n v="34.292499999999997"/>
  </r>
  <r>
    <n v="3747"/>
    <x v="1851"/>
    <n v="2013"/>
    <x v="713"/>
    <d v="2013-09-29T00:00:00"/>
    <s v="Second Class"/>
    <s v="RA-19915"/>
    <s v="Russell Applegate"/>
    <s v="Consumer"/>
    <s v="United States"/>
    <s v="Columbus"/>
    <x v="32"/>
    <n v="31907"/>
    <s v="South"/>
    <s v="FUR-CH-10002084"/>
    <x v="0"/>
    <x v="1"/>
    <s v="Hon Mobius Operator's Chair"/>
    <x v="2411"/>
    <n v="3"/>
    <n v="0"/>
    <n v="81.173400000000001"/>
  </r>
  <r>
    <n v="3748"/>
    <x v="1852"/>
    <n v="2014"/>
    <x v="151"/>
    <d v="2014-08-30T00:00:00"/>
    <s v="Second Class"/>
    <s v="DR-12880"/>
    <s v="Dan Reichenbach"/>
    <s v="Corporate"/>
    <s v="United States"/>
    <s v="Inglewood"/>
    <x v="1"/>
    <n v="90301"/>
    <s v="West"/>
    <s v="FUR-FU-10002937"/>
    <x v="0"/>
    <x v="5"/>
    <s v="GE 48&quot; Fluorescent Tube, Cool White Energy Saver, 34 Watts, 30/Box"/>
    <x v="1421"/>
    <n v="2"/>
    <n v="0"/>
    <n v="99.23"/>
  </r>
  <r>
    <n v="3749"/>
    <x v="1852"/>
    <n v="2014"/>
    <x v="151"/>
    <d v="2014-08-30T00:00:00"/>
    <s v="Second Class"/>
    <s v="DR-12880"/>
    <s v="Dan Reichenbach"/>
    <s v="Corporate"/>
    <s v="United States"/>
    <s v="Inglewood"/>
    <x v="1"/>
    <n v="90301"/>
    <s v="West"/>
    <s v="OFF-AP-10001242"/>
    <x v="1"/>
    <x v="9"/>
    <s v="APC 7 Outlet Network SurgeArrest Surge Protector"/>
    <x v="2947"/>
    <n v="4"/>
    <n v="0"/>
    <n v="96.575999999999993"/>
  </r>
  <r>
    <n v="3750"/>
    <x v="1852"/>
    <n v="2014"/>
    <x v="151"/>
    <d v="2014-08-30T00:00:00"/>
    <s v="Second Class"/>
    <s v="DR-12880"/>
    <s v="Dan Reichenbach"/>
    <s v="Corporate"/>
    <s v="United States"/>
    <s v="Inglewood"/>
    <x v="1"/>
    <n v="90301"/>
    <s v="West"/>
    <s v="TEC-CO-10001571"/>
    <x v="2"/>
    <x v="16"/>
    <s v="Sharp 1540cs Digital Laser Copier"/>
    <x v="2948"/>
    <n v="2"/>
    <n v="0.2"/>
    <n v="329.99400000000003"/>
  </r>
  <r>
    <n v="3751"/>
    <x v="1852"/>
    <n v="2014"/>
    <x v="151"/>
    <d v="2014-08-30T00:00:00"/>
    <s v="Second Class"/>
    <s v="DR-12880"/>
    <s v="Dan Reichenbach"/>
    <s v="Corporate"/>
    <s v="United States"/>
    <s v="Inglewood"/>
    <x v="1"/>
    <n v="90301"/>
    <s v="West"/>
    <s v="OFF-SU-10002503"/>
    <x v="1"/>
    <x v="14"/>
    <s v="Acme Preferred Stainless Steel Scissors"/>
    <x v="158"/>
    <n v="5"/>
    <n v="0"/>
    <n v="8.2359999999999989"/>
  </r>
  <r>
    <n v="3752"/>
    <x v="1852"/>
    <n v="2014"/>
    <x v="151"/>
    <d v="2014-08-30T00:00:00"/>
    <s v="Second Class"/>
    <s v="DR-12880"/>
    <s v="Dan Reichenbach"/>
    <s v="Corporate"/>
    <s v="United States"/>
    <s v="Inglewood"/>
    <x v="1"/>
    <n v="90301"/>
    <s v="West"/>
    <s v="FUR-CH-10004886"/>
    <x v="0"/>
    <x v="1"/>
    <s v="Bevis Steel Folding Chairs"/>
    <x v="2186"/>
    <n v="3"/>
    <n v="0.2"/>
    <n v="23.027999999999992"/>
  </r>
  <r>
    <n v="3753"/>
    <x v="1852"/>
    <n v="2014"/>
    <x v="151"/>
    <d v="2014-08-30T00:00:00"/>
    <s v="Second Class"/>
    <s v="DR-12880"/>
    <s v="Dan Reichenbach"/>
    <s v="Corporate"/>
    <s v="United States"/>
    <s v="Inglewood"/>
    <x v="1"/>
    <n v="90301"/>
    <s v="West"/>
    <s v="OFF-PA-10001289"/>
    <x v="1"/>
    <x v="10"/>
    <s v="White Computer Printout Paper by Universal"/>
    <x v="2248"/>
    <n v="3"/>
    <n v="0"/>
    <n v="56.977199999999996"/>
  </r>
  <r>
    <n v="3754"/>
    <x v="1852"/>
    <n v="2014"/>
    <x v="151"/>
    <d v="2014-08-30T00:00:00"/>
    <s v="Second Class"/>
    <s v="DR-12880"/>
    <s v="Dan Reichenbach"/>
    <s v="Corporate"/>
    <s v="United States"/>
    <s v="Inglewood"/>
    <x v="1"/>
    <n v="90301"/>
    <s v="West"/>
    <s v="OFF-BI-10003650"/>
    <x v="1"/>
    <x v="8"/>
    <s v="GBC DocuBind 300 Electric Binding Machine"/>
    <x v="847"/>
    <n v="2"/>
    <n v="0.2"/>
    <n v="294.54879999999991"/>
  </r>
  <r>
    <n v="3755"/>
    <x v="1852"/>
    <n v="2014"/>
    <x v="151"/>
    <d v="2014-08-30T00:00:00"/>
    <s v="Second Class"/>
    <s v="DR-12880"/>
    <s v="Dan Reichenbach"/>
    <s v="Corporate"/>
    <s v="United States"/>
    <s v="Inglewood"/>
    <x v="1"/>
    <n v="90301"/>
    <s v="West"/>
    <s v="OFF-ST-10001370"/>
    <x v="1"/>
    <x v="4"/>
    <s v="Sensible Storage WireTech Storage Systems"/>
    <x v="1383"/>
    <n v="5"/>
    <n v="0"/>
    <n v="17.744999999999962"/>
  </r>
  <r>
    <n v="3756"/>
    <x v="1853"/>
    <n v="2013"/>
    <x v="840"/>
    <d v="2013-03-07T00:00:00"/>
    <s v="First Class"/>
    <s v="JG-15310"/>
    <s v="Jason Gross"/>
    <s v="Corporate"/>
    <s v="United States"/>
    <s v="Odessa"/>
    <x v="5"/>
    <n v="79762"/>
    <s v="Central"/>
    <s v="OFF-PA-10001892"/>
    <x v="1"/>
    <x v="10"/>
    <s v="Rediform Wirebound &quot;Phone Memo&quot; Message Book, 11 x 5-3/4"/>
    <x v="2949"/>
    <n v="7"/>
    <n v="0.2"/>
    <n v="15.509199999999998"/>
  </r>
  <r>
    <n v="3757"/>
    <x v="1853"/>
    <n v="2013"/>
    <x v="840"/>
    <d v="2013-03-07T00:00:00"/>
    <s v="First Class"/>
    <s v="JG-15310"/>
    <s v="Jason Gross"/>
    <s v="Corporate"/>
    <s v="United States"/>
    <s v="Odessa"/>
    <x v="5"/>
    <n v="79762"/>
    <s v="Central"/>
    <s v="FUR-CH-10004983"/>
    <x v="0"/>
    <x v="1"/>
    <s v="Office Star - Mid Back Dual function Ergonomic High Back Chair with 2-Way Adjustable Arms"/>
    <x v="2950"/>
    <n v="5"/>
    <n v="0.3"/>
    <n v="-56.343000000000018"/>
  </r>
  <r>
    <n v="3758"/>
    <x v="1854"/>
    <n v="2013"/>
    <x v="905"/>
    <d v="2013-03-05T00:00:00"/>
    <s v="Standard Class"/>
    <s v="LC-16870"/>
    <s v="Lena Cacioppo"/>
    <s v="Consumer"/>
    <s v="United States"/>
    <s v="Newark"/>
    <x v="24"/>
    <n v="43055"/>
    <s v="East"/>
    <s v="OFF-AR-10001615"/>
    <x v="1"/>
    <x v="6"/>
    <s v="Newell 34"/>
    <x v="2951"/>
    <n v="7"/>
    <n v="0.2"/>
    <n v="8.3328000000000024"/>
  </r>
  <r>
    <n v="3759"/>
    <x v="1855"/>
    <n v="2012"/>
    <x v="227"/>
    <d v="2012-09-23T00:00:00"/>
    <s v="Standard Class"/>
    <s v="GB-14530"/>
    <s v="George Bell"/>
    <s v="Corporate"/>
    <s v="United States"/>
    <s v="Los Angeles"/>
    <x v="1"/>
    <n v="90049"/>
    <s v="West"/>
    <s v="OFF-AR-10003602"/>
    <x v="1"/>
    <x v="6"/>
    <s v="Quartet Omega Colored Chalk, 12/Pack"/>
    <x v="2643"/>
    <n v="2"/>
    <n v="0"/>
    <n v="5.4895999999999994"/>
  </r>
  <r>
    <n v="3760"/>
    <x v="1855"/>
    <n v="2012"/>
    <x v="227"/>
    <d v="2012-09-23T00:00:00"/>
    <s v="Standard Class"/>
    <s v="GB-14530"/>
    <s v="George Bell"/>
    <s v="Corporate"/>
    <s v="United States"/>
    <s v="Los Angeles"/>
    <x v="1"/>
    <n v="90049"/>
    <s v="West"/>
    <s v="OFF-SU-10004782"/>
    <x v="1"/>
    <x v="14"/>
    <s v="Elite 5&quot; Scissors"/>
    <x v="2952"/>
    <n v="2"/>
    <n v="0"/>
    <n v="5.0699999999999985"/>
  </r>
  <r>
    <n v="3761"/>
    <x v="1855"/>
    <n v="2012"/>
    <x v="227"/>
    <d v="2012-09-23T00:00:00"/>
    <s v="Standard Class"/>
    <s v="GB-14530"/>
    <s v="George Bell"/>
    <s v="Corporate"/>
    <s v="United States"/>
    <s v="Los Angeles"/>
    <x v="1"/>
    <n v="90049"/>
    <s v="West"/>
    <s v="FUR-FU-10001591"/>
    <x v="0"/>
    <x v="5"/>
    <s v="Advantus Panel Wall Certificate Holder - 8.5x11"/>
    <x v="2953"/>
    <n v="2"/>
    <n v="0"/>
    <n v="10.248000000000001"/>
  </r>
  <r>
    <n v="3762"/>
    <x v="1856"/>
    <n v="2014"/>
    <x v="605"/>
    <d v="2014-05-18T00:00:00"/>
    <s v="Standard Class"/>
    <s v="CK-12205"/>
    <s v="Chloris Kastensmidt"/>
    <s v="Consumer"/>
    <s v="United States"/>
    <s v="Everett"/>
    <x v="31"/>
    <n v="2149"/>
    <s v="East"/>
    <s v="OFF-PA-10000659"/>
    <x v="1"/>
    <x v="10"/>
    <s v="TOPS Carbonless Receipt Book, Four 2-3/4 x 7-1/4 Money Receipts per Page"/>
    <x v="2954"/>
    <n v="5"/>
    <n v="0"/>
    <n v="42.047999999999995"/>
  </r>
  <r>
    <n v="3763"/>
    <x v="1857"/>
    <n v="2013"/>
    <x v="572"/>
    <d v="2013-08-19T00:00:00"/>
    <s v="Second Class"/>
    <s v="TS-21160"/>
    <s v="Theresa Swint"/>
    <s v="Corporate"/>
    <s v="United States"/>
    <s v="West Allis"/>
    <x v="6"/>
    <n v="53214"/>
    <s v="Central"/>
    <s v="FUR-BO-10001337"/>
    <x v="0"/>
    <x v="0"/>
    <s v="O'Sullivan Living Dimensions 2-Shelf Bookcases"/>
    <x v="1805"/>
    <n v="2"/>
    <n v="0"/>
    <n v="24.195999999999998"/>
  </r>
  <r>
    <n v="3764"/>
    <x v="1857"/>
    <n v="2013"/>
    <x v="572"/>
    <d v="2013-08-19T00:00:00"/>
    <s v="Second Class"/>
    <s v="TS-21160"/>
    <s v="Theresa Swint"/>
    <s v="Corporate"/>
    <s v="United States"/>
    <s v="West Allis"/>
    <x v="6"/>
    <n v="53214"/>
    <s v="Central"/>
    <s v="OFF-BI-10003529"/>
    <x v="1"/>
    <x v="8"/>
    <s v="Avery Round Ring Poly Binders"/>
    <x v="2955"/>
    <n v="3"/>
    <n v="0"/>
    <n v="4.1747999999999994"/>
  </r>
  <r>
    <n v="3765"/>
    <x v="1858"/>
    <n v="2014"/>
    <x v="906"/>
    <d v="2014-03-03T00:00:00"/>
    <s v="Standard Class"/>
    <s v="MH-18025"/>
    <s v="Michelle Huthwaite"/>
    <s v="Consumer"/>
    <s v="United States"/>
    <s v="Chicago"/>
    <x v="10"/>
    <n v="60623"/>
    <s v="Central"/>
    <s v="OFF-BI-10002609"/>
    <x v="1"/>
    <x v="8"/>
    <s v="Avery Hidden Tab Dividers for Binding Systems"/>
    <x v="99"/>
    <n v="3"/>
    <n v="0.8"/>
    <n v="-3.0396000000000001"/>
  </r>
  <r>
    <n v="3766"/>
    <x v="1859"/>
    <n v="2013"/>
    <x v="844"/>
    <d v="2013-03-26T00:00:00"/>
    <s v="Standard Class"/>
    <s v="DM-12955"/>
    <s v="Dario Medina"/>
    <s v="Corporate"/>
    <s v="United States"/>
    <s v="Houston"/>
    <x v="5"/>
    <n v="77036"/>
    <s v="Central"/>
    <s v="FUR-TA-10004767"/>
    <x v="0"/>
    <x v="3"/>
    <s v="Safco Drafting Table"/>
    <x v="2811"/>
    <n v="2"/>
    <n v="0.3"/>
    <n v="-1.4196000000000097"/>
  </r>
  <r>
    <n v="3767"/>
    <x v="1859"/>
    <n v="2013"/>
    <x v="844"/>
    <d v="2013-03-26T00:00:00"/>
    <s v="Standard Class"/>
    <s v="DM-12955"/>
    <s v="Dario Medina"/>
    <s v="Corporate"/>
    <s v="United States"/>
    <s v="Houston"/>
    <x v="5"/>
    <n v="77036"/>
    <s v="Central"/>
    <s v="OFF-AR-10001868"/>
    <x v="1"/>
    <x v="6"/>
    <s v="Prang Dustless Chalk Sticks"/>
    <x v="2956"/>
    <n v="1"/>
    <n v="0.2"/>
    <n v="0.504"/>
  </r>
  <r>
    <n v="3768"/>
    <x v="1860"/>
    <n v="2012"/>
    <x v="575"/>
    <d v="2012-12-10T00:00:00"/>
    <s v="Second Class"/>
    <s v="JJ-15760"/>
    <s v="Joel Jenkins"/>
    <s v="Home Office"/>
    <s v="United States"/>
    <s v="Houston"/>
    <x v="5"/>
    <n v="77036"/>
    <s v="Central"/>
    <s v="TEC-PH-10004896"/>
    <x v="2"/>
    <x v="7"/>
    <s v="Nokia Lumia 521 (T-Mobile)"/>
    <x v="2546"/>
    <n v="5"/>
    <n v="0.2"/>
    <n v="11.996000000000002"/>
  </r>
  <r>
    <n v="3769"/>
    <x v="1861"/>
    <n v="2011"/>
    <x v="757"/>
    <d v="2011-12-20T00:00:00"/>
    <s v="Second Class"/>
    <s v="KB-16585"/>
    <s v="Ken Black"/>
    <s v="Corporate"/>
    <s v="United States"/>
    <s v="Hialeah"/>
    <x v="2"/>
    <n v="33012"/>
    <s v="South"/>
    <s v="FUR-CH-10000988"/>
    <x v="0"/>
    <x v="1"/>
    <s v="Hon Olson Stacker Stools"/>
    <x v="2957"/>
    <n v="9"/>
    <n v="0.2"/>
    <n v="101.38319999999999"/>
  </r>
  <r>
    <n v="3770"/>
    <x v="1861"/>
    <n v="2011"/>
    <x v="757"/>
    <d v="2011-12-20T00:00:00"/>
    <s v="Second Class"/>
    <s v="KB-16585"/>
    <s v="Ken Black"/>
    <s v="Corporate"/>
    <s v="United States"/>
    <s v="Hialeah"/>
    <x v="2"/>
    <n v="33012"/>
    <s v="South"/>
    <s v="OFF-FA-10000490"/>
    <x v="1"/>
    <x v="13"/>
    <s v="OIC Binder Clips, Mini, 1/4&quot; Capacity, Black"/>
    <x v="2958"/>
    <n v="2"/>
    <n v="0.2"/>
    <n v="0.66959999999999997"/>
  </r>
  <r>
    <n v="3771"/>
    <x v="1862"/>
    <n v="2013"/>
    <x v="907"/>
    <d v="2013-12-22T00:00:00"/>
    <s v="Standard Class"/>
    <s v="CM-12160"/>
    <s v="Charles McCrossin"/>
    <s v="Consumer"/>
    <s v="United States"/>
    <s v="San Francisco"/>
    <x v="1"/>
    <n v="94122"/>
    <s v="West"/>
    <s v="FUR-TA-10004256"/>
    <x v="0"/>
    <x v="3"/>
    <s v="Bretford “Just In Time” Height-Adjustable Multi-Task Work Tables"/>
    <x v="2959"/>
    <n v="6"/>
    <n v="0.2"/>
    <n v="-325.57200000000023"/>
  </r>
  <r>
    <n v="3772"/>
    <x v="1863"/>
    <n v="2013"/>
    <x v="536"/>
    <d v="2013-05-18T00:00:00"/>
    <s v="Standard Class"/>
    <s v="FM-14215"/>
    <s v="Filia McAdams"/>
    <s v="Corporate"/>
    <s v="United States"/>
    <s v="Philadelphia"/>
    <x v="9"/>
    <n v="19140"/>
    <s v="East"/>
    <s v="OFF-ST-10004804"/>
    <x v="1"/>
    <x v="4"/>
    <s v="Belkin 19&quot; Vented Equipment Shelf, Black"/>
    <x v="250"/>
    <n v="2"/>
    <n v="0.2"/>
    <n v="-19.562399999999997"/>
  </r>
  <r>
    <n v="3773"/>
    <x v="1864"/>
    <n v="2011"/>
    <x v="908"/>
    <d v="2011-08-11T00:00:00"/>
    <s v="Second Class"/>
    <s v="RF-19735"/>
    <s v="Roland Fjeld"/>
    <s v="Consumer"/>
    <s v="United States"/>
    <s v="Columbia"/>
    <x v="20"/>
    <n v="29203"/>
    <s v="South"/>
    <s v="TEC-AC-10000023"/>
    <x v="2"/>
    <x v="11"/>
    <s v="Maxell 74 Minute CD-R Spindle, 50/Pack"/>
    <x v="2960"/>
    <n v="3"/>
    <n v="0"/>
    <n v="22.647599999999997"/>
  </r>
  <r>
    <n v="3774"/>
    <x v="1865"/>
    <n v="2011"/>
    <x v="909"/>
    <d v="2011-04-13T00:00:00"/>
    <s v="Second Class"/>
    <s v="JK-15370"/>
    <s v="Jay Kimmel"/>
    <s v="Consumer"/>
    <s v="United States"/>
    <s v="Miami"/>
    <x v="2"/>
    <n v="33180"/>
    <s v="South"/>
    <s v="OFF-FA-10001332"/>
    <x v="1"/>
    <x v="13"/>
    <s v="Acco Banker's Clasps, 5 3/4&quot;-Long"/>
    <x v="2789"/>
    <n v="3"/>
    <n v="0.2"/>
    <n v="2.3327999999999998"/>
  </r>
  <r>
    <n v="3775"/>
    <x v="1865"/>
    <n v="2011"/>
    <x v="909"/>
    <d v="2011-04-13T00:00:00"/>
    <s v="Second Class"/>
    <s v="JK-15370"/>
    <s v="Jay Kimmel"/>
    <s v="Consumer"/>
    <s v="United States"/>
    <s v="Miami"/>
    <x v="2"/>
    <n v="33180"/>
    <s v="South"/>
    <s v="TEC-AC-10002001"/>
    <x v="2"/>
    <x v="11"/>
    <s v="Logitech Wireless Gaming Headset G930"/>
    <x v="2961"/>
    <n v="3"/>
    <n v="0.2"/>
    <n v="81.59490000000001"/>
  </r>
  <r>
    <n v="3776"/>
    <x v="1865"/>
    <n v="2011"/>
    <x v="909"/>
    <d v="2011-04-13T00:00:00"/>
    <s v="Second Class"/>
    <s v="JK-15370"/>
    <s v="Jay Kimmel"/>
    <s v="Consumer"/>
    <s v="United States"/>
    <s v="Miami"/>
    <x v="2"/>
    <n v="33180"/>
    <s v="South"/>
    <s v="OFF-PA-10000029"/>
    <x v="1"/>
    <x v="10"/>
    <s v="Xerox 224"/>
    <x v="563"/>
    <n v="2"/>
    <n v="0.2"/>
    <n v="3.6288"/>
  </r>
  <r>
    <n v="3777"/>
    <x v="1865"/>
    <n v="2011"/>
    <x v="909"/>
    <d v="2011-04-13T00:00:00"/>
    <s v="Second Class"/>
    <s v="JK-15370"/>
    <s v="Jay Kimmel"/>
    <s v="Consumer"/>
    <s v="United States"/>
    <s v="Miami"/>
    <x v="2"/>
    <n v="33180"/>
    <s v="South"/>
    <s v="TEC-AC-10001874"/>
    <x v="2"/>
    <x v="11"/>
    <s v="Logitech Wireless Anywhere Mouse MX for PC and Mac"/>
    <x v="2962"/>
    <n v="7"/>
    <n v="0.2"/>
    <n v="41.992999999999995"/>
  </r>
  <r>
    <n v="3778"/>
    <x v="1866"/>
    <n v="2012"/>
    <x v="910"/>
    <d v="2012-05-08T00:00:00"/>
    <s v="Standard Class"/>
    <s v="JB-16045"/>
    <s v="Julia Barnett"/>
    <s v="Home Office"/>
    <s v="United States"/>
    <s v="Chula Vista"/>
    <x v="1"/>
    <n v="91911"/>
    <s v="West"/>
    <s v="FUR-FU-10002298"/>
    <x v="0"/>
    <x v="5"/>
    <s v="Rubbermaid ClusterMat Chairmats, Mat Size- 66&quot; x 60&quot;, Lip 20&quot; x 11&quot; -90 Degree Angle"/>
    <x v="16"/>
    <n v="6"/>
    <n v="0"/>
    <n v="106.54079999999999"/>
  </r>
  <r>
    <n v="3779"/>
    <x v="1867"/>
    <n v="2014"/>
    <x v="329"/>
    <d v="2014-12-03T00:00:00"/>
    <s v="Second Class"/>
    <s v="PN-18775"/>
    <s v="Parhena Norris"/>
    <s v="Home Office"/>
    <s v="United States"/>
    <s v="Miami"/>
    <x v="2"/>
    <n v="33180"/>
    <s v="South"/>
    <s v="TEC-PH-10002564"/>
    <x v="2"/>
    <x v="7"/>
    <s v="OtterBox Defender Series Case - Samsung Galaxy S4"/>
    <x v="981"/>
    <n v="3"/>
    <n v="0.2"/>
    <n v="8.9969999999999892"/>
  </r>
  <r>
    <n v="3780"/>
    <x v="1868"/>
    <n v="2014"/>
    <x v="911"/>
    <d v="2014-02-21T00:00:00"/>
    <s v="Standard Class"/>
    <s v="LF-17185"/>
    <s v="Luke Foster"/>
    <s v="Consumer"/>
    <s v="United States"/>
    <s v="New York City"/>
    <x v="15"/>
    <n v="10035"/>
    <s v="East"/>
    <s v="OFF-PA-10003465"/>
    <x v="1"/>
    <x v="10"/>
    <s v="Xerox 1912"/>
    <x v="2479"/>
    <n v="2"/>
    <n v="0"/>
    <n v="18.211199999999998"/>
  </r>
  <r>
    <n v="3781"/>
    <x v="1869"/>
    <n v="2011"/>
    <x v="912"/>
    <d v="2011-11-20T00:00:00"/>
    <s v="Standard Class"/>
    <s v="RH-19510"/>
    <s v="Rick Huthwaite"/>
    <s v="Home Office"/>
    <s v="United States"/>
    <s v="Manhattan"/>
    <x v="41"/>
    <n v="66502"/>
    <s v="Central"/>
    <s v="TEC-PH-10000038"/>
    <x v="2"/>
    <x v="7"/>
    <s v="Jawbone MINI JAMBOX Wireless Bluetooth Speaker"/>
    <x v="2963"/>
    <n v="2"/>
    <n v="0"/>
    <n v="10.958399999999983"/>
  </r>
  <r>
    <n v="3782"/>
    <x v="1870"/>
    <n v="2012"/>
    <x v="584"/>
    <d v="2012-07-14T00:00:00"/>
    <s v="Second Class"/>
    <s v="MC-17575"/>
    <s v="Matt Collins"/>
    <s v="Consumer"/>
    <s v="United States"/>
    <s v="Philadelphia"/>
    <x v="9"/>
    <n v="19120"/>
    <s v="East"/>
    <s v="TEC-PH-10003072"/>
    <x v="2"/>
    <x v="7"/>
    <s v="Panasonic KX-TG9541B DECT 6.0 Digital 2-Line Expandable Cordless Phone With Digital Answering System"/>
    <x v="2964"/>
    <n v="3"/>
    <n v="0.4"/>
    <n v="40.497299999999996"/>
  </r>
  <r>
    <n v="3783"/>
    <x v="1871"/>
    <n v="2014"/>
    <x v="38"/>
    <d v="2014-11-17T00:00:00"/>
    <s v="Second Class"/>
    <s v="MN-17935"/>
    <s v="Michael Nguyen"/>
    <s v="Consumer"/>
    <s v="United States"/>
    <s v="Memphis"/>
    <x v="18"/>
    <n v="38109"/>
    <s v="South"/>
    <s v="OFF-PA-10003424"/>
    <x v="1"/>
    <x v="10"/>
    <s v="&quot;While you Were Out&quot; Message Book, One Form per Page"/>
    <x v="2965"/>
    <n v="3"/>
    <n v="0.2"/>
    <n v="3.3389999999999995"/>
  </r>
  <r>
    <n v="3784"/>
    <x v="1871"/>
    <n v="2014"/>
    <x v="38"/>
    <d v="2014-11-17T00:00:00"/>
    <s v="Second Class"/>
    <s v="MN-17935"/>
    <s v="Michael Nguyen"/>
    <s v="Consumer"/>
    <s v="United States"/>
    <s v="Memphis"/>
    <x v="18"/>
    <n v="38109"/>
    <s v="South"/>
    <s v="OFF-ST-10003716"/>
    <x v="1"/>
    <x v="4"/>
    <s v="Tennsco Double-Tier Lockers"/>
    <x v="2966"/>
    <n v="4"/>
    <n v="0.2"/>
    <n v="-63.005600000000015"/>
  </r>
  <r>
    <n v="3785"/>
    <x v="1872"/>
    <n v="2014"/>
    <x v="689"/>
    <d v="2014-08-05T00:00:00"/>
    <s v="Standard Class"/>
    <s v="EH-14125"/>
    <s v="Eugene Hildebrand"/>
    <s v="Home Office"/>
    <s v="United States"/>
    <s v="Fort Lauderdale"/>
    <x v="2"/>
    <n v="33311"/>
    <s v="South"/>
    <s v="TEC-AC-10003590"/>
    <x v="2"/>
    <x v="11"/>
    <s v="TRENDnet 56K USB 2.0 Phone, Internet and Fax Modem"/>
    <x v="2967"/>
    <n v="2"/>
    <n v="0.2"/>
    <n v="8.2847999999999971"/>
  </r>
  <r>
    <n v="3786"/>
    <x v="1873"/>
    <n v="2014"/>
    <x v="377"/>
    <d v="2014-12-31T00:00:00"/>
    <s v="Standard Class"/>
    <s v="TC-21535"/>
    <s v="Tracy Collins"/>
    <s v="Home Office"/>
    <s v="United States"/>
    <s v="Columbus"/>
    <x v="24"/>
    <n v="43229"/>
    <s v="East"/>
    <s v="OFF-BI-10000494"/>
    <x v="1"/>
    <x v="8"/>
    <s v="Acco Economy Flexible Poly Round Ring Binder"/>
    <x v="2968"/>
    <n v="2"/>
    <n v="0.7"/>
    <n v="-2.6099999999999994"/>
  </r>
  <r>
    <n v="3787"/>
    <x v="1874"/>
    <n v="2013"/>
    <x v="731"/>
    <d v="2013-11-05T00:00:00"/>
    <s v="Standard Class"/>
    <s v="JD-15895"/>
    <s v="Jonathan Doherty"/>
    <s v="Corporate"/>
    <s v="United States"/>
    <s v="Los Angeles"/>
    <x v="1"/>
    <n v="90045"/>
    <s v="West"/>
    <s v="OFF-ST-10002615"/>
    <x v="1"/>
    <x v="4"/>
    <s v="Dual Level, Single-Width Filing Carts"/>
    <x v="2969"/>
    <n v="7"/>
    <n v="0"/>
    <n v="282.20920000000001"/>
  </r>
  <r>
    <n v="3788"/>
    <x v="1875"/>
    <n v="2013"/>
    <x v="913"/>
    <d v="2013-09-10T00:00:00"/>
    <s v="Standard Class"/>
    <s v="IL-15100"/>
    <s v="Ivan Liston"/>
    <s v="Consumer"/>
    <s v="United States"/>
    <s v="Houston"/>
    <x v="5"/>
    <n v="77041"/>
    <s v="Central"/>
    <s v="OFF-AR-10002804"/>
    <x v="1"/>
    <x v="6"/>
    <s v="Faber Castell Col-Erase Pencils"/>
    <x v="2970"/>
    <n v="1"/>
    <n v="0.2"/>
    <n v="1.0269000000000001"/>
  </r>
  <r>
    <n v="3789"/>
    <x v="1875"/>
    <n v="2013"/>
    <x v="913"/>
    <d v="2013-09-10T00:00:00"/>
    <s v="Standard Class"/>
    <s v="IL-15100"/>
    <s v="Ivan Liston"/>
    <s v="Consumer"/>
    <s v="United States"/>
    <s v="Houston"/>
    <x v="5"/>
    <n v="77041"/>
    <s v="Central"/>
    <s v="OFF-AR-10001044"/>
    <x v="1"/>
    <x v="6"/>
    <s v="BOSTON Ranger #55 Pencil Sharpener, Black"/>
    <x v="2971"/>
    <n v="3"/>
    <n v="0.2"/>
    <n v="7.0172999999999952"/>
  </r>
  <r>
    <n v="3790"/>
    <x v="1876"/>
    <n v="2013"/>
    <x v="764"/>
    <d v="2013-04-22T00:00:00"/>
    <s v="Standard Class"/>
    <s v="SW-20350"/>
    <s v="Sean Wendt"/>
    <s v="Home Office"/>
    <s v="United States"/>
    <s v="Omaha"/>
    <x v="8"/>
    <n v="68104"/>
    <s v="Central"/>
    <s v="OFF-FA-10000134"/>
    <x v="1"/>
    <x v="13"/>
    <s v="Advantus Push Pins, Aluminum Head"/>
    <x v="2972"/>
    <n v="5"/>
    <n v="0"/>
    <n v="9.0054999999999996"/>
  </r>
  <r>
    <n v="3791"/>
    <x v="1877"/>
    <n v="2011"/>
    <x v="260"/>
    <d v="2011-07-11T00:00:00"/>
    <s v="Standard Class"/>
    <s v="DP-13390"/>
    <s v="Dennis Pardue"/>
    <s v="Home Office"/>
    <s v="United States"/>
    <s v="Los Angeles"/>
    <x v="1"/>
    <n v="90004"/>
    <s v="West"/>
    <s v="OFF-BI-10001670"/>
    <x v="1"/>
    <x v="8"/>
    <s v="Vinyl Sectional Post Binders"/>
    <x v="2973"/>
    <n v="6"/>
    <n v="0.2"/>
    <n v="67.86"/>
  </r>
  <r>
    <n v="3792"/>
    <x v="1878"/>
    <n v="2012"/>
    <x v="914"/>
    <d v="2012-02-28T00:00:00"/>
    <s v="First Class"/>
    <s v="BT-11395"/>
    <s v="Bill Tyler"/>
    <s v="Corporate"/>
    <s v="United States"/>
    <s v="Altoona"/>
    <x v="9"/>
    <n v="16602"/>
    <s v="East"/>
    <s v="OFF-BI-10000343"/>
    <x v="1"/>
    <x v="8"/>
    <s v="Pressboard Covers with Storage Hooks, 9 1/2&quot; x 11&quot;, Light Blue"/>
    <x v="2974"/>
    <n v="3"/>
    <n v="0.7"/>
    <n v="-3.3879000000000001"/>
  </r>
  <r>
    <n v="3793"/>
    <x v="1878"/>
    <n v="2012"/>
    <x v="914"/>
    <d v="2012-02-28T00:00:00"/>
    <s v="First Class"/>
    <s v="BT-11395"/>
    <s v="Bill Tyler"/>
    <s v="Corporate"/>
    <s v="United States"/>
    <s v="Altoona"/>
    <x v="9"/>
    <n v="16602"/>
    <s v="East"/>
    <s v="OFF-AR-10002257"/>
    <x v="1"/>
    <x v="6"/>
    <s v="Eldon Spacemaker Box, Quick-Snap Lid, Clear"/>
    <x v="2975"/>
    <n v="6"/>
    <n v="0.2"/>
    <n v="2.2043999999999979"/>
  </r>
  <r>
    <n v="3794"/>
    <x v="1879"/>
    <n v="2012"/>
    <x v="154"/>
    <d v="2012-12-01T00:00:00"/>
    <s v="Standard Class"/>
    <s v="JE-15475"/>
    <s v="Jeremy Ellison"/>
    <s v="Consumer"/>
    <s v="United States"/>
    <s v="New York City"/>
    <x v="15"/>
    <n v="10024"/>
    <s v="East"/>
    <s v="OFF-AR-10001915"/>
    <x v="1"/>
    <x v="6"/>
    <s v="Peel-Off China Markers"/>
    <x v="1418"/>
    <n v="3"/>
    <n v="0"/>
    <n v="12.511800000000001"/>
  </r>
  <r>
    <n v="3795"/>
    <x v="1880"/>
    <n v="2011"/>
    <x v="915"/>
    <d v="2011-02-03T00:00:00"/>
    <s v="Standard Class"/>
    <s v="EJ-13720"/>
    <s v="Ed Jacobs"/>
    <s v="Consumer"/>
    <s v="United States"/>
    <s v="San Diego"/>
    <x v="1"/>
    <n v="92037"/>
    <s v="West"/>
    <s v="OFF-ST-10003692"/>
    <x v="1"/>
    <x v="4"/>
    <s v="Recycled Steel Personal File for Hanging File Folders"/>
    <x v="2976"/>
    <n v="1"/>
    <n v="0"/>
    <n v="14.307499999999997"/>
  </r>
  <r>
    <n v="3796"/>
    <x v="1880"/>
    <n v="2011"/>
    <x v="915"/>
    <d v="2011-02-03T00:00:00"/>
    <s v="Standard Class"/>
    <s v="EJ-13720"/>
    <s v="Ed Jacobs"/>
    <s v="Consumer"/>
    <s v="United States"/>
    <s v="San Diego"/>
    <x v="1"/>
    <n v="92037"/>
    <s v="West"/>
    <s v="FUR-TA-10003469"/>
    <x v="0"/>
    <x v="3"/>
    <s v="Balt Split Level Computer Training Table"/>
    <x v="2977"/>
    <n v="3"/>
    <n v="0.2"/>
    <n v="-16.649999999999991"/>
  </r>
  <r>
    <n v="3797"/>
    <x v="1880"/>
    <n v="2011"/>
    <x v="915"/>
    <d v="2011-02-03T00:00:00"/>
    <s v="Standard Class"/>
    <s v="EJ-13720"/>
    <s v="Ed Jacobs"/>
    <s v="Consumer"/>
    <s v="United States"/>
    <s v="San Diego"/>
    <x v="1"/>
    <n v="92037"/>
    <s v="West"/>
    <s v="OFF-AR-10003179"/>
    <x v="1"/>
    <x v="6"/>
    <s v="Dixon Ticonderoga Core-Lock Colored Pencils"/>
    <x v="2978"/>
    <n v="4"/>
    <n v="0"/>
    <n v="12.025199999999998"/>
  </r>
  <r>
    <n v="3798"/>
    <x v="1881"/>
    <n v="2014"/>
    <x v="397"/>
    <d v="2014-09-27T00:00:00"/>
    <s v="First Class"/>
    <s v="BE-11410"/>
    <s v="Bobby Elias"/>
    <s v="Consumer"/>
    <s v="United States"/>
    <s v="Miami"/>
    <x v="2"/>
    <n v="33178"/>
    <s v="South"/>
    <s v="OFF-PA-10003395"/>
    <x v="1"/>
    <x v="10"/>
    <s v="Xerox 1941"/>
    <x v="1152"/>
    <n v="3"/>
    <n v="0.2"/>
    <n v="88.073999999999984"/>
  </r>
  <r>
    <n v="3799"/>
    <x v="1882"/>
    <n v="2014"/>
    <x v="259"/>
    <d v="2014-11-06T00:00:00"/>
    <s v="First Class"/>
    <s v="KL-16555"/>
    <s v="Kelly Lampkin"/>
    <s v="Corporate"/>
    <s v="United States"/>
    <s v="Greensboro"/>
    <x v="3"/>
    <n v="27405"/>
    <s v="South"/>
    <s v="FUR-TA-10004575"/>
    <x v="0"/>
    <x v="3"/>
    <s v="Hon 5100 Series Wood Tables"/>
    <x v="2979"/>
    <n v="3"/>
    <n v="0.4"/>
    <n v="-192.04680000000008"/>
  </r>
  <r>
    <n v="3800"/>
    <x v="1882"/>
    <n v="2014"/>
    <x v="259"/>
    <d v="2014-11-06T00:00:00"/>
    <s v="First Class"/>
    <s v="KL-16555"/>
    <s v="Kelly Lampkin"/>
    <s v="Corporate"/>
    <s v="United States"/>
    <s v="Greensboro"/>
    <x v="3"/>
    <n v="27405"/>
    <s v="South"/>
    <s v="TEC-PH-10002483"/>
    <x v="2"/>
    <x v="7"/>
    <s v="Motorola Moto X"/>
    <x v="2980"/>
    <n v="5"/>
    <n v="0.2"/>
    <n v="118.99650000000003"/>
  </r>
  <r>
    <n v="3801"/>
    <x v="1883"/>
    <n v="2013"/>
    <x v="500"/>
    <d v="2013-10-21T00:00:00"/>
    <s v="Standard Class"/>
    <s v="NC-18415"/>
    <s v="Nathan Cano"/>
    <s v="Consumer"/>
    <s v="United States"/>
    <s v="Jacksonville"/>
    <x v="3"/>
    <n v="28540"/>
    <s v="South"/>
    <s v="FUR-CH-10003606"/>
    <x v="0"/>
    <x v="1"/>
    <s v="SAFCO Folding Chair Trolley"/>
    <x v="2981"/>
    <n v="1"/>
    <n v="0.2"/>
    <n v="10.2592"/>
  </r>
  <r>
    <n v="3802"/>
    <x v="1883"/>
    <n v="2013"/>
    <x v="500"/>
    <d v="2013-10-21T00:00:00"/>
    <s v="Standard Class"/>
    <s v="NC-18415"/>
    <s v="Nathan Cano"/>
    <s v="Consumer"/>
    <s v="United States"/>
    <s v="Jacksonville"/>
    <x v="3"/>
    <n v="28540"/>
    <s v="South"/>
    <s v="TEC-AC-10002473"/>
    <x v="2"/>
    <x v="11"/>
    <s v="Maxell 4.7GB DVD-R"/>
    <x v="2982"/>
    <n v="1"/>
    <n v="0.2"/>
    <n v="5.9597999999999995"/>
  </r>
  <r>
    <n v="3803"/>
    <x v="1883"/>
    <n v="2013"/>
    <x v="500"/>
    <d v="2013-10-21T00:00:00"/>
    <s v="Standard Class"/>
    <s v="NC-18415"/>
    <s v="Nathan Cano"/>
    <s v="Consumer"/>
    <s v="United States"/>
    <s v="Jacksonville"/>
    <x v="3"/>
    <n v="28540"/>
    <s v="South"/>
    <s v="OFF-PA-10002319"/>
    <x v="1"/>
    <x v="10"/>
    <s v="Xerox 1944"/>
    <x v="2557"/>
    <n v="3"/>
    <n v="0.2"/>
    <n v="33.721199999999996"/>
  </r>
  <r>
    <n v="3804"/>
    <x v="1883"/>
    <n v="2013"/>
    <x v="500"/>
    <d v="2013-10-21T00:00:00"/>
    <s v="Standard Class"/>
    <s v="NC-18415"/>
    <s v="Nathan Cano"/>
    <s v="Consumer"/>
    <s v="United States"/>
    <s v="Jacksonville"/>
    <x v="3"/>
    <n v="28540"/>
    <s v="South"/>
    <s v="OFF-SU-10000946"/>
    <x v="1"/>
    <x v="14"/>
    <s v="Staples"/>
    <x v="2600"/>
    <n v="2"/>
    <n v="0.2"/>
    <n v="1.436399999999999"/>
  </r>
  <r>
    <n v="3805"/>
    <x v="1883"/>
    <n v="2013"/>
    <x v="500"/>
    <d v="2013-10-21T00:00:00"/>
    <s v="Standard Class"/>
    <s v="NC-18415"/>
    <s v="Nathan Cano"/>
    <s v="Consumer"/>
    <s v="United States"/>
    <s v="Jacksonville"/>
    <x v="3"/>
    <n v="28540"/>
    <s v="South"/>
    <s v="OFF-EN-10001335"/>
    <x v="1"/>
    <x v="12"/>
    <s v="White Business Envelopes with Contemporary Seam, Recycled White Business Envelopes"/>
    <x v="2983"/>
    <n v="4"/>
    <n v="0.2"/>
    <n v="13.127999999999998"/>
  </r>
  <r>
    <n v="3806"/>
    <x v="1883"/>
    <n v="2013"/>
    <x v="500"/>
    <d v="2013-10-21T00:00:00"/>
    <s v="Standard Class"/>
    <s v="NC-18415"/>
    <s v="Nathan Cano"/>
    <s v="Consumer"/>
    <s v="United States"/>
    <s v="Jacksonville"/>
    <x v="3"/>
    <n v="28540"/>
    <s v="South"/>
    <s v="OFF-PA-10002377"/>
    <x v="1"/>
    <x v="10"/>
    <s v="Xerox 1916"/>
    <x v="2984"/>
    <n v="1"/>
    <n v="0.2"/>
    <n v="14.681999999999999"/>
  </r>
  <r>
    <n v="3807"/>
    <x v="1884"/>
    <n v="2012"/>
    <x v="768"/>
    <d v="2012-11-19T00:00:00"/>
    <s v="Standard Class"/>
    <s v="AH-10690"/>
    <s v="Anna Häberlin"/>
    <s v="Corporate"/>
    <s v="United States"/>
    <s v="Plantation"/>
    <x v="2"/>
    <n v="33317"/>
    <s v="South"/>
    <s v="OFF-AR-10001246"/>
    <x v="1"/>
    <x v="6"/>
    <s v="Newell 317"/>
    <x v="2722"/>
    <n v="5"/>
    <n v="0.2"/>
    <n v="1.3229999999999991"/>
  </r>
  <r>
    <n v="3808"/>
    <x v="1884"/>
    <n v="2012"/>
    <x v="768"/>
    <d v="2012-11-19T00:00:00"/>
    <s v="Standard Class"/>
    <s v="AH-10690"/>
    <s v="Anna Häberlin"/>
    <s v="Corporate"/>
    <s v="United States"/>
    <s v="Plantation"/>
    <x v="2"/>
    <n v="33317"/>
    <s v="South"/>
    <s v="OFF-BI-10003291"/>
    <x v="1"/>
    <x v="8"/>
    <s v="Wilson Jones Leather-Like Binders with DublLock Round Rings"/>
    <x v="2985"/>
    <n v="2"/>
    <n v="0.7"/>
    <n v="-4.0158000000000005"/>
  </r>
  <r>
    <n v="3809"/>
    <x v="1884"/>
    <n v="2012"/>
    <x v="768"/>
    <d v="2012-11-19T00:00:00"/>
    <s v="Standard Class"/>
    <s v="AH-10690"/>
    <s v="Anna Häberlin"/>
    <s v="Corporate"/>
    <s v="United States"/>
    <s v="Plantation"/>
    <x v="2"/>
    <n v="33317"/>
    <s v="South"/>
    <s v="OFF-BI-10002799"/>
    <x v="1"/>
    <x v="8"/>
    <s v="SlimView Poly Binder, 3/8&quot;"/>
    <x v="2986"/>
    <n v="3"/>
    <n v="0.7"/>
    <n v="-3.7295999999999996"/>
  </r>
  <r>
    <n v="3810"/>
    <x v="1884"/>
    <n v="2012"/>
    <x v="768"/>
    <d v="2012-11-19T00:00:00"/>
    <s v="Standard Class"/>
    <s v="AH-10690"/>
    <s v="Anna Häberlin"/>
    <s v="Corporate"/>
    <s v="United States"/>
    <s v="Plantation"/>
    <x v="2"/>
    <n v="33317"/>
    <s v="South"/>
    <s v="FUR-CH-10003298"/>
    <x v="0"/>
    <x v="1"/>
    <s v="Office Star - Contemporary Task Swivel chair with Loop Arms, Charcoal"/>
    <x v="2987"/>
    <n v="5"/>
    <n v="0.2"/>
    <n v="-72.039000000000044"/>
  </r>
  <r>
    <n v="3811"/>
    <x v="1884"/>
    <n v="2012"/>
    <x v="768"/>
    <d v="2012-11-19T00:00:00"/>
    <s v="Standard Class"/>
    <s v="AH-10690"/>
    <s v="Anna Häberlin"/>
    <s v="Corporate"/>
    <s v="United States"/>
    <s v="Plantation"/>
    <x v="2"/>
    <n v="33317"/>
    <s v="South"/>
    <s v="TEC-PH-10000441"/>
    <x v="2"/>
    <x v="7"/>
    <s v="VTech DS6151"/>
    <x v="519"/>
    <n v="1"/>
    <n v="0.2"/>
    <n v="10.079200000000007"/>
  </r>
  <r>
    <n v="3812"/>
    <x v="1884"/>
    <n v="2012"/>
    <x v="768"/>
    <d v="2012-11-19T00:00:00"/>
    <s v="Standard Class"/>
    <s v="AH-10690"/>
    <s v="Anna Häberlin"/>
    <s v="Corporate"/>
    <s v="United States"/>
    <s v="Plantation"/>
    <x v="2"/>
    <n v="33317"/>
    <s v="South"/>
    <s v="FUR-CH-10004477"/>
    <x v="0"/>
    <x v="1"/>
    <s v="Global Push Button Manager's Chair, Indigo"/>
    <x v="2988"/>
    <n v="3"/>
    <n v="0.2"/>
    <n v="16.440299999999986"/>
  </r>
  <r>
    <n v="3813"/>
    <x v="1885"/>
    <n v="2014"/>
    <x v="916"/>
    <d v="2014-03-06T00:00:00"/>
    <s v="Same Day"/>
    <s v="PK-19075"/>
    <s v="Pete Kriz"/>
    <s v="Consumer"/>
    <s v="United States"/>
    <s v="Milwaukee"/>
    <x v="6"/>
    <n v="53209"/>
    <s v="Central"/>
    <s v="OFF-LA-10003537"/>
    <x v="1"/>
    <x v="2"/>
    <s v="Avery 515"/>
    <x v="2989"/>
    <n v="2"/>
    <n v="0"/>
    <n v="11.778199999999998"/>
  </r>
  <r>
    <n v="3814"/>
    <x v="1886"/>
    <n v="2012"/>
    <x v="599"/>
    <d v="2012-11-09T00:00:00"/>
    <s v="Standard Class"/>
    <s v="NG-18430"/>
    <s v="Nathan Gelder"/>
    <s v="Consumer"/>
    <s v="United States"/>
    <s v="Quincy"/>
    <x v="10"/>
    <n v="62301"/>
    <s v="Central"/>
    <s v="OFF-LA-10004484"/>
    <x v="1"/>
    <x v="2"/>
    <s v="Avery 476"/>
    <x v="2990"/>
    <n v="6"/>
    <n v="0.2"/>
    <n v="6.4427999999999992"/>
  </r>
  <r>
    <n v="3815"/>
    <x v="1887"/>
    <n v="2013"/>
    <x v="630"/>
    <d v="2013-07-09T00:00:00"/>
    <s v="Same Day"/>
    <s v="ZD-21925"/>
    <s v="Zuschuss Donatelli"/>
    <s v="Consumer"/>
    <s v="United States"/>
    <s v="Jacksonville"/>
    <x v="2"/>
    <n v="32216"/>
    <s v="South"/>
    <s v="TEC-PH-10002824"/>
    <x v="2"/>
    <x v="7"/>
    <s v="Jabra SPEAK 410 Multidevice Speakerphone"/>
    <x v="2991"/>
    <n v="5"/>
    <n v="0.2"/>
    <n v="51.497499999999974"/>
  </r>
  <r>
    <n v="3816"/>
    <x v="1887"/>
    <n v="2013"/>
    <x v="630"/>
    <d v="2013-07-09T00:00:00"/>
    <s v="Same Day"/>
    <s v="ZD-21925"/>
    <s v="Zuschuss Donatelli"/>
    <s v="Consumer"/>
    <s v="United States"/>
    <s v="Jacksonville"/>
    <x v="2"/>
    <n v="32216"/>
    <s v="South"/>
    <s v="OFF-PA-10004965"/>
    <x v="1"/>
    <x v="10"/>
    <s v="Xerox 1921"/>
    <x v="2992"/>
    <n v="2"/>
    <n v="0.2"/>
    <n v="4.9949999999999992"/>
  </r>
  <r>
    <n v="3817"/>
    <x v="1888"/>
    <n v="2012"/>
    <x v="426"/>
    <d v="2012-09-19T00:00:00"/>
    <s v="Standard Class"/>
    <s v="NW-18400"/>
    <s v="Natalie Webber"/>
    <s v="Consumer"/>
    <s v="United States"/>
    <s v="Mobile"/>
    <x v="19"/>
    <n v="36608"/>
    <s v="South"/>
    <s v="FUR-TA-10003569"/>
    <x v="0"/>
    <x v="3"/>
    <s v="Bretford CR8500 Series Meeting Room Furniture"/>
    <x v="2842"/>
    <n v="2"/>
    <n v="0"/>
    <n v="200.49"/>
  </r>
  <r>
    <n v="3818"/>
    <x v="1888"/>
    <n v="2012"/>
    <x v="426"/>
    <d v="2012-09-19T00:00:00"/>
    <s v="Standard Class"/>
    <s v="NW-18400"/>
    <s v="Natalie Webber"/>
    <s v="Consumer"/>
    <s v="United States"/>
    <s v="Mobile"/>
    <x v="19"/>
    <n v="36608"/>
    <s v="South"/>
    <s v="TEC-PH-10003187"/>
    <x v="2"/>
    <x v="7"/>
    <s v="Anker Astro Mini 3000mAh Ultra-Compact Portable Charger"/>
    <x v="1543"/>
    <n v="3"/>
    <n v="0"/>
    <n v="0"/>
  </r>
  <r>
    <n v="3819"/>
    <x v="1888"/>
    <n v="2012"/>
    <x v="426"/>
    <d v="2012-09-19T00:00:00"/>
    <s v="Standard Class"/>
    <s v="NW-18400"/>
    <s v="Natalie Webber"/>
    <s v="Consumer"/>
    <s v="United States"/>
    <s v="Mobile"/>
    <x v="19"/>
    <n v="36608"/>
    <s v="South"/>
    <s v="FUR-CH-10004853"/>
    <x v="0"/>
    <x v="1"/>
    <s v="Global Manager's Adjustable Task Chair, Storm"/>
    <x v="2993"/>
    <n v="7"/>
    <n v="0"/>
    <n v="306.48939999999988"/>
  </r>
  <r>
    <n v="3820"/>
    <x v="1889"/>
    <n v="2014"/>
    <x v="449"/>
    <d v="2014-10-15T00:00:00"/>
    <s v="Standard Class"/>
    <s v="HG-14845"/>
    <s v="Harry Greene"/>
    <s v="Consumer"/>
    <s v="United States"/>
    <s v="New York City"/>
    <x v="15"/>
    <n v="10024"/>
    <s v="East"/>
    <s v="OFF-BI-10001031"/>
    <x v="1"/>
    <x v="8"/>
    <s v="Pressboard Data Binders by Wilson Jones"/>
    <x v="2994"/>
    <n v="3"/>
    <n v="0.2"/>
    <n v="4.3253999999999984"/>
  </r>
  <r>
    <n v="3821"/>
    <x v="1889"/>
    <n v="2014"/>
    <x v="449"/>
    <d v="2014-10-15T00:00:00"/>
    <s v="Standard Class"/>
    <s v="HG-14845"/>
    <s v="Harry Greene"/>
    <s v="Consumer"/>
    <s v="United States"/>
    <s v="New York City"/>
    <x v="15"/>
    <n v="10024"/>
    <s v="East"/>
    <s v="FUR-BO-10003034"/>
    <x v="0"/>
    <x v="0"/>
    <s v="O'Sullivan Elevations Bookcase, Cherry Finish"/>
    <x v="2361"/>
    <n v="3"/>
    <n v="0.2"/>
    <n v="-15.71759999999999"/>
  </r>
  <r>
    <n v="3822"/>
    <x v="1889"/>
    <n v="2014"/>
    <x v="449"/>
    <d v="2014-10-15T00:00:00"/>
    <s v="Standard Class"/>
    <s v="HG-14845"/>
    <s v="Harry Greene"/>
    <s v="Consumer"/>
    <s v="United States"/>
    <s v="New York City"/>
    <x v="15"/>
    <n v="10024"/>
    <s v="East"/>
    <s v="OFF-PA-10000069"/>
    <x v="1"/>
    <x v="10"/>
    <s v="TOPS 4 x 6 Fluorescent Color Memo Sheets, 500 Sheets per Pack"/>
    <x v="2995"/>
    <n v="2"/>
    <n v="0"/>
    <n v="8.9206000000000003"/>
  </r>
  <r>
    <n v="3823"/>
    <x v="1889"/>
    <n v="2014"/>
    <x v="449"/>
    <d v="2014-10-15T00:00:00"/>
    <s v="Standard Class"/>
    <s v="HG-14845"/>
    <s v="Harry Greene"/>
    <s v="Consumer"/>
    <s v="United States"/>
    <s v="New York City"/>
    <x v="15"/>
    <n v="10024"/>
    <s v="East"/>
    <s v="OFF-BI-10003655"/>
    <x v="1"/>
    <x v="8"/>
    <s v="Durable Pressboard Binders"/>
    <x v="2614"/>
    <n v="6"/>
    <n v="0.2"/>
    <n v="6.1560000000000006"/>
  </r>
  <r>
    <n v="3824"/>
    <x v="1890"/>
    <n v="2012"/>
    <x v="471"/>
    <d v="2012-09-18T00:00:00"/>
    <s v="Standard Class"/>
    <s v="CC-12685"/>
    <s v="Craig Carroll"/>
    <s v="Consumer"/>
    <s v="United States"/>
    <s v="New York City"/>
    <x v="15"/>
    <n v="10011"/>
    <s v="East"/>
    <s v="OFF-ST-10000585"/>
    <x v="1"/>
    <x v="4"/>
    <s v="Economy Rollaway Files"/>
    <x v="2996"/>
    <n v="6"/>
    <n v="0"/>
    <n v="257.71199999999999"/>
  </r>
  <r>
    <n v="3825"/>
    <x v="1890"/>
    <n v="2012"/>
    <x v="471"/>
    <d v="2012-09-18T00:00:00"/>
    <s v="Standard Class"/>
    <s v="CC-12685"/>
    <s v="Craig Carroll"/>
    <s v="Consumer"/>
    <s v="United States"/>
    <s v="New York City"/>
    <x v="15"/>
    <n v="10011"/>
    <s v="East"/>
    <s v="TEC-CO-10001571"/>
    <x v="2"/>
    <x v="16"/>
    <s v="Sharp 1540cs Digital Laser Copier"/>
    <x v="2948"/>
    <n v="2"/>
    <n v="0.2"/>
    <n v="329.99400000000003"/>
  </r>
  <r>
    <n v="3826"/>
    <x v="1890"/>
    <n v="2012"/>
    <x v="471"/>
    <d v="2012-09-18T00:00:00"/>
    <s v="Standard Class"/>
    <s v="CC-12685"/>
    <s v="Craig Carroll"/>
    <s v="Consumer"/>
    <s v="United States"/>
    <s v="New York City"/>
    <x v="15"/>
    <n v="10011"/>
    <s v="East"/>
    <s v="OFF-BI-10002012"/>
    <x v="1"/>
    <x v="8"/>
    <s v="Wilson Jones Easy Flow II Sheet Lifters"/>
    <x v="91"/>
    <n v="9"/>
    <n v="0.2"/>
    <n v="4.5359999999999996"/>
  </r>
  <r>
    <n v="3827"/>
    <x v="1891"/>
    <n v="2011"/>
    <x v="273"/>
    <d v="2011-10-12T00:00:00"/>
    <s v="Standard Class"/>
    <s v="JG-15805"/>
    <s v="John Grady"/>
    <s v="Corporate"/>
    <s v="United States"/>
    <s v="Dallas"/>
    <x v="5"/>
    <n v="75217"/>
    <s v="Central"/>
    <s v="OFF-ST-10001228"/>
    <x v="1"/>
    <x v="4"/>
    <s v="Fellowes Personal Hanging Folder Files, Navy"/>
    <x v="2060"/>
    <n v="10"/>
    <n v="0.2"/>
    <n v="10.744000000000007"/>
  </r>
  <r>
    <n v="3828"/>
    <x v="1892"/>
    <n v="2014"/>
    <x v="917"/>
    <d v="2014-05-12T00:00:00"/>
    <s v="Standard Class"/>
    <s v="RW-19540"/>
    <s v="Rick Wilson"/>
    <s v="Corporate"/>
    <s v="United States"/>
    <s v="Detroit"/>
    <x v="12"/>
    <n v="48234"/>
    <s v="Central"/>
    <s v="FUR-CH-10004086"/>
    <x v="0"/>
    <x v="1"/>
    <s v="Hon 4070 Series Pagoda Armless Upholstered Stacking Chairs"/>
    <x v="2997"/>
    <n v="5"/>
    <n v="0"/>
    <n v="423.00849999999997"/>
  </r>
  <r>
    <n v="3829"/>
    <x v="1892"/>
    <n v="2014"/>
    <x v="917"/>
    <d v="2014-05-12T00:00:00"/>
    <s v="Standard Class"/>
    <s v="RW-19540"/>
    <s v="Rick Wilson"/>
    <s v="Corporate"/>
    <s v="United States"/>
    <s v="Detroit"/>
    <x v="12"/>
    <n v="48234"/>
    <s v="Central"/>
    <s v="FUR-CH-10002017"/>
    <x v="0"/>
    <x v="1"/>
    <s v="SAFCO Optional Arm Kit for Workspace Cribbage Stacking Chair"/>
    <x v="2998"/>
    <n v="1"/>
    <n v="0"/>
    <n v="7.4591999999999992"/>
  </r>
  <r>
    <n v="3830"/>
    <x v="1892"/>
    <n v="2014"/>
    <x v="917"/>
    <d v="2014-05-12T00:00:00"/>
    <s v="Standard Class"/>
    <s v="RW-19540"/>
    <s v="Rick Wilson"/>
    <s v="Corporate"/>
    <s v="United States"/>
    <s v="Detroit"/>
    <x v="12"/>
    <n v="48234"/>
    <s v="Central"/>
    <s v="FUR-CH-10000595"/>
    <x v="0"/>
    <x v="1"/>
    <s v="Safco Contoured Stacking Chairs"/>
    <x v="2999"/>
    <n v="2"/>
    <n v="0"/>
    <n v="119.19999999999999"/>
  </r>
  <r>
    <n v="3831"/>
    <x v="1892"/>
    <n v="2014"/>
    <x v="917"/>
    <d v="2014-05-12T00:00:00"/>
    <s v="Standard Class"/>
    <s v="RW-19540"/>
    <s v="Rick Wilson"/>
    <s v="Corporate"/>
    <s v="United States"/>
    <s v="Detroit"/>
    <x v="12"/>
    <n v="48234"/>
    <s v="Central"/>
    <s v="OFF-AP-10001563"/>
    <x v="1"/>
    <x v="9"/>
    <s v="Belkin Premiere Surge Master II 8-outlet surge protector"/>
    <x v="3000"/>
    <n v="2"/>
    <n v="0.1"/>
    <n v="18.460399999999986"/>
  </r>
  <r>
    <n v="3832"/>
    <x v="1893"/>
    <n v="2012"/>
    <x v="717"/>
    <d v="2012-11-19T00:00:00"/>
    <s v="Standard Class"/>
    <s v="LS-17230"/>
    <s v="Lycoris Saunders"/>
    <s v="Consumer"/>
    <s v="United States"/>
    <s v="Dover"/>
    <x v="13"/>
    <n v="19901"/>
    <s v="East"/>
    <s v="FUR-FU-10004017"/>
    <x v="0"/>
    <x v="5"/>
    <s v="Executive Impressions 13&quot; Chairman Wall Clock"/>
    <x v="3001"/>
    <n v="3"/>
    <n v="0"/>
    <n v="26.648999999999997"/>
  </r>
  <r>
    <n v="3833"/>
    <x v="1893"/>
    <n v="2012"/>
    <x v="717"/>
    <d v="2012-11-19T00:00:00"/>
    <s v="Standard Class"/>
    <s v="LS-17230"/>
    <s v="Lycoris Saunders"/>
    <s v="Consumer"/>
    <s v="United States"/>
    <s v="Dover"/>
    <x v="13"/>
    <n v="19901"/>
    <s v="East"/>
    <s v="OFF-BI-10002571"/>
    <x v="1"/>
    <x v="8"/>
    <s v="Avery Framed View Binder, EZD Ring (Locking), Navy, 1 1/2&quot;"/>
    <x v="3002"/>
    <n v="2"/>
    <n v="0"/>
    <n v="9.3811999999999998"/>
  </r>
  <r>
    <n v="3834"/>
    <x v="1894"/>
    <n v="2011"/>
    <x v="156"/>
    <d v="2011-11-24T00:00:00"/>
    <s v="Same Day"/>
    <s v="MY-18295"/>
    <s v="Muhammed Yedwab"/>
    <s v="Corporate"/>
    <s v="United States"/>
    <s v="Columbus"/>
    <x v="24"/>
    <n v="43229"/>
    <s v="East"/>
    <s v="TEC-PH-10000560"/>
    <x v="2"/>
    <x v="7"/>
    <s v="Samsung Galaxy S III - 16GB - pebble blue (T-Mobile)"/>
    <x v="3003"/>
    <n v="5"/>
    <n v="0.4"/>
    <n v="-209.99399999999991"/>
  </r>
  <r>
    <n v="3835"/>
    <x v="1894"/>
    <n v="2011"/>
    <x v="156"/>
    <d v="2011-11-24T00:00:00"/>
    <s v="Same Day"/>
    <s v="MY-18295"/>
    <s v="Muhammed Yedwab"/>
    <s v="Corporate"/>
    <s v="United States"/>
    <s v="Columbus"/>
    <x v="24"/>
    <n v="43229"/>
    <s v="East"/>
    <s v="FUR-CH-10000847"/>
    <x v="0"/>
    <x v="1"/>
    <s v="Global Executive Mid-Back Manager's Chair"/>
    <x v="3004"/>
    <n v="3"/>
    <n v="0.3"/>
    <n v="-34.917600000000022"/>
  </r>
  <r>
    <n v="3836"/>
    <x v="1895"/>
    <n v="2011"/>
    <x v="918"/>
    <d v="2011-04-15T00:00:00"/>
    <s v="Standard Class"/>
    <s v="JM-15655"/>
    <s v="Jim Mitchum"/>
    <s v="Corporate"/>
    <s v="United States"/>
    <s v="Glendale"/>
    <x v="16"/>
    <n v="85301"/>
    <s v="West"/>
    <s v="OFF-FA-10000611"/>
    <x v="1"/>
    <x v="13"/>
    <s v="Binder Clips by OIC"/>
    <x v="3005"/>
    <n v="2"/>
    <n v="0.2"/>
    <n v="0.82879999999999987"/>
  </r>
  <r>
    <n v="3837"/>
    <x v="1895"/>
    <n v="2011"/>
    <x v="918"/>
    <d v="2011-04-15T00:00:00"/>
    <s v="Standard Class"/>
    <s v="JM-15655"/>
    <s v="Jim Mitchum"/>
    <s v="Corporate"/>
    <s v="United States"/>
    <s v="Glendale"/>
    <x v="16"/>
    <n v="85301"/>
    <s v="West"/>
    <s v="OFF-PA-10004733"/>
    <x v="1"/>
    <x v="10"/>
    <s v="Things To Do Today Spiral Book"/>
    <x v="3006"/>
    <n v="3"/>
    <n v="0.2"/>
    <n v="6.8903999999999979"/>
  </r>
  <r>
    <n v="3838"/>
    <x v="1896"/>
    <n v="2011"/>
    <x v="711"/>
    <d v="2011-08-02T00:00:00"/>
    <s v="Standard Class"/>
    <s v="KM-16720"/>
    <s v="Kunst Miller"/>
    <s v="Consumer"/>
    <s v="United States"/>
    <s v="North Las Vegas"/>
    <x v="33"/>
    <n v="89031"/>
    <s v="West"/>
    <s v="TEC-PH-10001363"/>
    <x v="2"/>
    <x v="7"/>
    <s v="Apple iPhone 5S"/>
    <x v="3007"/>
    <n v="2"/>
    <n v="0.2"/>
    <n v="113.99799999999991"/>
  </r>
  <r>
    <n v="3839"/>
    <x v="1896"/>
    <n v="2011"/>
    <x v="711"/>
    <d v="2011-08-02T00:00:00"/>
    <s v="Standard Class"/>
    <s v="KM-16720"/>
    <s v="Kunst Miller"/>
    <s v="Consumer"/>
    <s v="United States"/>
    <s v="North Las Vegas"/>
    <x v="33"/>
    <n v="89031"/>
    <s v="West"/>
    <s v="FUR-CH-10003312"/>
    <x v="0"/>
    <x v="1"/>
    <s v="Hon 2090 “Pillow Soft” Series Mid Back Swivel/Tilt Chairs"/>
    <x v="3008"/>
    <n v="3"/>
    <n v="0.2"/>
    <n v="-109.58220000000011"/>
  </r>
  <r>
    <n v="3840"/>
    <x v="1896"/>
    <n v="2011"/>
    <x v="711"/>
    <d v="2011-08-02T00:00:00"/>
    <s v="Standard Class"/>
    <s v="KM-16720"/>
    <s v="Kunst Miller"/>
    <s v="Consumer"/>
    <s v="United States"/>
    <s v="North Las Vegas"/>
    <x v="33"/>
    <n v="89031"/>
    <s v="West"/>
    <s v="FUR-FU-10004018"/>
    <x v="0"/>
    <x v="5"/>
    <s v="Tensor Computer Mounted Lamp"/>
    <x v="3009"/>
    <n v="9"/>
    <n v="0"/>
    <n v="36.182700000000004"/>
  </r>
  <r>
    <n v="3841"/>
    <x v="1896"/>
    <n v="2011"/>
    <x v="711"/>
    <d v="2011-08-02T00:00:00"/>
    <s v="Standard Class"/>
    <s v="KM-16720"/>
    <s v="Kunst Miller"/>
    <s v="Consumer"/>
    <s v="United States"/>
    <s v="North Las Vegas"/>
    <x v="33"/>
    <n v="89031"/>
    <s v="West"/>
    <s v="TEC-AC-10004814"/>
    <x v="2"/>
    <x v="11"/>
    <s v="Logitech Illuminated Ultrathin Keyboard with Backlighting"/>
    <x v="3010"/>
    <n v="3"/>
    <n v="0"/>
    <n v="70.097700000000003"/>
  </r>
  <r>
    <n v="3842"/>
    <x v="1897"/>
    <n v="2011"/>
    <x v="785"/>
    <d v="2011-06-12T00:00:00"/>
    <s v="Standard Class"/>
    <s v="KE-16420"/>
    <s v="Katrina Edelman"/>
    <s v="Corporate"/>
    <s v="United States"/>
    <s v="Bristol"/>
    <x v="18"/>
    <n v="37620"/>
    <s v="South"/>
    <s v="FUR-CH-10002647"/>
    <x v="0"/>
    <x v="1"/>
    <s v="Situations Contoured Folding Chairs, 4/Set"/>
    <x v="3011"/>
    <n v="3"/>
    <n v="0.2"/>
    <n v="10.647000000000006"/>
  </r>
  <r>
    <n v="3843"/>
    <x v="1898"/>
    <n v="2011"/>
    <x v="919"/>
    <d v="2011-10-31T00:00:00"/>
    <s v="First Class"/>
    <s v="TS-21370"/>
    <s v="Todd Sumrall"/>
    <s v="Corporate"/>
    <s v="United States"/>
    <s v="Los Angeles"/>
    <x v="1"/>
    <n v="90049"/>
    <s v="West"/>
    <s v="OFF-BI-10004140"/>
    <x v="1"/>
    <x v="8"/>
    <s v="Avery Non-Stick Binders"/>
    <x v="1600"/>
    <n v="2"/>
    <n v="0.2"/>
    <n v="2.2449999999999992"/>
  </r>
  <r>
    <n v="3844"/>
    <x v="1898"/>
    <n v="2011"/>
    <x v="919"/>
    <d v="2011-10-31T00:00:00"/>
    <s v="First Class"/>
    <s v="TS-21370"/>
    <s v="Todd Sumrall"/>
    <s v="Corporate"/>
    <s v="United States"/>
    <s v="Los Angeles"/>
    <x v="1"/>
    <n v="90049"/>
    <s v="West"/>
    <s v="OFF-SU-10002301"/>
    <x v="1"/>
    <x v="14"/>
    <s v="Serrated Blade or Curved Handle Hand Letter Openers"/>
    <x v="3012"/>
    <n v="2"/>
    <n v="0"/>
    <n v="6.2800000000000189E-2"/>
  </r>
  <r>
    <n v="3845"/>
    <x v="1898"/>
    <n v="2011"/>
    <x v="919"/>
    <d v="2011-10-31T00:00:00"/>
    <s v="First Class"/>
    <s v="TS-21370"/>
    <s v="Todd Sumrall"/>
    <s v="Corporate"/>
    <s v="United States"/>
    <s v="Los Angeles"/>
    <x v="1"/>
    <n v="90049"/>
    <s v="West"/>
    <s v="OFF-SU-10000646"/>
    <x v="1"/>
    <x v="14"/>
    <s v="Premier Automatic Letter Opener"/>
    <x v="3013"/>
    <n v="2"/>
    <n v="0"/>
    <n v="14.422200000000032"/>
  </r>
  <r>
    <n v="3846"/>
    <x v="1898"/>
    <n v="2011"/>
    <x v="919"/>
    <d v="2011-10-31T00:00:00"/>
    <s v="First Class"/>
    <s v="TS-21370"/>
    <s v="Todd Sumrall"/>
    <s v="Corporate"/>
    <s v="United States"/>
    <s v="Los Angeles"/>
    <x v="1"/>
    <n v="90049"/>
    <s v="West"/>
    <s v="FUR-BO-10001337"/>
    <x v="0"/>
    <x v="0"/>
    <s v="O'Sullivan Living Dimensions 2-Shelf Bookcases"/>
    <x v="3014"/>
    <n v="6"/>
    <n v="0.15"/>
    <n v="-36.293999999999997"/>
  </r>
  <r>
    <n v="3847"/>
    <x v="1898"/>
    <n v="2011"/>
    <x v="919"/>
    <d v="2011-10-31T00:00:00"/>
    <s v="First Class"/>
    <s v="TS-21370"/>
    <s v="Todd Sumrall"/>
    <s v="Corporate"/>
    <s v="United States"/>
    <s v="Los Angeles"/>
    <x v="1"/>
    <n v="90049"/>
    <s v="West"/>
    <s v="OFF-ST-10003442"/>
    <x v="1"/>
    <x v="4"/>
    <s v="Eldon Portable Mobile Manager"/>
    <x v="1605"/>
    <n v="5"/>
    <n v="0"/>
    <n v="38.177999999999997"/>
  </r>
  <r>
    <n v="3848"/>
    <x v="1899"/>
    <n v="2014"/>
    <x v="920"/>
    <d v="2014-11-28T00:00:00"/>
    <s v="Second Class"/>
    <s v="SZ-20035"/>
    <s v="Sam Zeldin"/>
    <s v="Home Office"/>
    <s v="United States"/>
    <s v="Canton"/>
    <x v="12"/>
    <n v="48187"/>
    <s v="Central"/>
    <s v="OFF-ST-10001097"/>
    <x v="1"/>
    <x v="4"/>
    <s v="Office Impressions Heavy Duty Welded Shelving &amp; Multimedia Storage Drawers"/>
    <x v="881"/>
    <n v="3"/>
    <n v="0"/>
    <n v="0"/>
  </r>
  <r>
    <n v="3849"/>
    <x v="1900"/>
    <n v="2014"/>
    <x v="585"/>
    <d v="2014-09-24T00:00:00"/>
    <s v="First Class"/>
    <s v="JE-15745"/>
    <s v="Joel Eaton"/>
    <s v="Consumer"/>
    <s v="United States"/>
    <s v="Fayetteville"/>
    <x v="36"/>
    <n v="72701"/>
    <s v="South"/>
    <s v="OFF-BI-10004318"/>
    <x v="1"/>
    <x v="8"/>
    <s v="Ibico EB-19 Dual Function Manual Binding System"/>
    <x v="3015"/>
    <n v="4"/>
    <n v="0"/>
    <n v="318.30160000000001"/>
  </r>
  <r>
    <n v="3850"/>
    <x v="1900"/>
    <n v="2014"/>
    <x v="585"/>
    <d v="2014-09-24T00:00:00"/>
    <s v="First Class"/>
    <s v="JE-15745"/>
    <s v="Joel Eaton"/>
    <s v="Consumer"/>
    <s v="United States"/>
    <s v="Fayetteville"/>
    <x v="36"/>
    <n v="72701"/>
    <s v="South"/>
    <s v="TEC-AC-10004633"/>
    <x v="2"/>
    <x v="11"/>
    <s v="Verbatim 25 GB 6x Blu-ray Single Layer Recordable Disc, 3/Pack"/>
    <x v="2765"/>
    <n v="5"/>
    <n v="0"/>
    <n v="15.378000000000004"/>
  </r>
  <r>
    <n v="3851"/>
    <x v="1901"/>
    <n v="2012"/>
    <x v="784"/>
    <d v="2012-12-09T00:00:00"/>
    <s v="Standard Class"/>
    <s v="MS-17980"/>
    <s v="Michael Stewart"/>
    <s v="Corporate"/>
    <s v="United States"/>
    <s v="Springfield"/>
    <x v="25"/>
    <n v="65807"/>
    <s v="Central"/>
    <s v="OFF-PA-10001970"/>
    <x v="1"/>
    <x v="10"/>
    <s v="Xerox 1881"/>
    <x v="3016"/>
    <n v="7"/>
    <n v="0"/>
    <n v="40.401199999999996"/>
  </r>
  <r>
    <n v="3852"/>
    <x v="1902"/>
    <n v="2012"/>
    <x v="481"/>
    <d v="2012-09-21T00:00:00"/>
    <s v="Same Day"/>
    <s v="DH-13675"/>
    <s v="Duane Huffman"/>
    <s v="Home Office"/>
    <s v="United States"/>
    <s v="Quincy"/>
    <x v="31"/>
    <n v="2169"/>
    <s v="East"/>
    <s v="FUR-FU-10004006"/>
    <x v="0"/>
    <x v="5"/>
    <s v="Deflect-o DuraMat Lighweight, Studded, Beveled Mat for Low Pile Carpeting"/>
    <x v="3017"/>
    <n v="2"/>
    <n v="0"/>
    <n v="14.500999999999991"/>
  </r>
  <r>
    <n v="3853"/>
    <x v="1903"/>
    <n v="2014"/>
    <x v="200"/>
    <d v="2014-11-30T00:00:00"/>
    <s v="First Class"/>
    <s v="GT-14755"/>
    <s v="Guy Thornton"/>
    <s v="Consumer"/>
    <s v="United States"/>
    <s v="Rockford"/>
    <x v="10"/>
    <n v="61107"/>
    <s v="Central"/>
    <s v="OFF-BI-10001524"/>
    <x v="1"/>
    <x v="8"/>
    <s v="GBC Premium Transparent Covers with Diagonal Lined Pattern"/>
    <x v="3018"/>
    <n v="8"/>
    <n v="0.8"/>
    <n v="-53.708800000000025"/>
  </r>
  <r>
    <n v="3854"/>
    <x v="1904"/>
    <n v="2014"/>
    <x v="921"/>
    <d v="2014-06-11T00:00:00"/>
    <s v="Standard Class"/>
    <s v="GH-14410"/>
    <s v="Gary Hansen"/>
    <s v="Home Office"/>
    <s v="United States"/>
    <s v="San Francisco"/>
    <x v="1"/>
    <n v="94122"/>
    <s v="West"/>
    <s v="FUR-FU-10004164"/>
    <x v="0"/>
    <x v="5"/>
    <s v="Eldon 300 Class Desk Accessories, Black"/>
    <x v="1931"/>
    <n v="1"/>
    <n v="0"/>
    <n v="2.1780000000000004"/>
  </r>
  <r>
    <n v="3855"/>
    <x v="1904"/>
    <n v="2014"/>
    <x v="921"/>
    <d v="2014-06-11T00:00:00"/>
    <s v="Standard Class"/>
    <s v="GH-14410"/>
    <s v="Gary Hansen"/>
    <s v="Home Office"/>
    <s v="United States"/>
    <s v="San Francisco"/>
    <x v="1"/>
    <n v="94122"/>
    <s v="West"/>
    <s v="OFF-ST-10002957"/>
    <x v="1"/>
    <x v="4"/>
    <s v="Sterilite Show Offs Storage Containers"/>
    <x v="1603"/>
    <n v="5"/>
    <n v="0"/>
    <n v="0"/>
  </r>
  <r>
    <n v="3856"/>
    <x v="1905"/>
    <n v="2014"/>
    <x v="436"/>
    <d v="2014-10-29T00:00:00"/>
    <s v="Second Class"/>
    <s v="DM-13015"/>
    <s v="Darrin Martin"/>
    <s v="Consumer"/>
    <s v="United States"/>
    <s v="San Antonio"/>
    <x v="5"/>
    <n v="78207"/>
    <s v="Central"/>
    <s v="OFF-BI-10004364"/>
    <x v="1"/>
    <x v="8"/>
    <s v="Storex Dura Pro Binders"/>
    <x v="3019"/>
    <n v="3"/>
    <n v="0.8"/>
    <n v="-6.2370000000000019"/>
  </r>
  <r>
    <n v="3857"/>
    <x v="1905"/>
    <n v="2014"/>
    <x v="436"/>
    <d v="2014-10-29T00:00:00"/>
    <s v="Second Class"/>
    <s v="DM-13015"/>
    <s v="Darrin Martin"/>
    <s v="Consumer"/>
    <s v="United States"/>
    <s v="San Antonio"/>
    <x v="5"/>
    <n v="78207"/>
    <s v="Central"/>
    <s v="TEC-PH-10002824"/>
    <x v="2"/>
    <x v="7"/>
    <s v="Jabra SPEAK 410 Multidevice Speakerphone"/>
    <x v="2991"/>
    <n v="5"/>
    <n v="0.2"/>
    <n v="51.497499999999974"/>
  </r>
  <r>
    <n v="3858"/>
    <x v="1905"/>
    <n v="2014"/>
    <x v="436"/>
    <d v="2014-10-29T00:00:00"/>
    <s v="Second Class"/>
    <s v="DM-13015"/>
    <s v="Darrin Martin"/>
    <s v="Consumer"/>
    <s v="United States"/>
    <s v="San Antonio"/>
    <x v="5"/>
    <n v="78207"/>
    <s v="Central"/>
    <s v="OFF-AR-10000634"/>
    <x v="1"/>
    <x v="6"/>
    <s v="Newell 320"/>
    <x v="1518"/>
    <n v="3"/>
    <n v="0.2"/>
    <n v="0.89880000000000004"/>
  </r>
  <r>
    <n v="3859"/>
    <x v="1906"/>
    <n v="2011"/>
    <x v="414"/>
    <d v="2011-12-20T00:00:00"/>
    <s v="Same Day"/>
    <s v="TC-21295"/>
    <s v="Toby Carlisle"/>
    <s v="Consumer"/>
    <s v="United States"/>
    <s v="Thornton"/>
    <x v="22"/>
    <n v="80229"/>
    <s v="West"/>
    <s v="TEC-AC-10001539"/>
    <x v="2"/>
    <x v="11"/>
    <s v="Logitech G430 Surround Sound Gaming Headset with Dolby 7.1 Technology"/>
    <x v="3020"/>
    <n v="7"/>
    <n v="0.2"/>
    <n v="89.588799999999992"/>
  </r>
  <r>
    <n v="3860"/>
    <x v="1907"/>
    <n v="2014"/>
    <x v="922"/>
    <d v="2014-02-23T00:00:00"/>
    <s v="Standard Class"/>
    <s v="JK-16120"/>
    <s v="Julie Kriz"/>
    <s v="Home Office"/>
    <s v="United States"/>
    <s v="Chicago"/>
    <x v="10"/>
    <n v="60653"/>
    <s v="Central"/>
    <s v="FUR-TA-10001932"/>
    <x v="0"/>
    <x v="3"/>
    <s v="Chromcraft 48&quot; x 96&quot; Racetrack Double Pedestal Table"/>
    <x v="3021"/>
    <n v="3"/>
    <n v="0.5"/>
    <n v="-269.33760000000001"/>
  </r>
  <r>
    <n v="3861"/>
    <x v="1907"/>
    <n v="2014"/>
    <x v="922"/>
    <d v="2014-02-23T00:00:00"/>
    <s v="Standard Class"/>
    <s v="JK-16120"/>
    <s v="Julie Kriz"/>
    <s v="Home Office"/>
    <s v="United States"/>
    <s v="Chicago"/>
    <x v="10"/>
    <n v="60653"/>
    <s v="Central"/>
    <s v="TEC-PH-10002789"/>
    <x v="2"/>
    <x v="7"/>
    <s v="LG Exalt"/>
    <x v="1889"/>
    <n v="1"/>
    <n v="0.2"/>
    <n v="10.919299999999996"/>
  </r>
  <r>
    <n v="3862"/>
    <x v="1908"/>
    <n v="2011"/>
    <x v="523"/>
    <d v="2011-05-10T00:00:00"/>
    <s v="Standard Class"/>
    <s v="NC-18415"/>
    <s v="Nathan Cano"/>
    <s v="Consumer"/>
    <s v="United States"/>
    <s v="Yonkers"/>
    <x v="15"/>
    <n v="10701"/>
    <s v="East"/>
    <s v="OFF-BI-10004828"/>
    <x v="1"/>
    <x v="8"/>
    <s v="GBC Poly Designer Binding Covers"/>
    <x v="3022"/>
    <n v="3"/>
    <n v="0.2"/>
    <n v="14.563799999999997"/>
  </r>
  <r>
    <n v="3863"/>
    <x v="1908"/>
    <n v="2011"/>
    <x v="523"/>
    <d v="2011-05-10T00:00:00"/>
    <s v="Standard Class"/>
    <s v="NC-18415"/>
    <s v="Nathan Cano"/>
    <s v="Consumer"/>
    <s v="United States"/>
    <s v="Yonkers"/>
    <x v="15"/>
    <n v="10701"/>
    <s v="East"/>
    <s v="OFF-BI-10003981"/>
    <x v="1"/>
    <x v="8"/>
    <s v="Avery Durable Plastic 1&quot; Binders"/>
    <x v="3023"/>
    <n v="3"/>
    <n v="0.2"/>
    <n v="3.9497999999999998"/>
  </r>
  <r>
    <n v="3864"/>
    <x v="1909"/>
    <n v="2014"/>
    <x v="161"/>
    <d v="2014-10-20T00:00:00"/>
    <s v="Second Class"/>
    <s v="AJ-10960"/>
    <s v="Astrea Jones"/>
    <s v="Consumer"/>
    <s v="United States"/>
    <s v="San Diego"/>
    <x v="1"/>
    <n v="92037"/>
    <s v="West"/>
    <s v="OFF-AR-10001770"/>
    <x v="1"/>
    <x v="6"/>
    <s v="Economy #2 Pencils"/>
    <x v="3024"/>
    <n v="4"/>
    <n v="0"/>
    <n v="2.7664"/>
  </r>
  <r>
    <n v="3865"/>
    <x v="1910"/>
    <n v="2012"/>
    <x v="109"/>
    <d v="2012-12-03T00:00:00"/>
    <s v="Standard Class"/>
    <s v="LC-16885"/>
    <s v="Lena Creighton"/>
    <s v="Consumer"/>
    <s v="United States"/>
    <s v="Champaign"/>
    <x v="10"/>
    <n v="61821"/>
    <s v="Central"/>
    <s v="FUR-FU-10004904"/>
    <x v="0"/>
    <x v="5"/>
    <s v="Eldon &quot;L&quot; Workstation Diamond Chairmat"/>
    <x v="3025"/>
    <n v="5"/>
    <n v="0.6"/>
    <n v="-182.35200000000003"/>
  </r>
  <r>
    <n v="3866"/>
    <x v="1911"/>
    <n v="2011"/>
    <x v="923"/>
    <d v="2011-07-29T00:00:00"/>
    <s v="Second Class"/>
    <s v="GW-14605"/>
    <s v="Giulietta Weimer"/>
    <s v="Consumer"/>
    <s v="United States"/>
    <s v="San Francisco"/>
    <x v="1"/>
    <n v="94122"/>
    <s v="West"/>
    <s v="TEC-AC-10002842"/>
    <x v="2"/>
    <x v="11"/>
    <s v="WD My Passport Ultra 2TB Portable External Hard Drive"/>
    <x v="1685"/>
    <n v="2"/>
    <n v="0"/>
    <n v="38.080000000000013"/>
  </r>
  <r>
    <n v="3867"/>
    <x v="1912"/>
    <n v="2014"/>
    <x v="756"/>
    <d v="2014-04-26T00:00:00"/>
    <s v="Second Class"/>
    <s v="SC-20305"/>
    <s v="Sean Christensen"/>
    <s v="Consumer"/>
    <s v="United States"/>
    <s v="Lawrence"/>
    <x v="14"/>
    <n v="46226"/>
    <s v="Central"/>
    <s v="TEC-AC-10003590"/>
    <x v="2"/>
    <x v="11"/>
    <s v="TRENDnet 56K USB 2.0 Phone, Internet and Fax Modem"/>
    <x v="3026"/>
    <n v="6"/>
    <n v="0"/>
    <n v="55.922399999999996"/>
  </r>
  <r>
    <n v="3868"/>
    <x v="1913"/>
    <n v="2012"/>
    <x v="924"/>
    <d v="2012-10-27T00:00:00"/>
    <s v="Second Class"/>
    <s v="JF-15355"/>
    <s v="Jay Fein"/>
    <s v="Consumer"/>
    <s v="United States"/>
    <s v="San Diego"/>
    <x v="1"/>
    <n v="92105"/>
    <s v="West"/>
    <s v="TEC-AC-10000710"/>
    <x v="2"/>
    <x v="11"/>
    <s v="Maxell DVD-RAM Discs"/>
    <x v="3027"/>
    <n v="9"/>
    <n v="0"/>
    <n v="63.777600000000007"/>
  </r>
  <r>
    <n v="3869"/>
    <x v="1913"/>
    <n v="2012"/>
    <x v="924"/>
    <d v="2012-10-27T00:00:00"/>
    <s v="Second Class"/>
    <s v="JF-15355"/>
    <s v="Jay Fein"/>
    <s v="Consumer"/>
    <s v="United States"/>
    <s v="San Diego"/>
    <x v="1"/>
    <n v="92105"/>
    <s v="West"/>
    <s v="FUR-CH-10004495"/>
    <x v="0"/>
    <x v="1"/>
    <s v="Global Leather and Oak Executive Chair, Black"/>
    <x v="3028"/>
    <n v="1"/>
    <n v="0.2"/>
    <n v="27.088199999999965"/>
  </r>
  <r>
    <n v="3870"/>
    <x v="1913"/>
    <n v="2012"/>
    <x v="924"/>
    <d v="2012-10-27T00:00:00"/>
    <s v="Second Class"/>
    <s v="JF-15355"/>
    <s v="Jay Fein"/>
    <s v="Consumer"/>
    <s v="United States"/>
    <s v="San Diego"/>
    <x v="1"/>
    <n v="92105"/>
    <s v="West"/>
    <s v="FUR-CH-10004540"/>
    <x v="0"/>
    <x v="1"/>
    <s v="Global Chrome Stack Chair"/>
    <x v="3029"/>
    <n v="7"/>
    <n v="0.2"/>
    <n v="16.797200000000004"/>
  </r>
  <r>
    <n v="3871"/>
    <x v="1913"/>
    <n v="2012"/>
    <x v="924"/>
    <d v="2012-10-27T00:00:00"/>
    <s v="Second Class"/>
    <s v="JF-15355"/>
    <s v="Jay Fein"/>
    <s v="Consumer"/>
    <s v="United States"/>
    <s v="San Diego"/>
    <x v="1"/>
    <n v="92105"/>
    <s v="West"/>
    <s v="OFF-PA-10004971"/>
    <x v="1"/>
    <x v="10"/>
    <s v="Xerox 196"/>
    <x v="1057"/>
    <n v="2"/>
    <n v="0"/>
    <n v="5.6644000000000005"/>
  </r>
  <r>
    <n v="3872"/>
    <x v="1913"/>
    <n v="2012"/>
    <x v="924"/>
    <d v="2012-10-27T00:00:00"/>
    <s v="Second Class"/>
    <s v="JF-15355"/>
    <s v="Jay Fein"/>
    <s v="Consumer"/>
    <s v="United States"/>
    <s v="San Diego"/>
    <x v="1"/>
    <n v="92105"/>
    <s v="West"/>
    <s v="OFF-EN-10002600"/>
    <x v="1"/>
    <x v="12"/>
    <s v="Redi-Strip #10 Envelopes, 4 1/8 x 9 1/2"/>
    <x v="3030"/>
    <n v="4"/>
    <n v="0"/>
    <n v="5.6639999999999997"/>
  </r>
  <r>
    <n v="3873"/>
    <x v="1913"/>
    <n v="2012"/>
    <x v="924"/>
    <d v="2012-10-27T00:00:00"/>
    <s v="Second Class"/>
    <s v="JF-15355"/>
    <s v="Jay Fein"/>
    <s v="Consumer"/>
    <s v="United States"/>
    <s v="San Diego"/>
    <x v="1"/>
    <n v="92105"/>
    <s v="West"/>
    <s v="FUR-CH-10001854"/>
    <x v="0"/>
    <x v="1"/>
    <s v="Office Star - Professional Matrix Back Chair with 2-to-1 Synchro Tilt and Mesh Fabric Seat"/>
    <x v="3031"/>
    <n v="3"/>
    <n v="0.2"/>
    <n v="42.117600000000039"/>
  </r>
  <r>
    <n v="3874"/>
    <x v="1914"/>
    <n v="2013"/>
    <x v="64"/>
    <d v="2013-09-08T00:00:00"/>
    <s v="Second Class"/>
    <s v="DM-13015"/>
    <s v="Darrin Martin"/>
    <s v="Consumer"/>
    <s v="United States"/>
    <s v="Johnson City"/>
    <x v="18"/>
    <n v="37604"/>
    <s v="South"/>
    <s v="OFF-EN-10001099"/>
    <x v="1"/>
    <x v="12"/>
    <s v="Staples"/>
    <x v="3032"/>
    <n v="3"/>
    <n v="0.2"/>
    <n v="7.6283999999999974"/>
  </r>
  <r>
    <n v="3875"/>
    <x v="1914"/>
    <n v="2013"/>
    <x v="64"/>
    <d v="2013-09-08T00:00:00"/>
    <s v="Second Class"/>
    <s v="DM-13015"/>
    <s v="Darrin Martin"/>
    <s v="Consumer"/>
    <s v="United States"/>
    <s v="Johnson City"/>
    <x v="18"/>
    <n v="37604"/>
    <s v="South"/>
    <s v="OFF-BI-10001597"/>
    <x v="1"/>
    <x v="8"/>
    <s v="Wilson Jones Ledger-Size, Piano-Hinge Binder, 2&quot;, Blue"/>
    <x v="3033"/>
    <n v="7"/>
    <n v="0.7"/>
    <n v="-63.109199999999987"/>
  </r>
  <r>
    <n v="3876"/>
    <x v="1914"/>
    <n v="2013"/>
    <x v="64"/>
    <d v="2013-09-08T00:00:00"/>
    <s v="Second Class"/>
    <s v="DM-13015"/>
    <s v="Darrin Martin"/>
    <s v="Consumer"/>
    <s v="United States"/>
    <s v="Johnson City"/>
    <x v="18"/>
    <n v="37604"/>
    <s v="South"/>
    <s v="TEC-PH-10002660"/>
    <x v="2"/>
    <x v="7"/>
    <s v="Nortel Networks T7316 E Nt8 B27"/>
    <x v="3034"/>
    <n v="2"/>
    <n v="0.2"/>
    <n v="6.7990000000000066"/>
  </r>
  <r>
    <n v="3877"/>
    <x v="1914"/>
    <n v="2013"/>
    <x v="64"/>
    <d v="2013-09-08T00:00:00"/>
    <s v="Second Class"/>
    <s v="DM-13015"/>
    <s v="Darrin Martin"/>
    <s v="Consumer"/>
    <s v="United States"/>
    <s v="Johnson City"/>
    <x v="18"/>
    <n v="37604"/>
    <s v="South"/>
    <s v="OFF-PA-10000327"/>
    <x v="1"/>
    <x v="10"/>
    <s v="Xerox 1971"/>
    <x v="1518"/>
    <n v="3"/>
    <n v="0.2"/>
    <n v="3.2099999999999982"/>
  </r>
  <r>
    <n v="3878"/>
    <x v="1915"/>
    <n v="2013"/>
    <x v="99"/>
    <d v="2013-11-03T00:00:00"/>
    <s v="Standard Class"/>
    <s v="EP-13915"/>
    <s v="Emily Phan"/>
    <s v="Consumer"/>
    <s v="United States"/>
    <s v="Tampa"/>
    <x v="2"/>
    <n v="33614"/>
    <s v="South"/>
    <s v="OFF-BI-10001191"/>
    <x v="1"/>
    <x v="8"/>
    <s v="Canvas Sectional Post Binders"/>
    <x v="3035"/>
    <n v="5"/>
    <n v="0.7"/>
    <n v="-26.732999999999997"/>
  </r>
  <r>
    <n v="3879"/>
    <x v="1916"/>
    <n v="2011"/>
    <x v="267"/>
    <d v="2011-04-07T00:00:00"/>
    <s v="First Class"/>
    <s v="JG-15805"/>
    <s v="John Grady"/>
    <s v="Corporate"/>
    <s v="United States"/>
    <s v="Decatur"/>
    <x v="10"/>
    <n v="62521"/>
    <s v="Central"/>
    <s v="OFF-ST-10003455"/>
    <x v="1"/>
    <x v="4"/>
    <s v="Tenex File Box, Personal Filing Tote with Lid, Black"/>
    <x v="1612"/>
    <n v="4"/>
    <n v="0.2"/>
    <n v="3.7224000000000004"/>
  </r>
  <r>
    <n v="3880"/>
    <x v="1916"/>
    <n v="2011"/>
    <x v="267"/>
    <d v="2011-04-07T00:00:00"/>
    <s v="First Class"/>
    <s v="JG-15805"/>
    <s v="John Grady"/>
    <s v="Corporate"/>
    <s v="United States"/>
    <s v="Decatur"/>
    <x v="10"/>
    <n v="62521"/>
    <s v="Central"/>
    <s v="OFF-ST-10001031"/>
    <x v="1"/>
    <x v="4"/>
    <s v="Adjustable Personal File Tote"/>
    <x v="3036"/>
    <n v="4"/>
    <n v="0.2"/>
    <n v="3.9072000000000031"/>
  </r>
  <r>
    <n v="3881"/>
    <x v="1917"/>
    <n v="2012"/>
    <x v="925"/>
    <d v="2012-06-20T00:00:00"/>
    <s v="Standard Class"/>
    <s v="PF-19120"/>
    <s v="Peter Fuller"/>
    <s v="Consumer"/>
    <s v="United States"/>
    <s v="Gilbert"/>
    <x v="16"/>
    <n v="85234"/>
    <s v="West"/>
    <s v="OFF-PA-10002245"/>
    <x v="1"/>
    <x v="10"/>
    <s v="Xerox 1895"/>
    <x v="383"/>
    <n v="2"/>
    <n v="0.2"/>
    <n v="2.9899999999999993"/>
  </r>
  <r>
    <n v="3882"/>
    <x v="1917"/>
    <n v="2012"/>
    <x v="925"/>
    <d v="2012-06-20T00:00:00"/>
    <s v="Standard Class"/>
    <s v="PF-19120"/>
    <s v="Peter Fuller"/>
    <s v="Consumer"/>
    <s v="United States"/>
    <s v="Gilbert"/>
    <x v="16"/>
    <n v="85234"/>
    <s v="West"/>
    <s v="OFF-ST-10004804"/>
    <x v="1"/>
    <x v="4"/>
    <s v="Belkin 19&quot; Vented Equipment Shelf, Black"/>
    <x v="250"/>
    <n v="2"/>
    <n v="0.2"/>
    <n v="-19.562399999999997"/>
  </r>
  <r>
    <n v="3883"/>
    <x v="1917"/>
    <n v="2012"/>
    <x v="925"/>
    <d v="2012-06-20T00:00:00"/>
    <s v="Standard Class"/>
    <s v="PF-19120"/>
    <s v="Peter Fuller"/>
    <s v="Consumer"/>
    <s v="United States"/>
    <s v="Gilbert"/>
    <x v="16"/>
    <n v="85234"/>
    <s v="West"/>
    <s v="FUR-FU-10004904"/>
    <x v="0"/>
    <x v="5"/>
    <s v="Eldon &quot;L&quot; Workstation Diamond Chairmat"/>
    <x v="3037"/>
    <n v="6"/>
    <n v="0.2"/>
    <n v="-36.470400000000041"/>
  </r>
  <r>
    <n v="3884"/>
    <x v="1917"/>
    <n v="2012"/>
    <x v="925"/>
    <d v="2012-06-20T00:00:00"/>
    <s v="Standard Class"/>
    <s v="PF-19120"/>
    <s v="Peter Fuller"/>
    <s v="Consumer"/>
    <s v="United States"/>
    <s v="Gilbert"/>
    <x v="16"/>
    <n v="85234"/>
    <s v="West"/>
    <s v="FUR-FU-10002396"/>
    <x v="0"/>
    <x v="5"/>
    <s v="DAX Copper Panel Document Frame, 5 x 7 Size"/>
    <x v="3038"/>
    <n v="4"/>
    <n v="0.2"/>
    <n v="11.070400000000003"/>
  </r>
  <r>
    <n v="3885"/>
    <x v="1918"/>
    <n v="2011"/>
    <x v="260"/>
    <d v="2011-07-12T00:00:00"/>
    <s v="Standard Class"/>
    <s v="DW-13195"/>
    <s v="David Wiener"/>
    <s v="Corporate"/>
    <s v="United States"/>
    <s v="Knoxville"/>
    <x v="18"/>
    <n v="37918"/>
    <s v="South"/>
    <s v="OFF-AR-10002833"/>
    <x v="1"/>
    <x v="6"/>
    <s v="Newell 322"/>
    <x v="972"/>
    <n v="3"/>
    <n v="0.2"/>
    <n v="0.3822000000000001"/>
  </r>
  <r>
    <n v="3886"/>
    <x v="1919"/>
    <n v="2014"/>
    <x v="926"/>
    <d v="2014-02-03T00:00:00"/>
    <s v="Standard Class"/>
    <s v="CK-12595"/>
    <s v="Clytie Kelty"/>
    <s v="Consumer"/>
    <s v="United States"/>
    <s v="Chicago"/>
    <x v="10"/>
    <n v="60653"/>
    <s v="Central"/>
    <s v="OFF-BI-10001072"/>
    <x v="1"/>
    <x v="8"/>
    <s v="GBC Clear Cover, 8-1/2 x 11, unpunched, 25 covers per pack"/>
    <x v="3039"/>
    <n v="4"/>
    <n v="0.8"/>
    <n v="-20.617600000000003"/>
  </r>
  <r>
    <n v="3887"/>
    <x v="1920"/>
    <n v="2013"/>
    <x v="840"/>
    <d v="2013-03-09T00:00:00"/>
    <s v="Second Class"/>
    <s v="CC-12670"/>
    <s v="Craig Carreira"/>
    <s v="Consumer"/>
    <s v="United States"/>
    <s v="Bloomington"/>
    <x v="14"/>
    <n v="47401"/>
    <s v="Central"/>
    <s v="TEC-PH-10003171"/>
    <x v="2"/>
    <x v="7"/>
    <s v="Plantronics Encore H101 Dual Earpieces Headset"/>
    <x v="3040"/>
    <n v="3"/>
    <n v="0"/>
    <n v="37.757999999999996"/>
  </r>
  <r>
    <n v="3888"/>
    <x v="1921"/>
    <n v="2011"/>
    <x v="270"/>
    <d v="2011-06-06T00:00:00"/>
    <s v="Standard Class"/>
    <s v="SV-20785"/>
    <s v="Stewart Visinsky"/>
    <s v="Consumer"/>
    <s v="United States"/>
    <s v="Roswell"/>
    <x v="32"/>
    <n v="30076"/>
    <s v="South"/>
    <s v="OFF-AR-10004511"/>
    <x v="1"/>
    <x v="6"/>
    <s v="Sanford Colorific Scented Colored Pencils, 12/Pack"/>
    <x v="18"/>
    <n v="2"/>
    <n v="0"/>
    <n v="2.6536"/>
  </r>
  <r>
    <n v="3889"/>
    <x v="1921"/>
    <n v="2011"/>
    <x v="270"/>
    <d v="2011-06-06T00:00:00"/>
    <s v="Standard Class"/>
    <s v="SV-20785"/>
    <s v="Stewart Visinsky"/>
    <s v="Consumer"/>
    <s v="United States"/>
    <s v="Roswell"/>
    <x v="32"/>
    <n v="30076"/>
    <s v="South"/>
    <s v="TEC-PH-10001425"/>
    <x v="2"/>
    <x v="7"/>
    <s v="Mophie Juice Pack Helium for iPhone"/>
    <x v="764"/>
    <n v="3"/>
    <n v="0"/>
    <n v="67.191599999999994"/>
  </r>
  <r>
    <n v="3890"/>
    <x v="1921"/>
    <n v="2011"/>
    <x v="270"/>
    <d v="2011-06-06T00:00:00"/>
    <s v="Standard Class"/>
    <s v="SV-20785"/>
    <s v="Stewart Visinsky"/>
    <s v="Consumer"/>
    <s v="United States"/>
    <s v="Roswell"/>
    <x v="32"/>
    <n v="30076"/>
    <s v="South"/>
    <s v="OFF-ST-10001490"/>
    <x v="1"/>
    <x v="4"/>
    <s v="Hot File 7-Pocket, Floor Stand"/>
    <x v="3041"/>
    <n v="2"/>
    <n v="0"/>
    <n v="107.08199999999997"/>
  </r>
  <r>
    <n v="3891"/>
    <x v="1922"/>
    <n v="2013"/>
    <x v="390"/>
    <d v="2013-12-01T00:00:00"/>
    <s v="Standard Class"/>
    <s v="SP-20860"/>
    <s v="Sung Pak"/>
    <s v="Corporate"/>
    <s v="United States"/>
    <s v="Los Angeles"/>
    <x v="1"/>
    <n v="90036"/>
    <s v="West"/>
    <s v="TEC-AC-10003033"/>
    <x v="2"/>
    <x v="11"/>
    <s v="Plantronics CS510 - Over-the-Head monaural Wireless Headset System"/>
    <x v="3042"/>
    <n v="2"/>
    <n v="0"/>
    <n v="217.76699999999994"/>
  </r>
  <r>
    <n v="3892"/>
    <x v="1922"/>
    <n v="2013"/>
    <x v="390"/>
    <d v="2013-12-01T00:00:00"/>
    <s v="Standard Class"/>
    <s v="SP-20860"/>
    <s v="Sung Pak"/>
    <s v="Corporate"/>
    <s v="United States"/>
    <s v="Los Angeles"/>
    <x v="1"/>
    <n v="90036"/>
    <s v="West"/>
    <s v="FUR-CH-10001394"/>
    <x v="0"/>
    <x v="1"/>
    <s v="Global Leather Executive Chair"/>
    <x v="3043"/>
    <n v="6"/>
    <n v="0.2"/>
    <n v="210.59399999999977"/>
  </r>
  <r>
    <n v="3893"/>
    <x v="1922"/>
    <n v="2013"/>
    <x v="390"/>
    <d v="2013-12-01T00:00:00"/>
    <s v="Standard Class"/>
    <s v="SP-20860"/>
    <s v="Sung Pak"/>
    <s v="Corporate"/>
    <s v="United States"/>
    <s v="Los Angeles"/>
    <x v="1"/>
    <n v="90036"/>
    <s v="West"/>
    <s v="TEC-AC-10000420"/>
    <x v="2"/>
    <x v="11"/>
    <s v="Logitech G500s Laser Gaming Mouse with Adjustable Weight Tuning"/>
    <x v="3044"/>
    <n v="8"/>
    <n v="0"/>
    <n v="190.37279999999998"/>
  </r>
  <r>
    <n v="3894"/>
    <x v="1923"/>
    <n v="2013"/>
    <x v="338"/>
    <d v="2013-11-15T00:00:00"/>
    <s v="Standard Class"/>
    <s v="MS-17770"/>
    <s v="Maxwell Schwartz"/>
    <s v="Consumer"/>
    <s v="United States"/>
    <s v="Houston"/>
    <x v="5"/>
    <n v="77036"/>
    <s v="Central"/>
    <s v="TEC-AC-10004901"/>
    <x v="2"/>
    <x v="11"/>
    <s v="Kensington SlimBlade Notebook Wireless Mouse with Nano Receiver "/>
    <x v="1790"/>
    <n v="7"/>
    <n v="0.2"/>
    <n v="48.990200000000002"/>
  </r>
  <r>
    <n v="3895"/>
    <x v="1924"/>
    <n v="2011"/>
    <x v="754"/>
    <d v="2011-11-28T00:00:00"/>
    <s v="Standard Class"/>
    <s v="TC-21475"/>
    <s v="Tony Chapman"/>
    <s v="Home Office"/>
    <s v="United States"/>
    <s v="Bolingbrook"/>
    <x v="10"/>
    <n v="60440"/>
    <s v="Central"/>
    <s v="OFF-BI-10002571"/>
    <x v="1"/>
    <x v="8"/>
    <s v="Avery Framed View Binder, EZD Ring (Locking), Navy, 1 1/2&quot;"/>
    <x v="3045"/>
    <n v="5"/>
    <n v="0.8"/>
    <n v="-16.467000000000002"/>
  </r>
  <r>
    <n v="3896"/>
    <x v="1925"/>
    <n v="2014"/>
    <x v="927"/>
    <d v="2014-05-06T00:00:00"/>
    <s v="Standard Class"/>
    <s v="SJ-20125"/>
    <s v="Sanjit Jacobs"/>
    <s v="Home Office"/>
    <s v="United States"/>
    <s v="Texarkana"/>
    <x v="36"/>
    <n v="71854"/>
    <s v="South"/>
    <s v="TEC-AC-10002331"/>
    <x v="2"/>
    <x v="11"/>
    <s v="Maxell 74 Minute CDR, 10/Pack"/>
    <x v="3046"/>
    <n v="5"/>
    <n v="0"/>
    <n v="18.093"/>
  </r>
  <r>
    <n v="3897"/>
    <x v="1926"/>
    <n v="2014"/>
    <x v="226"/>
    <d v="2014-12-13T00:00:00"/>
    <s v="Standard Class"/>
    <s v="DS-13180"/>
    <s v="David Smith"/>
    <s v="Corporate"/>
    <s v="United States"/>
    <s v="San Antonio"/>
    <x v="5"/>
    <n v="78207"/>
    <s v="Central"/>
    <s v="OFF-FA-10000611"/>
    <x v="1"/>
    <x v="13"/>
    <s v="Binder Clips by OIC"/>
    <x v="3047"/>
    <n v="3"/>
    <n v="0.2"/>
    <n v="1.2431999999999999"/>
  </r>
  <r>
    <n v="3898"/>
    <x v="1926"/>
    <n v="2014"/>
    <x v="226"/>
    <d v="2014-12-13T00:00:00"/>
    <s v="Standard Class"/>
    <s v="DS-13180"/>
    <s v="David Smith"/>
    <s v="Corporate"/>
    <s v="United States"/>
    <s v="San Antonio"/>
    <x v="5"/>
    <n v="78207"/>
    <s v="Central"/>
    <s v="OFF-PA-10000304"/>
    <x v="1"/>
    <x v="10"/>
    <s v="Xerox 1995"/>
    <x v="12"/>
    <n v="3"/>
    <n v="0.2"/>
    <n v="5.4432"/>
  </r>
  <r>
    <n v="3899"/>
    <x v="1927"/>
    <n v="2014"/>
    <x v="329"/>
    <d v="2014-12-05T00:00:00"/>
    <s v="Standard Class"/>
    <s v="SC-20800"/>
    <s v="Stuart Calhoun"/>
    <s v="Consumer"/>
    <s v="United States"/>
    <s v="Edinburg"/>
    <x v="5"/>
    <n v="78539"/>
    <s v="Central"/>
    <s v="OFF-FA-10000611"/>
    <x v="1"/>
    <x v="13"/>
    <s v="Binder Clips by OIC"/>
    <x v="3005"/>
    <n v="2"/>
    <n v="0.2"/>
    <n v="0.82879999999999987"/>
  </r>
  <r>
    <n v="3900"/>
    <x v="1928"/>
    <n v="2014"/>
    <x v="226"/>
    <d v="2014-12-10T00:00:00"/>
    <s v="First Class"/>
    <s v="SH-20395"/>
    <s v="Shahid Hopkins"/>
    <s v="Consumer"/>
    <s v="United States"/>
    <s v="Toledo"/>
    <x v="24"/>
    <n v="43615"/>
    <s v="East"/>
    <s v="TEC-AC-10002567"/>
    <x v="2"/>
    <x v="11"/>
    <s v="Logitech G602 Wireless Gaming Mouse"/>
    <x v="2506"/>
    <n v="2"/>
    <n v="0.2"/>
    <n v="25.596799999999998"/>
  </r>
  <r>
    <n v="3901"/>
    <x v="1929"/>
    <n v="2012"/>
    <x v="928"/>
    <d v="2012-01-08T00:00:00"/>
    <s v="Standard Class"/>
    <s v="SF-20965"/>
    <s v="Sylvia Foulston"/>
    <s v="Corporate"/>
    <s v="United States"/>
    <s v="Baytown"/>
    <x v="5"/>
    <n v="77520"/>
    <s v="Central"/>
    <s v="OFF-PA-10001937"/>
    <x v="1"/>
    <x v="10"/>
    <s v="Xerox 21"/>
    <x v="563"/>
    <n v="2"/>
    <n v="0.2"/>
    <n v="3.6288"/>
  </r>
  <r>
    <n v="3902"/>
    <x v="1930"/>
    <n v="2012"/>
    <x v="717"/>
    <d v="2012-11-20T00:00:00"/>
    <s v="Standard Class"/>
    <s v="MG-17680"/>
    <s v="Maureen Gastineau"/>
    <s v="Home Office"/>
    <s v="United States"/>
    <s v="Philadelphia"/>
    <x v="9"/>
    <n v="19143"/>
    <s v="East"/>
    <s v="TEC-AC-10001090"/>
    <x v="2"/>
    <x v="11"/>
    <s v="Micro Innovations Wireless Classic Keyboard with Mouse"/>
    <x v="736"/>
    <n v="2"/>
    <n v="0.2"/>
    <n v="-1.199600000000002"/>
  </r>
  <r>
    <n v="3903"/>
    <x v="1931"/>
    <n v="2012"/>
    <x v="653"/>
    <d v="2012-10-07T00:00:00"/>
    <s v="Second Class"/>
    <s v="CS-12400"/>
    <s v="Christopher Schild"/>
    <s v="Home Office"/>
    <s v="United States"/>
    <s v="Los Angeles"/>
    <x v="1"/>
    <n v="90045"/>
    <s v="West"/>
    <s v="OFF-ST-10000943"/>
    <x v="1"/>
    <x v="4"/>
    <s v="Eldon ProFile File 'N Store Portable File Tub Letter/Legal Size Black"/>
    <x v="3048"/>
    <n v="14"/>
    <n v="0"/>
    <n v="75.6952"/>
  </r>
  <r>
    <n v="3904"/>
    <x v="1932"/>
    <n v="2012"/>
    <x v="57"/>
    <d v="2012-04-10T00:00:00"/>
    <s v="Standard Class"/>
    <s v="VT-21700"/>
    <s v="Valerie Takahito"/>
    <s v="Home Office"/>
    <s v="United States"/>
    <s v="Philadelphia"/>
    <x v="9"/>
    <n v="19143"/>
    <s v="East"/>
    <s v="OFF-AP-10004036"/>
    <x v="1"/>
    <x v="9"/>
    <s v="Bionaire 99.97% HEPA Air Cleaner"/>
    <x v="3049"/>
    <n v="7"/>
    <n v="0.2"/>
    <n v="18.396000000000001"/>
  </r>
  <r>
    <n v="3905"/>
    <x v="1932"/>
    <n v="2012"/>
    <x v="57"/>
    <d v="2012-04-10T00:00:00"/>
    <s v="Standard Class"/>
    <s v="VT-21700"/>
    <s v="Valerie Takahito"/>
    <s v="Home Office"/>
    <s v="United States"/>
    <s v="Philadelphia"/>
    <x v="9"/>
    <n v="19143"/>
    <s v="East"/>
    <s v="OFF-ST-10003816"/>
    <x v="1"/>
    <x v="4"/>
    <s v="Fellowes High-Stak Drawer Files"/>
    <x v="2533"/>
    <n v="4"/>
    <n v="0.2"/>
    <n v="21.142799999999966"/>
  </r>
  <r>
    <n v="3906"/>
    <x v="1932"/>
    <n v="2012"/>
    <x v="57"/>
    <d v="2012-04-10T00:00:00"/>
    <s v="Standard Class"/>
    <s v="VT-21700"/>
    <s v="Valerie Takahito"/>
    <s v="Home Office"/>
    <s v="United States"/>
    <s v="Philadelphia"/>
    <x v="9"/>
    <n v="19143"/>
    <s v="East"/>
    <s v="OFF-BI-10002072"/>
    <x v="1"/>
    <x v="8"/>
    <s v="Cardinal Slant-D Ring Binders"/>
    <x v="3050"/>
    <n v="4"/>
    <n v="0.7"/>
    <n v="-6.9519999999999982"/>
  </r>
  <r>
    <n v="3907"/>
    <x v="1932"/>
    <n v="2012"/>
    <x v="57"/>
    <d v="2012-04-10T00:00:00"/>
    <s v="Standard Class"/>
    <s v="VT-21700"/>
    <s v="Valerie Takahito"/>
    <s v="Home Office"/>
    <s v="United States"/>
    <s v="Philadelphia"/>
    <x v="9"/>
    <n v="19143"/>
    <s v="East"/>
    <s v="FUR-FU-10001468"/>
    <x v="0"/>
    <x v="5"/>
    <s v="Tenex Antistatic Computer Chair Mats"/>
    <x v="1957"/>
    <n v="4"/>
    <n v="0.2"/>
    <n v="-68.392000000000053"/>
  </r>
  <r>
    <n v="3908"/>
    <x v="1932"/>
    <n v="2012"/>
    <x v="57"/>
    <d v="2012-04-10T00:00:00"/>
    <s v="Standard Class"/>
    <s v="VT-21700"/>
    <s v="Valerie Takahito"/>
    <s v="Home Office"/>
    <s v="United States"/>
    <s v="Philadelphia"/>
    <x v="9"/>
    <n v="19143"/>
    <s v="East"/>
    <s v="TEC-PH-10000347"/>
    <x v="2"/>
    <x v="7"/>
    <s v="Cush Cases Heavy Duty Rugged Cover Case for Samsung Galaxy S5 - Purple"/>
    <x v="546"/>
    <n v="5"/>
    <n v="0.4"/>
    <n v="-3.2175000000000002"/>
  </r>
  <r>
    <n v="3909"/>
    <x v="1932"/>
    <n v="2012"/>
    <x v="57"/>
    <d v="2012-04-10T00:00:00"/>
    <s v="Standard Class"/>
    <s v="VT-21700"/>
    <s v="Valerie Takahito"/>
    <s v="Home Office"/>
    <s v="United States"/>
    <s v="Philadelphia"/>
    <x v="9"/>
    <n v="19143"/>
    <s v="East"/>
    <s v="TEC-PH-10002844"/>
    <x v="2"/>
    <x v="7"/>
    <s v="Speck Products Candyshell Flip Case"/>
    <x v="3051"/>
    <n v="2"/>
    <n v="0.4"/>
    <n v="-9.7972000000000037"/>
  </r>
  <r>
    <n v="3910"/>
    <x v="1932"/>
    <n v="2012"/>
    <x v="57"/>
    <d v="2012-04-10T00:00:00"/>
    <s v="Standard Class"/>
    <s v="VT-21700"/>
    <s v="Valerie Takahito"/>
    <s v="Home Office"/>
    <s v="United States"/>
    <s v="Philadelphia"/>
    <x v="9"/>
    <n v="19143"/>
    <s v="East"/>
    <s v="FUR-FU-10001037"/>
    <x v="0"/>
    <x v="5"/>
    <s v="DAX Charcoal/Nickel-Tone Document Frame, 5 x 7"/>
    <x v="3052"/>
    <n v="1"/>
    <n v="0.2"/>
    <n v="2.37"/>
  </r>
  <r>
    <n v="3911"/>
    <x v="1932"/>
    <n v="2012"/>
    <x v="57"/>
    <d v="2012-04-10T00:00:00"/>
    <s v="Standard Class"/>
    <s v="VT-21700"/>
    <s v="Valerie Takahito"/>
    <s v="Home Office"/>
    <s v="United States"/>
    <s v="Philadelphia"/>
    <x v="9"/>
    <n v="19143"/>
    <s v="East"/>
    <s v="FUR-BO-10004218"/>
    <x v="0"/>
    <x v="0"/>
    <s v="Bush Heritage Pine Collection 5-Shelf Bookcase, Albany Pine Finish, *Special Order"/>
    <x v="3053"/>
    <n v="5"/>
    <n v="0.5"/>
    <n v="-211.47"/>
  </r>
  <r>
    <n v="3912"/>
    <x v="1933"/>
    <n v="2014"/>
    <x v="929"/>
    <d v="2014-06-07T00:00:00"/>
    <s v="First Class"/>
    <s v="AB-10105"/>
    <s v="Adrian Barton"/>
    <s v="Consumer"/>
    <s v="United States"/>
    <s v="Pearland"/>
    <x v="5"/>
    <n v="77581"/>
    <s v="Central"/>
    <s v="TEC-PH-10001619"/>
    <x v="2"/>
    <x v="7"/>
    <s v="LG G3"/>
    <x v="553"/>
    <n v="3"/>
    <n v="0.2"/>
    <n v="52.917299999999955"/>
  </r>
  <r>
    <n v="3913"/>
    <x v="1934"/>
    <n v="2014"/>
    <x v="65"/>
    <d v="2014-09-26T00:00:00"/>
    <s v="Standard Class"/>
    <s v="MM-18280"/>
    <s v="Muhammed MacIntyre"/>
    <s v="Corporate"/>
    <s v="United States"/>
    <s v="New York City"/>
    <x v="15"/>
    <n v="10035"/>
    <s v="East"/>
    <s v="OFF-PA-10001639"/>
    <x v="1"/>
    <x v="10"/>
    <s v="Xerox 203"/>
    <x v="541"/>
    <n v="3"/>
    <n v="0"/>
    <n v="9.3312000000000008"/>
  </r>
  <r>
    <n v="3914"/>
    <x v="1934"/>
    <n v="2014"/>
    <x v="65"/>
    <d v="2014-09-26T00:00:00"/>
    <s v="Standard Class"/>
    <s v="MM-18280"/>
    <s v="Muhammed MacIntyre"/>
    <s v="Corporate"/>
    <s v="United States"/>
    <s v="New York City"/>
    <x v="15"/>
    <n v="10035"/>
    <s v="East"/>
    <s v="FUR-FU-10002268"/>
    <x v="0"/>
    <x v="5"/>
    <s v="Ultra Door Push Plate"/>
    <x v="765"/>
    <n v="2"/>
    <n v="0"/>
    <n v="3.2405999999999997"/>
  </r>
  <r>
    <n v="3915"/>
    <x v="1935"/>
    <n v="2014"/>
    <x v="930"/>
    <d v="2014-07-24T00:00:00"/>
    <s v="Standard Class"/>
    <s v="ML-17410"/>
    <s v="Maris LaWare"/>
    <s v="Consumer"/>
    <s v="United States"/>
    <s v="Phoenix"/>
    <x v="16"/>
    <n v="85023"/>
    <s v="West"/>
    <s v="FUR-TA-10001932"/>
    <x v="0"/>
    <x v="3"/>
    <s v="Chromcraft 48&quot; x 96&quot; Racetrack Double Pedestal Table"/>
    <x v="3054"/>
    <n v="5"/>
    <n v="0.5"/>
    <n v="-448.89599999999996"/>
  </r>
  <r>
    <n v="3916"/>
    <x v="1935"/>
    <n v="2014"/>
    <x v="930"/>
    <d v="2014-07-24T00:00:00"/>
    <s v="Standard Class"/>
    <s v="ML-17410"/>
    <s v="Maris LaWare"/>
    <s v="Consumer"/>
    <s v="United States"/>
    <s v="Phoenix"/>
    <x v="16"/>
    <n v="85023"/>
    <s v="West"/>
    <s v="FUR-CH-10004218"/>
    <x v="0"/>
    <x v="1"/>
    <s v="Global Fabric Manager's Chair, Dark Gray"/>
    <x v="224"/>
    <n v="2"/>
    <n v="0.2"/>
    <n v="10.098000000000006"/>
  </r>
  <r>
    <n v="3917"/>
    <x v="1935"/>
    <n v="2014"/>
    <x v="930"/>
    <d v="2014-07-24T00:00:00"/>
    <s v="Standard Class"/>
    <s v="ML-17410"/>
    <s v="Maris LaWare"/>
    <s v="Consumer"/>
    <s v="United States"/>
    <s v="Phoenix"/>
    <x v="16"/>
    <n v="85023"/>
    <s v="West"/>
    <s v="OFF-PA-10000246"/>
    <x v="1"/>
    <x v="10"/>
    <s v="Riverleaf Stik-Withit Designer Note Cubes"/>
    <x v="3055"/>
    <n v="2"/>
    <n v="0.2"/>
    <n v="5.2312000000000003"/>
  </r>
  <r>
    <n v="3918"/>
    <x v="1935"/>
    <n v="2014"/>
    <x v="930"/>
    <d v="2014-07-24T00:00:00"/>
    <s v="Standard Class"/>
    <s v="ML-17410"/>
    <s v="Maris LaWare"/>
    <s v="Consumer"/>
    <s v="United States"/>
    <s v="Phoenix"/>
    <x v="16"/>
    <n v="85023"/>
    <s v="West"/>
    <s v="OFF-BI-10003350"/>
    <x v="1"/>
    <x v="8"/>
    <s v="Acco Expandable Hanging Binders"/>
    <x v="3056"/>
    <n v="4"/>
    <n v="0.7"/>
    <n v="-6.1247999999999987"/>
  </r>
  <r>
    <n v="3919"/>
    <x v="1935"/>
    <n v="2014"/>
    <x v="930"/>
    <d v="2014-07-24T00:00:00"/>
    <s v="Standard Class"/>
    <s v="ML-17410"/>
    <s v="Maris LaWare"/>
    <s v="Consumer"/>
    <s v="United States"/>
    <s v="Phoenix"/>
    <x v="16"/>
    <n v="85023"/>
    <s v="West"/>
    <s v="FUR-CH-10000513"/>
    <x v="0"/>
    <x v="1"/>
    <s v="High-Back Leather Manager's Chair"/>
    <x v="3057"/>
    <n v="3"/>
    <n v="0.2"/>
    <n v="-42.89670000000001"/>
  </r>
  <r>
    <n v="3920"/>
    <x v="1936"/>
    <n v="2012"/>
    <x v="494"/>
    <d v="2012-12-07T00:00:00"/>
    <s v="Standard Class"/>
    <s v="KD-16495"/>
    <s v="Keith Dawkins"/>
    <s v="Corporate"/>
    <s v="United States"/>
    <s v="Chesapeake"/>
    <x v="17"/>
    <n v="23320"/>
    <s v="South"/>
    <s v="OFF-ST-10001321"/>
    <x v="1"/>
    <x v="4"/>
    <s v="Decoflex Hanging Personal Folder File, Blue"/>
    <x v="3058"/>
    <n v="4"/>
    <n v="0"/>
    <n v="16.653600000000004"/>
  </r>
  <r>
    <n v="3921"/>
    <x v="1936"/>
    <n v="2012"/>
    <x v="494"/>
    <d v="2012-12-07T00:00:00"/>
    <s v="Standard Class"/>
    <s v="KD-16495"/>
    <s v="Keith Dawkins"/>
    <s v="Corporate"/>
    <s v="United States"/>
    <s v="Chesapeake"/>
    <x v="17"/>
    <n v="23320"/>
    <s v="South"/>
    <s v="OFF-BI-10004233"/>
    <x v="1"/>
    <x v="8"/>
    <s v="GBC Pre-Punched Binding Paper, Plastic, White, 8-1/2&quot; x 11&quot;"/>
    <x v="1480"/>
    <n v="4"/>
    <n v="0"/>
    <n v="30.700800000000001"/>
  </r>
  <r>
    <n v="3922"/>
    <x v="1937"/>
    <n v="2013"/>
    <x v="931"/>
    <d v="2013-07-03T00:00:00"/>
    <s v="Second Class"/>
    <s v="RF-19735"/>
    <s v="Roland Fjeld"/>
    <s v="Consumer"/>
    <s v="United States"/>
    <s v="Chicago"/>
    <x v="10"/>
    <n v="60610"/>
    <s v="Central"/>
    <s v="TEC-PH-10001299"/>
    <x v="2"/>
    <x v="7"/>
    <s v="Polycom CX300 Desktop Phone USB VoIP phone"/>
    <x v="2022"/>
    <n v="3"/>
    <n v="0.2"/>
    <n v="35.997600000000006"/>
  </r>
  <r>
    <n v="3923"/>
    <x v="1938"/>
    <n v="2014"/>
    <x v="735"/>
    <d v="2014-09-02T00:00:00"/>
    <s v="Standard Class"/>
    <s v="SC-20305"/>
    <s v="Sean Christensen"/>
    <s v="Consumer"/>
    <s v="United States"/>
    <s v="Chicago"/>
    <x v="10"/>
    <n v="60623"/>
    <s v="Central"/>
    <s v="OFF-PA-10002479"/>
    <x v="1"/>
    <x v="10"/>
    <s v="Xerox 4200 Series MultiUse Premium Copy Paper (20Lb. and 84 Bright)"/>
    <x v="869"/>
    <n v="6"/>
    <n v="0.2"/>
    <n v="7.92"/>
  </r>
  <r>
    <n v="3924"/>
    <x v="1938"/>
    <n v="2014"/>
    <x v="735"/>
    <d v="2014-09-02T00:00:00"/>
    <s v="Standard Class"/>
    <s v="SC-20305"/>
    <s v="Sean Christensen"/>
    <s v="Consumer"/>
    <s v="United States"/>
    <s v="Chicago"/>
    <x v="10"/>
    <n v="60623"/>
    <s v="Central"/>
    <s v="OFF-PA-10001461"/>
    <x v="1"/>
    <x v="10"/>
    <s v="HP Office Paper (20Lb. and 87 Bright)"/>
    <x v="3059"/>
    <n v="5"/>
    <n v="0.2"/>
    <n v="9.3520000000000003"/>
  </r>
  <r>
    <n v="3925"/>
    <x v="1939"/>
    <n v="2011"/>
    <x v="328"/>
    <d v="2011-09-21T00:00:00"/>
    <s v="Standard Class"/>
    <s v="BN-11515"/>
    <s v="Bradley Nguyen"/>
    <s v="Consumer"/>
    <s v="United States"/>
    <s v="Seattle"/>
    <x v="4"/>
    <n v="98103"/>
    <s v="West"/>
    <s v="OFF-ST-10004963"/>
    <x v="1"/>
    <x v="4"/>
    <s v="Eldon Gobal File Keepers"/>
    <x v="3060"/>
    <n v="2"/>
    <n v="0"/>
    <n v="1.2111999999999981"/>
  </r>
  <r>
    <n v="3926"/>
    <x v="1939"/>
    <n v="2011"/>
    <x v="328"/>
    <d v="2011-09-21T00:00:00"/>
    <s v="Standard Class"/>
    <s v="BN-11515"/>
    <s v="Bradley Nguyen"/>
    <s v="Consumer"/>
    <s v="United States"/>
    <s v="Seattle"/>
    <x v="4"/>
    <n v="98103"/>
    <s v="West"/>
    <s v="OFF-ST-10000943"/>
    <x v="1"/>
    <x v="4"/>
    <s v="Eldon ProFile File 'N Store Portable File Tub Letter/Legal Size Black"/>
    <x v="3061"/>
    <n v="3"/>
    <n v="0"/>
    <n v="16.220400000000001"/>
  </r>
  <r>
    <n v="3927"/>
    <x v="1939"/>
    <n v="2011"/>
    <x v="328"/>
    <d v="2011-09-21T00:00:00"/>
    <s v="Standard Class"/>
    <s v="BN-11515"/>
    <s v="Bradley Nguyen"/>
    <s v="Consumer"/>
    <s v="United States"/>
    <s v="Seattle"/>
    <x v="4"/>
    <n v="98103"/>
    <s v="West"/>
    <s v="FUR-FU-10004671"/>
    <x v="0"/>
    <x v="5"/>
    <s v="Executive Impressions 12&quot; Wall Clock"/>
    <x v="2276"/>
    <n v="2"/>
    <n v="0"/>
    <n v="13.429200000000002"/>
  </r>
  <r>
    <n v="3928"/>
    <x v="1939"/>
    <n v="2011"/>
    <x v="328"/>
    <d v="2011-09-21T00:00:00"/>
    <s v="Standard Class"/>
    <s v="BN-11515"/>
    <s v="Bradley Nguyen"/>
    <s v="Consumer"/>
    <s v="United States"/>
    <s v="Seattle"/>
    <x v="4"/>
    <n v="98103"/>
    <s v="West"/>
    <s v="OFF-BI-10002735"/>
    <x v="1"/>
    <x v="8"/>
    <s v="GBC Prestige Therm-A-Bind Covers"/>
    <x v="1975"/>
    <n v="5"/>
    <n v="0.2"/>
    <n v="46.3185"/>
  </r>
  <r>
    <n v="3929"/>
    <x v="1940"/>
    <n v="2013"/>
    <x v="560"/>
    <d v="2013-03-18T00:00:00"/>
    <s v="First Class"/>
    <s v="JS-15880"/>
    <s v="John Stevenson"/>
    <s v="Consumer"/>
    <s v="United States"/>
    <s v="Harlingen"/>
    <x v="5"/>
    <n v="78550"/>
    <s v="Central"/>
    <s v="FUR-BO-10004409"/>
    <x v="0"/>
    <x v="0"/>
    <s v="Safco Value Mate Series Steel Bookcases, Baked Enamel Finish on Steel, Gray"/>
    <x v="3062"/>
    <n v="5"/>
    <n v="0.32"/>
    <n v="-14.195999999999998"/>
  </r>
  <r>
    <n v="3930"/>
    <x v="1940"/>
    <n v="2013"/>
    <x v="560"/>
    <d v="2013-03-18T00:00:00"/>
    <s v="First Class"/>
    <s v="JS-15880"/>
    <s v="John Stevenson"/>
    <s v="Consumer"/>
    <s v="United States"/>
    <s v="Harlingen"/>
    <x v="5"/>
    <n v="78550"/>
    <s v="Central"/>
    <s v="OFF-PA-10001934"/>
    <x v="1"/>
    <x v="10"/>
    <s v="Xerox 1993"/>
    <x v="1182"/>
    <n v="1"/>
    <n v="0.2"/>
    <n v="1.8792"/>
  </r>
  <r>
    <n v="3931"/>
    <x v="1940"/>
    <n v="2013"/>
    <x v="560"/>
    <d v="2013-03-18T00:00:00"/>
    <s v="First Class"/>
    <s v="JS-15880"/>
    <s v="John Stevenson"/>
    <s v="Consumer"/>
    <s v="United States"/>
    <s v="Harlingen"/>
    <x v="5"/>
    <n v="78550"/>
    <s v="Central"/>
    <s v="OFF-AR-10001044"/>
    <x v="1"/>
    <x v="6"/>
    <s v="BOSTON Ranger #55 Pencil Sharpener, Black"/>
    <x v="3063"/>
    <n v="7"/>
    <n v="0.2"/>
    <n v="16.373699999999992"/>
  </r>
  <r>
    <n v="3932"/>
    <x v="1941"/>
    <n v="2013"/>
    <x v="370"/>
    <d v="2013-09-03T00:00:00"/>
    <s v="Standard Class"/>
    <s v="VG-21805"/>
    <s v="Vivek Grady"/>
    <s v="Corporate"/>
    <s v="United States"/>
    <s v="Philadelphia"/>
    <x v="9"/>
    <n v="19140"/>
    <s v="East"/>
    <s v="OFF-AR-10004165"/>
    <x v="1"/>
    <x v="6"/>
    <s v="Binney &amp; Smith inkTank Erasable Pocket Highlighter, Chisel Tip, Yellow"/>
    <x v="3064"/>
    <n v="3"/>
    <n v="0.2"/>
    <n v="1.6416000000000004"/>
  </r>
  <r>
    <n v="3933"/>
    <x v="1941"/>
    <n v="2013"/>
    <x v="370"/>
    <d v="2013-09-03T00:00:00"/>
    <s v="Standard Class"/>
    <s v="VG-21805"/>
    <s v="Vivek Grady"/>
    <s v="Corporate"/>
    <s v="United States"/>
    <s v="Philadelphia"/>
    <x v="9"/>
    <n v="19140"/>
    <s v="East"/>
    <s v="TEC-AC-10001109"/>
    <x v="2"/>
    <x v="11"/>
    <s v="Logitech Trackman Marble Mouse"/>
    <x v="736"/>
    <n v="2"/>
    <n v="0.2"/>
    <n v="13.195600000000001"/>
  </r>
  <r>
    <n v="3934"/>
    <x v="1942"/>
    <n v="2014"/>
    <x v="264"/>
    <d v="2014-09-09T00:00:00"/>
    <s v="Standard Class"/>
    <s v="AW-10840"/>
    <s v="Anthony Witt"/>
    <s v="Consumer"/>
    <s v="United States"/>
    <s v="Bakersfield"/>
    <x v="1"/>
    <n v="93309"/>
    <s v="West"/>
    <s v="OFF-AR-10001919"/>
    <x v="1"/>
    <x v="6"/>
    <s v="OIC #2 Pencils, Medium Soft"/>
    <x v="3065"/>
    <n v="5"/>
    <n v="0"/>
    <n v="2.7259999999999995"/>
  </r>
  <r>
    <n v="3935"/>
    <x v="1942"/>
    <n v="2014"/>
    <x v="264"/>
    <d v="2014-09-09T00:00:00"/>
    <s v="Standard Class"/>
    <s v="AW-10840"/>
    <s v="Anthony Witt"/>
    <s v="Consumer"/>
    <s v="United States"/>
    <s v="Bakersfield"/>
    <x v="1"/>
    <n v="93309"/>
    <s v="West"/>
    <s v="OFF-LA-10004544"/>
    <x v="1"/>
    <x v="2"/>
    <s v="Avery 505"/>
    <x v="3066"/>
    <n v="5"/>
    <n v="0"/>
    <n v="37"/>
  </r>
  <r>
    <n v="3936"/>
    <x v="1942"/>
    <n v="2014"/>
    <x v="264"/>
    <d v="2014-09-09T00:00:00"/>
    <s v="Standard Class"/>
    <s v="AW-10840"/>
    <s v="Anthony Witt"/>
    <s v="Consumer"/>
    <s v="United States"/>
    <s v="Bakersfield"/>
    <x v="1"/>
    <n v="93309"/>
    <s v="West"/>
    <s v="TEC-PH-10003484"/>
    <x v="2"/>
    <x v="7"/>
    <s v="Ooma Telo VoIP Home Phone System"/>
    <x v="1227"/>
    <n v="2"/>
    <n v="0.2"/>
    <n v="12.599000000000004"/>
  </r>
  <r>
    <n v="3937"/>
    <x v="1943"/>
    <n v="2012"/>
    <x v="382"/>
    <d v="2012-06-20T00:00:00"/>
    <s v="Standard Class"/>
    <s v="LS-17230"/>
    <s v="Lycoris Saunders"/>
    <s v="Consumer"/>
    <s v="United States"/>
    <s v="Grand Prairie"/>
    <x v="5"/>
    <n v="75051"/>
    <s v="Central"/>
    <s v="OFF-EN-10001028"/>
    <x v="1"/>
    <x v="12"/>
    <s v="Staples"/>
    <x v="1528"/>
    <n v="3"/>
    <n v="0.2"/>
    <n v="9.3443999999999985"/>
  </r>
  <r>
    <n v="3938"/>
    <x v="1943"/>
    <n v="2012"/>
    <x v="382"/>
    <d v="2012-06-20T00:00:00"/>
    <s v="Standard Class"/>
    <s v="LS-17230"/>
    <s v="Lycoris Saunders"/>
    <s v="Consumer"/>
    <s v="United States"/>
    <s v="Grand Prairie"/>
    <x v="5"/>
    <n v="75051"/>
    <s v="Central"/>
    <s v="OFF-PA-10004156"/>
    <x v="1"/>
    <x v="10"/>
    <s v="Xerox 188"/>
    <x v="1939"/>
    <n v="3"/>
    <n v="0.2"/>
    <n v="9.8657999999999983"/>
  </r>
  <r>
    <n v="3939"/>
    <x v="1943"/>
    <n v="2012"/>
    <x v="382"/>
    <d v="2012-06-20T00:00:00"/>
    <s v="Standard Class"/>
    <s v="LS-17230"/>
    <s v="Lycoris Saunders"/>
    <s v="Consumer"/>
    <s v="United States"/>
    <s v="Grand Prairie"/>
    <x v="5"/>
    <n v="75051"/>
    <s v="Central"/>
    <s v="FUR-CH-10001708"/>
    <x v="0"/>
    <x v="1"/>
    <s v="Office Star - Contemporary Swivel Chair with Padded Adjustable Arms and Flex Back"/>
    <x v="3067"/>
    <n v="2"/>
    <n v="0.3"/>
    <n v="-25.376400000000018"/>
  </r>
  <r>
    <n v="3940"/>
    <x v="1944"/>
    <n v="2013"/>
    <x v="107"/>
    <d v="2013-12-11T00:00:00"/>
    <s v="Same Day"/>
    <s v="MH-17455"/>
    <s v="Mark Hamilton"/>
    <s v="Consumer"/>
    <s v="United States"/>
    <s v="Greenwood"/>
    <x v="14"/>
    <n v="46142"/>
    <s v="Central"/>
    <s v="FUR-CH-10003379"/>
    <x v="0"/>
    <x v="1"/>
    <s v="Global Commerce Series High-Back Swivel/Tilt Chairs"/>
    <x v="3068"/>
    <n v="5"/>
    <n v="0"/>
    <n v="356.22500000000002"/>
  </r>
  <r>
    <n v="3941"/>
    <x v="1945"/>
    <n v="2014"/>
    <x v="796"/>
    <d v="2014-05-24T00:00:00"/>
    <s v="Standard Class"/>
    <s v="TS-21340"/>
    <s v="Toby Swindell"/>
    <s v="Consumer"/>
    <s v="United States"/>
    <s v="New York City"/>
    <x v="15"/>
    <n v="10024"/>
    <s v="East"/>
    <s v="FUR-FU-10002456"/>
    <x v="0"/>
    <x v="5"/>
    <s v="Master Caster Door Stop, Large Neon Orange"/>
    <x v="58"/>
    <n v="2"/>
    <n v="0"/>
    <n v="6.2608000000000015"/>
  </r>
  <r>
    <n v="3942"/>
    <x v="1945"/>
    <n v="2014"/>
    <x v="796"/>
    <d v="2014-05-24T00:00:00"/>
    <s v="Standard Class"/>
    <s v="TS-21340"/>
    <s v="Toby Swindell"/>
    <s v="Consumer"/>
    <s v="United States"/>
    <s v="New York City"/>
    <x v="15"/>
    <n v="10024"/>
    <s v="East"/>
    <s v="OFF-BI-10000605"/>
    <x v="1"/>
    <x v="8"/>
    <s v="Acco Pressboard Covers with Storage Hooks, 9 1/2&quot; x 11&quot;, Executive Red"/>
    <x v="337"/>
    <n v="1"/>
    <n v="0.2"/>
    <n v="1.0286999999999997"/>
  </r>
  <r>
    <n v="3943"/>
    <x v="1946"/>
    <n v="2014"/>
    <x v="837"/>
    <d v="2014-05-30T00:00:00"/>
    <s v="Second Class"/>
    <s v="EH-13945"/>
    <s v="Eric Hoffmann"/>
    <s v="Consumer"/>
    <s v="United States"/>
    <s v="Memphis"/>
    <x v="18"/>
    <n v="38109"/>
    <s v="South"/>
    <s v="OFF-PA-10001166"/>
    <x v="1"/>
    <x v="10"/>
    <s v="Xerox 2"/>
    <x v="233"/>
    <n v="5"/>
    <n v="0.2"/>
    <n v="9.0719999999999992"/>
  </r>
  <r>
    <n v="3944"/>
    <x v="1947"/>
    <n v="2013"/>
    <x v="661"/>
    <d v="2013-07-01T00:00:00"/>
    <s v="Standard Class"/>
    <s v="MG-17695"/>
    <s v="Maureen Gnade"/>
    <s v="Consumer"/>
    <s v="United States"/>
    <s v="Buffalo"/>
    <x v="15"/>
    <n v="14215"/>
    <s v="East"/>
    <s v="OFF-SU-10000157"/>
    <x v="1"/>
    <x v="14"/>
    <s v="Compact Automatic Electric Letter Opener"/>
    <x v="3069"/>
    <n v="7"/>
    <n v="0"/>
    <n v="16.703400000000016"/>
  </r>
  <r>
    <n v="3945"/>
    <x v="1948"/>
    <n v="2013"/>
    <x v="458"/>
    <d v="2013-05-22T00:00:00"/>
    <s v="Second Class"/>
    <s v="DO-13435"/>
    <s v="Denny Ordway"/>
    <s v="Consumer"/>
    <s v="United States"/>
    <s v="Los Angeles"/>
    <x v="1"/>
    <n v="90036"/>
    <s v="West"/>
    <s v="OFF-PA-10004971"/>
    <x v="1"/>
    <x v="10"/>
    <s v="Xerox 196"/>
    <x v="1714"/>
    <n v="3"/>
    <n v="0"/>
    <n v="8.4966000000000008"/>
  </r>
  <r>
    <n v="3946"/>
    <x v="1949"/>
    <n v="2014"/>
    <x v="551"/>
    <d v="2014-11-24T00:00:00"/>
    <s v="Standard Class"/>
    <s v="AF-10870"/>
    <s v="Art Ferguson"/>
    <s v="Consumer"/>
    <s v="United States"/>
    <s v="Homestead"/>
    <x v="2"/>
    <n v="33030"/>
    <s v="South"/>
    <s v="OFF-PA-10001977"/>
    <x v="1"/>
    <x v="10"/>
    <s v="Xerox 194"/>
    <x v="3070"/>
    <n v="1"/>
    <n v="0.2"/>
    <n v="15.534399999999998"/>
  </r>
  <r>
    <n v="3947"/>
    <x v="1949"/>
    <n v="2014"/>
    <x v="551"/>
    <d v="2014-11-24T00:00:00"/>
    <s v="Standard Class"/>
    <s v="AF-10870"/>
    <s v="Art Ferguson"/>
    <s v="Consumer"/>
    <s v="United States"/>
    <s v="Homestead"/>
    <x v="2"/>
    <n v="33030"/>
    <s v="South"/>
    <s v="OFF-SU-10001225"/>
    <x v="1"/>
    <x v="14"/>
    <s v="Staples"/>
    <x v="3071"/>
    <n v="1"/>
    <n v="0.2"/>
    <n v="-0.66240000000000021"/>
  </r>
  <r>
    <n v="3948"/>
    <x v="1950"/>
    <n v="2013"/>
    <x v="741"/>
    <d v="2013-11-23T00:00:00"/>
    <s v="Standard Class"/>
    <s v="SN-20710"/>
    <s v="Steve Nguyen"/>
    <s v="Home Office"/>
    <s v="United States"/>
    <s v="Pasadena"/>
    <x v="5"/>
    <n v="77506"/>
    <s v="Central"/>
    <s v="OFF-AR-10003514"/>
    <x v="1"/>
    <x v="6"/>
    <s v="4009 Highlighters by Sanford"/>
    <x v="2925"/>
    <n v="2"/>
    <n v="0.2"/>
    <n v="1.0347999999999993"/>
  </r>
  <r>
    <n v="3949"/>
    <x v="1950"/>
    <n v="2013"/>
    <x v="741"/>
    <d v="2013-11-23T00:00:00"/>
    <s v="Standard Class"/>
    <s v="SN-20710"/>
    <s v="Steve Nguyen"/>
    <s v="Home Office"/>
    <s v="United States"/>
    <s v="Pasadena"/>
    <x v="5"/>
    <n v="77506"/>
    <s v="Central"/>
    <s v="OFF-LA-10003510"/>
    <x v="1"/>
    <x v="2"/>
    <s v="Avery 4027 File Folder Labels for Dot Matrix Printers, 5000 Labels per Box, White"/>
    <x v="3072"/>
    <n v="2"/>
    <n v="0.2"/>
    <n v="15.8756"/>
  </r>
  <r>
    <n v="3950"/>
    <x v="1950"/>
    <n v="2013"/>
    <x v="741"/>
    <d v="2013-11-23T00:00:00"/>
    <s v="Standard Class"/>
    <s v="SN-20710"/>
    <s v="Steve Nguyen"/>
    <s v="Home Office"/>
    <s v="United States"/>
    <s v="Pasadena"/>
    <x v="5"/>
    <n v="77506"/>
    <s v="Central"/>
    <s v="OFF-PA-10001970"/>
    <x v="1"/>
    <x v="10"/>
    <s v="Xerox 1881"/>
    <x v="3073"/>
    <n v="2"/>
    <n v="0.2"/>
    <n v="6.6311999999999989"/>
  </r>
  <r>
    <n v="3951"/>
    <x v="1950"/>
    <n v="2013"/>
    <x v="741"/>
    <d v="2013-11-23T00:00:00"/>
    <s v="Standard Class"/>
    <s v="SN-20710"/>
    <s v="Steve Nguyen"/>
    <s v="Home Office"/>
    <s v="United States"/>
    <s v="Pasadena"/>
    <x v="5"/>
    <n v="77506"/>
    <s v="Central"/>
    <s v="FUR-CH-10003817"/>
    <x v="0"/>
    <x v="1"/>
    <s v="Global Value Steno Chair, Gray"/>
    <x v="3074"/>
    <n v="6"/>
    <n v="0.3"/>
    <n v="-18.221999999999994"/>
  </r>
  <r>
    <n v="3952"/>
    <x v="1951"/>
    <n v="2011"/>
    <x v="683"/>
    <d v="2011-11-30T00:00:00"/>
    <s v="Second Class"/>
    <s v="MO-17500"/>
    <s v="Mary O'Rourke"/>
    <s v="Consumer"/>
    <s v="United States"/>
    <s v="Freeport"/>
    <x v="15"/>
    <n v="11520"/>
    <s v="East"/>
    <s v="OFF-BI-10003676"/>
    <x v="1"/>
    <x v="8"/>
    <s v="GBC Standard Recycled Report Covers, Clear Plastic Sheets"/>
    <x v="3075"/>
    <n v="2"/>
    <n v="0.2"/>
    <n v="6.0367999999999986"/>
  </r>
  <r>
    <n v="3953"/>
    <x v="1952"/>
    <n v="2013"/>
    <x v="398"/>
    <d v="2013-03-09T00:00:00"/>
    <s v="Standard Class"/>
    <s v="ON-18715"/>
    <s v="Odella Nelson"/>
    <s v="Corporate"/>
    <s v="United States"/>
    <s v="Denver"/>
    <x v="22"/>
    <n v="80219"/>
    <s v="West"/>
    <s v="TEC-PH-10003535"/>
    <x v="2"/>
    <x v="7"/>
    <s v="RCA ViSYS 25423RE1 Corded phone"/>
    <x v="1305"/>
    <n v="2"/>
    <n v="0.2"/>
    <n v="13.998599999999989"/>
  </r>
  <r>
    <n v="3954"/>
    <x v="1953"/>
    <n v="2014"/>
    <x v="787"/>
    <d v="2014-01-20T00:00:00"/>
    <s v="Standard Class"/>
    <s v="SC-20095"/>
    <s v="Sanjit Chand"/>
    <s v="Consumer"/>
    <s v="United States"/>
    <s v="Quincy"/>
    <x v="31"/>
    <n v="2169"/>
    <s v="East"/>
    <s v="OFF-PA-10004675"/>
    <x v="1"/>
    <x v="10"/>
    <s v="Telephone Message Books with Fax/Mobile Section, 5 1/2&quot; x 3 3/16&quot;"/>
    <x v="1436"/>
    <n v="2"/>
    <n v="0"/>
    <n v="5.8419999999999996"/>
  </r>
  <r>
    <n v="3955"/>
    <x v="1954"/>
    <n v="2011"/>
    <x v="527"/>
    <d v="2011-04-09T00:00:00"/>
    <s v="Standard Class"/>
    <s v="MS-17710"/>
    <s v="Maurice Satty"/>
    <s v="Consumer"/>
    <s v="United States"/>
    <s v="Detroit"/>
    <x v="12"/>
    <n v="48205"/>
    <s v="Central"/>
    <s v="FUR-FU-10004020"/>
    <x v="0"/>
    <x v="5"/>
    <s v="Advantus Panel Wall Acrylic Frame"/>
    <x v="3076"/>
    <n v="1"/>
    <n v="0"/>
    <n v="2.3521000000000001"/>
  </r>
  <r>
    <n v="3956"/>
    <x v="1954"/>
    <n v="2011"/>
    <x v="527"/>
    <d v="2011-04-09T00:00:00"/>
    <s v="Standard Class"/>
    <s v="MS-17710"/>
    <s v="Maurice Satty"/>
    <s v="Consumer"/>
    <s v="United States"/>
    <s v="Detroit"/>
    <x v="12"/>
    <n v="48205"/>
    <s v="Central"/>
    <s v="OFF-AR-10001955"/>
    <x v="1"/>
    <x v="6"/>
    <s v="Newell 319"/>
    <x v="1378"/>
    <n v="4"/>
    <n v="0"/>
    <n v="23.807999999999993"/>
  </r>
  <r>
    <n v="3957"/>
    <x v="1955"/>
    <n v="2013"/>
    <x v="190"/>
    <d v="2013-07-04T00:00:00"/>
    <s v="Standard Class"/>
    <s v="DN-13690"/>
    <s v="Duane Noonan"/>
    <s v="Consumer"/>
    <s v="United States"/>
    <s v="San Francisco"/>
    <x v="1"/>
    <n v="94109"/>
    <s v="West"/>
    <s v="FUR-FU-10002364"/>
    <x v="0"/>
    <x v="5"/>
    <s v="Eldon Expressions Wood Desk Accessories, Oak"/>
    <x v="3077"/>
    <n v="3"/>
    <n v="0"/>
    <n v="6.4205999999999976"/>
  </r>
  <r>
    <n v="3958"/>
    <x v="1956"/>
    <n v="2013"/>
    <x v="211"/>
    <d v="2013-06-03T00:00:00"/>
    <s v="Standard Class"/>
    <s v="RB-19360"/>
    <s v="Raymond Buch"/>
    <s v="Consumer"/>
    <s v="United States"/>
    <s v="Nashville"/>
    <x v="18"/>
    <n v="37211"/>
    <s v="South"/>
    <s v="OFF-BI-10002414"/>
    <x v="1"/>
    <x v="8"/>
    <s v="GBC ProClick Spines for 32-Hole Punch"/>
    <x v="3078"/>
    <n v="3"/>
    <n v="0.7"/>
    <n v="-8.6456999999999979"/>
  </r>
  <r>
    <n v="3959"/>
    <x v="1956"/>
    <n v="2013"/>
    <x v="211"/>
    <d v="2013-06-03T00:00:00"/>
    <s v="Standard Class"/>
    <s v="RB-19360"/>
    <s v="Raymond Buch"/>
    <s v="Consumer"/>
    <s v="United States"/>
    <s v="Nashville"/>
    <x v="18"/>
    <n v="37211"/>
    <s v="South"/>
    <s v="OFF-AR-10003732"/>
    <x v="1"/>
    <x v="6"/>
    <s v="Newell 333"/>
    <x v="3079"/>
    <n v="2"/>
    <n v="0.2"/>
    <n v="0.3335999999999999"/>
  </r>
  <r>
    <n v="3960"/>
    <x v="1956"/>
    <n v="2013"/>
    <x v="211"/>
    <d v="2013-06-03T00:00:00"/>
    <s v="Standard Class"/>
    <s v="RB-19360"/>
    <s v="Raymond Buch"/>
    <s v="Consumer"/>
    <s v="United States"/>
    <s v="Nashville"/>
    <x v="18"/>
    <n v="37211"/>
    <s v="South"/>
    <s v="FUR-FU-10001085"/>
    <x v="0"/>
    <x v="5"/>
    <s v="3M Polarizing Light Filter Sleeves"/>
    <x v="3080"/>
    <n v="3"/>
    <n v="0.2"/>
    <n v="14.546999999999995"/>
  </r>
  <r>
    <n v="3961"/>
    <x v="1957"/>
    <n v="2012"/>
    <x v="324"/>
    <d v="2012-10-24T00:00:00"/>
    <s v="Standard Class"/>
    <s v="NH-18610"/>
    <s v="Nicole Hansen"/>
    <s v="Corporate"/>
    <s v="United States"/>
    <s v="Detroit"/>
    <x v="12"/>
    <n v="48227"/>
    <s v="Central"/>
    <s v="OFF-BI-10001249"/>
    <x v="1"/>
    <x v="8"/>
    <s v="Avery Heavy-Duty EZD View Binder with Locking Rings"/>
    <x v="3081"/>
    <n v="6"/>
    <n v="0"/>
    <n v="17.608799999999999"/>
  </r>
  <r>
    <n v="3962"/>
    <x v="1957"/>
    <n v="2012"/>
    <x v="324"/>
    <d v="2012-10-24T00:00:00"/>
    <s v="Standard Class"/>
    <s v="NH-18610"/>
    <s v="Nicole Hansen"/>
    <s v="Corporate"/>
    <s v="United States"/>
    <s v="Detroit"/>
    <x v="12"/>
    <n v="48227"/>
    <s v="Central"/>
    <s v="TEC-PH-10002564"/>
    <x v="2"/>
    <x v="7"/>
    <s v="OtterBox Defender Series Case - Samsung Galaxy S4"/>
    <x v="179"/>
    <n v="5"/>
    <n v="0"/>
    <n v="44.984999999999985"/>
  </r>
  <r>
    <n v="3963"/>
    <x v="1958"/>
    <n v="2014"/>
    <x v="600"/>
    <d v="2014-02-21T00:00:00"/>
    <s v="First Class"/>
    <s v="ED-13885"/>
    <s v="Emily Ducich"/>
    <s v="Home Office"/>
    <s v="United States"/>
    <s v="Los Angeles"/>
    <x v="1"/>
    <n v="90045"/>
    <s v="West"/>
    <s v="OFF-AR-10000634"/>
    <x v="1"/>
    <x v="6"/>
    <s v="Newell 320"/>
    <x v="1387"/>
    <n v="3"/>
    <n v="0"/>
    <n v="3.4668000000000005"/>
  </r>
  <r>
    <n v="3964"/>
    <x v="1958"/>
    <n v="2014"/>
    <x v="600"/>
    <d v="2014-02-21T00:00:00"/>
    <s v="First Class"/>
    <s v="ED-13885"/>
    <s v="Emily Ducich"/>
    <s v="Home Office"/>
    <s v="United States"/>
    <s v="Los Angeles"/>
    <x v="1"/>
    <n v="90045"/>
    <s v="West"/>
    <s v="FUR-FU-10004018"/>
    <x v="0"/>
    <x v="5"/>
    <s v="Tensor Computer Mounted Lamp"/>
    <x v="3082"/>
    <n v="3"/>
    <n v="0"/>
    <n v="12.060900000000002"/>
  </r>
  <r>
    <n v="3965"/>
    <x v="1959"/>
    <n v="2013"/>
    <x v="897"/>
    <d v="2013-09-29T00:00:00"/>
    <s v="Standard Class"/>
    <s v="PW-19240"/>
    <s v="Pierre Wener"/>
    <s v="Consumer"/>
    <s v="United States"/>
    <s v="Philadelphia"/>
    <x v="9"/>
    <n v="19140"/>
    <s v="East"/>
    <s v="OFF-AR-10003481"/>
    <x v="1"/>
    <x v="6"/>
    <s v="Newell 348"/>
    <x v="964"/>
    <n v="3"/>
    <n v="0.2"/>
    <n v="0.88559999999999883"/>
  </r>
  <r>
    <n v="3966"/>
    <x v="1960"/>
    <n v="2011"/>
    <x v="607"/>
    <d v="2011-11-17T00:00:00"/>
    <s v="Second Class"/>
    <s v="DM-13345"/>
    <s v="Denise Monton"/>
    <s v="Corporate"/>
    <s v="United States"/>
    <s v="Asheville"/>
    <x v="3"/>
    <n v="28806"/>
    <s v="South"/>
    <s v="OFF-AR-10003651"/>
    <x v="1"/>
    <x v="6"/>
    <s v="Newell 350"/>
    <x v="964"/>
    <n v="3"/>
    <n v="0.2"/>
    <n v="0.88559999999999883"/>
  </r>
  <r>
    <n v="3967"/>
    <x v="1961"/>
    <n v="2013"/>
    <x v="178"/>
    <d v="2013-04-07T00:00:00"/>
    <s v="Standard Class"/>
    <s v="DW-13540"/>
    <s v="Don Weiss"/>
    <s v="Consumer"/>
    <s v="United States"/>
    <s v="New York City"/>
    <x v="15"/>
    <n v="10024"/>
    <s v="East"/>
    <s v="OFF-AR-10002956"/>
    <x v="1"/>
    <x v="6"/>
    <s v="Boston 16801 Nautilus Battery Pencil Sharpener"/>
    <x v="1943"/>
    <n v="4"/>
    <n v="0"/>
    <n v="22.8904"/>
  </r>
  <r>
    <n v="3968"/>
    <x v="1962"/>
    <n v="2013"/>
    <x v="244"/>
    <d v="2013-05-24T00:00:00"/>
    <s v="First Class"/>
    <s v="EH-14125"/>
    <s v="Eugene Hildebrand"/>
    <s v="Home Office"/>
    <s v="United States"/>
    <s v="Colorado Springs"/>
    <x v="22"/>
    <n v="80906"/>
    <s v="West"/>
    <s v="OFF-BI-10003638"/>
    <x v="1"/>
    <x v="8"/>
    <s v="GBC Durable Plastic Covers"/>
    <x v="3083"/>
    <n v="7"/>
    <n v="0.7"/>
    <n v="-32.507999999999996"/>
  </r>
  <r>
    <n v="3969"/>
    <x v="1963"/>
    <n v="2012"/>
    <x v="932"/>
    <d v="2012-06-05T00:00:00"/>
    <s v="Standard Class"/>
    <s v="KE-16420"/>
    <s v="Katrina Edelman"/>
    <s v="Corporate"/>
    <s v="United States"/>
    <s v="San Antonio"/>
    <x v="5"/>
    <n v="78207"/>
    <s v="Central"/>
    <s v="OFF-BI-10001890"/>
    <x v="1"/>
    <x v="8"/>
    <s v="Avery Poly Binder Pockets"/>
    <x v="3084"/>
    <n v="8"/>
    <n v="0.8"/>
    <n v="-9.1648000000000032"/>
  </r>
  <r>
    <n v="3970"/>
    <x v="1963"/>
    <n v="2012"/>
    <x v="932"/>
    <d v="2012-06-05T00:00:00"/>
    <s v="Standard Class"/>
    <s v="KE-16420"/>
    <s v="Katrina Edelman"/>
    <s v="Corporate"/>
    <s v="United States"/>
    <s v="San Antonio"/>
    <x v="5"/>
    <n v="78207"/>
    <s v="Central"/>
    <s v="OFF-PA-10002606"/>
    <x v="1"/>
    <x v="10"/>
    <s v="Xerox 1928"/>
    <x v="3085"/>
    <n v="10"/>
    <n v="0.2"/>
    <n v="13.199999999999998"/>
  </r>
  <r>
    <n v="3971"/>
    <x v="1964"/>
    <n v="2011"/>
    <x v="754"/>
    <d v="2011-11-26T00:00:00"/>
    <s v="Standard Class"/>
    <s v="SP-20920"/>
    <s v="Susan Pistek"/>
    <s v="Consumer"/>
    <s v="United States"/>
    <s v="Los Angeles"/>
    <x v="1"/>
    <n v="90036"/>
    <s v="West"/>
    <s v="OFF-PA-10002245"/>
    <x v="1"/>
    <x v="10"/>
    <s v="Xerox 1895"/>
    <x v="3086"/>
    <n v="9"/>
    <n v="0"/>
    <n v="24.218999999999998"/>
  </r>
  <r>
    <n v="3972"/>
    <x v="1965"/>
    <n v="2012"/>
    <x v="933"/>
    <d v="2012-02-24T00:00:00"/>
    <s v="Second Class"/>
    <s v="PS-19045"/>
    <s v="Penelope Sewall"/>
    <s v="Home Office"/>
    <s v="United States"/>
    <s v="Sterling Heights"/>
    <x v="12"/>
    <n v="48310"/>
    <s v="Central"/>
    <s v="OFF-AR-10001615"/>
    <x v="1"/>
    <x v="6"/>
    <s v="Newell 34"/>
    <x v="1378"/>
    <n v="4"/>
    <n v="0"/>
    <n v="20.633600000000001"/>
  </r>
  <r>
    <n v="3973"/>
    <x v="1966"/>
    <n v="2013"/>
    <x v="892"/>
    <d v="2013-04-03T00:00:00"/>
    <s v="Standard Class"/>
    <s v="JM-15250"/>
    <s v="Janet Martin"/>
    <s v="Consumer"/>
    <s v="United States"/>
    <s v="New York City"/>
    <x v="15"/>
    <n v="10009"/>
    <s v="East"/>
    <s v="OFF-PA-10000466"/>
    <x v="1"/>
    <x v="10"/>
    <s v="Memo Book, 100 Message Capacity, 5 3/8” x 11”"/>
    <x v="814"/>
    <n v="2"/>
    <n v="0"/>
    <n v="6.74"/>
  </r>
  <r>
    <n v="3974"/>
    <x v="1966"/>
    <n v="2013"/>
    <x v="892"/>
    <d v="2013-04-03T00:00:00"/>
    <s v="Standard Class"/>
    <s v="JM-15250"/>
    <s v="Janet Martin"/>
    <s v="Consumer"/>
    <s v="United States"/>
    <s v="New York City"/>
    <x v="15"/>
    <n v="10009"/>
    <s v="East"/>
    <s v="OFF-BI-10003708"/>
    <x v="1"/>
    <x v="8"/>
    <s v="Acco Four Pocket Poly Ring Binder with Label Holder, Smoke, 1&quot;"/>
    <x v="1278"/>
    <n v="5"/>
    <n v="0.2"/>
    <n v="9.3124999999999982"/>
  </r>
  <r>
    <n v="3975"/>
    <x v="1966"/>
    <n v="2013"/>
    <x v="892"/>
    <d v="2013-04-03T00:00:00"/>
    <s v="Standard Class"/>
    <s v="JM-15250"/>
    <s v="Janet Martin"/>
    <s v="Consumer"/>
    <s v="United States"/>
    <s v="New York City"/>
    <x v="15"/>
    <n v="10009"/>
    <s v="East"/>
    <s v="FUR-FU-10004848"/>
    <x v="0"/>
    <x v="5"/>
    <s v="Howard Miller 13-3/4&quot; Diameter Brushed Chrome Round Wall Clock"/>
    <x v="3087"/>
    <n v="8"/>
    <n v="0"/>
    <n v="124.19999999999999"/>
  </r>
  <r>
    <n v="3976"/>
    <x v="1966"/>
    <n v="2013"/>
    <x v="892"/>
    <d v="2013-04-03T00:00:00"/>
    <s v="Standard Class"/>
    <s v="JM-15250"/>
    <s v="Janet Martin"/>
    <s v="Consumer"/>
    <s v="United States"/>
    <s v="New York City"/>
    <x v="15"/>
    <n v="10009"/>
    <s v="East"/>
    <s v="OFF-BI-10000320"/>
    <x v="1"/>
    <x v="8"/>
    <s v="GBC Plastic Binding Combs"/>
    <x v="3088"/>
    <n v="7"/>
    <n v="0.2"/>
    <n v="14.981400000000001"/>
  </r>
  <r>
    <n v="3977"/>
    <x v="1967"/>
    <n v="2013"/>
    <x v="332"/>
    <d v="2013-10-25T00:00:00"/>
    <s v="First Class"/>
    <s v="EB-13930"/>
    <s v="Eric Barreto"/>
    <s v="Consumer"/>
    <s v="United States"/>
    <s v="Richmond"/>
    <x v="17"/>
    <n v="23223"/>
    <s v="South"/>
    <s v="FUR-FU-10003731"/>
    <x v="0"/>
    <x v="5"/>
    <s v="Eldon Expressions Wood and Plastic Desk Accessories, Oak"/>
    <x v="3089"/>
    <n v="4"/>
    <n v="0"/>
    <n v="11.177600000000002"/>
  </r>
  <r>
    <n v="3978"/>
    <x v="1968"/>
    <n v="2014"/>
    <x v="280"/>
    <d v="2014-10-08T00:00:00"/>
    <s v="Standard Class"/>
    <s v="FG-14260"/>
    <s v="Frank Gastineau"/>
    <s v="Home Office"/>
    <s v="United States"/>
    <s v="Seattle"/>
    <x v="4"/>
    <n v="98105"/>
    <s v="West"/>
    <s v="OFF-FA-10002780"/>
    <x v="1"/>
    <x v="13"/>
    <s v="Staples"/>
    <x v="3090"/>
    <n v="3"/>
    <n v="0"/>
    <n v="4.1123999999999992"/>
  </r>
  <r>
    <n v="3979"/>
    <x v="1968"/>
    <n v="2014"/>
    <x v="280"/>
    <d v="2014-10-08T00:00:00"/>
    <s v="Standard Class"/>
    <s v="FG-14260"/>
    <s v="Frank Gastineau"/>
    <s v="Home Office"/>
    <s v="United States"/>
    <s v="Seattle"/>
    <x v="4"/>
    <n v="98105"/>
    <s v="West"/>
    <s v="TEC-PH-10003800"/>
    <x v="2"/>
    <x v="7"/>
    <s v="i.Sound Portable Power - 8000 mAh"/>
    <x v="560"/>
    <n v="2"/>
    <n v="0.2"/>
    <n v="-20.136200000000006"/>
  </r>
  <r>
    <n v="3980"/>
    <x v="1969"/>
    <n v="2011"/>
    <x v="851"/>
    <d v="2011-12-27T00:00:00"/>
    <s v="Standard Class"/>
    <s v="TH-21235"/>
    <s v="Tiffany House"/>
    <s v="Corporate"/>
    <s v="United States"/>
    <s v="New York City"/>
    <x v="15"/>
    <n v="10024"/>
    <s v="East"/>
    <s v="FUR-TA-10001676"/>
    <x v="0"/>
    <x v="3"/>
    <s v="Hon 61000 Series Interactive Training Tables"/>
    <x v="3091"/>
    <n v="2"/>
    <n v="0.4"/>
    <n v="-19.549200000000006"/>
  </r>
  <r>
    <n v="3981"/>
    <x v="1969"/>
    <n v="2011"/>
    <x v="851"/>
    <d v="2011-12-27T00:00:00"/>
    <s v="Standard Class"/>
    <s v="TH-21235"/>
    <s v="Tiffany House"/>
    <s v="Corporate"/>
    <s v="United States"/>
    <s v="New York City"/>
    <x v="15"/>
    <n v="10024"/>
    <s v="East"/>
    <s v="OFF-AP-10002350"/>
    <x v="1"/>
    <x v="9"/>
    <s v="Belkin F9H710-06 7 Outlet SurgeMaster Surge Protector"/>
    <x v="3092"/>
    <n v="3"/>
    <n v="0"/>
    <n v="15.8256"/>
  </r>
  <r>
    <n v="3982"/>
    <x v="1970"/>
    <n v="2014"/>
    <x v="934"/>
    <d v="2014-12-21T00:00:00"/>
    <s v="Standard Class"/>
    <s v="PL-18925"/>
    <s v="Paul Lucas"/>
    <s v="Home Office"/>
    <s v="United States"/>
    <s v="Seattle"/>
    <x v="4"/>
    <n v="98115"/>
    <s v="West"/>
    <s v="FUR-FU-10003096"/>
    <x v="0"/>
    <x v="5"/>
    <s v="Master Giant Foot Doorstop, Safety Yellow"/>
    <x v="3093"/>
    <n v="3"/>
    <n v="0"/>
    <n v="9.7911000000000001"/>
  </r>
  <r>
    <n v="3983"/>
    <x v="1971"/>
    <n v="2013"/>
    <x v="274"/>
    <d v="2013-07-10T00:00:00"/>
    <s v="Second Class"/>
    <s v="CC-12370"/>
    <s v="Christopher Conant"/>
    <s v="Consumer"/>
    <s v="United States"/>
    <s v="Los Angeles"/>
    <x v="1"/>
    <n v="90045"/>
    <s v="West"/>
    <s v="FUR-CH-10003061"/>
    <x v="0"/>
    <x v="1"/>
    <s v="Global Leather Task Chair, Black"/>
    <x v="2804"/>
    <n v="4"/>
    <n v="0.2"/>
    <n v="-3.5996000000000521"/>
  </r>
  <r>
    <n v="3984"/>
    <x v="1971"/>
    <n v="2013"/>
    <x v="274"/>
    <d v="2013-07-10T00:00:00"/>
    <s v="Second Class"/>
    <s v="CC-12370"/>
    <s v="Christopher Conant"/>
    <s v="Consumer"/>
    <s v="United States"/>
    <s v="Los Angeles"/>
    <x v="1"/>
    <n v="90045"/>
    <s v="West"/>
    <s v="TEC-CO-10003763"/>
    <x v="2"/>
    <x v="16"/>
    <s v="Canon PC1060 Personal Laser Copier"/>
    <x v="2481"/>
    <n v="5"/>
    <n v="0.2"/>
    <n v="944.98649999999986"/>
  </r>
  <r>
    <n v="3985"/>
    <x v="1971"/>
    <n v="2013"/>
    <x v="274"/>
    <d v="2013-07-10T00:00:00"/>
    <s v="Second Class"/>
    <s v="CC-12370"/>
    <s v="Christopher Conant"/>
    <s v="Consumer"/>
    <s v="United States"/>
    <s v="Los Angeles"/>
    <x v="1"/>
    <n v="90045"/>
    <s v="West"/>
    <s v="OFF-PA-10002923"/>
    <x v="1"/>
    <x v="10"/>
    <s v="Xerox 1942"/>
    <x v="1553"/>
    <n v="1"/>
    <n v="0"/>
    <n v="24.47"/>
  </r>
  <r>
    <n v="3986"/>
    <x v="1972"/>
    <n v="2013"/>
    <x v="764"/>
    <d v="2013-04-22T00:00:00"/>
    <s v="Standard Class"/>
    <s v="JM-15535"/>
    <s v="Jessica Myrick"/>
    <s v="Consumer"/>
    <s v="United States"/>
    <s v="Lakewood"/>
    <x v="1"/>
    <n v="90712"/>
    <s v="West"/>
    <s v="FUR-BO-10003441"/>
    <x v="0"/>
    <x v="0"/>
    <s v="Bush Westfield Collection Bookcases, Fully Assembled"/>
    <x v="3094"/>
    <n v="3"/>
    <n v="0.15"/>
    <n v="24.235199999999978"/>
  </r>
  <r>
    <n v="3987"/>
    <x v="1973"/>
    <n v="2014"/>
    <x v="798"/>
    <d v="2014-04-15T00:00:00"/>
    <s v="Standard Class"/>
    <s v="KF-16285"/>
    <s v="Karen Ferguson"/>
    <s v="Home Office"/>
    <s v="United States"/>
    <s v="Plainfield"/>
    <x v="30"/>
    <n v="7060"/>
    <s v="East"/>
    <s v="OFF-ST-10001780"/>
    <x v="1"/>
    <x v="4"/>
    <s v="Tennsco 16-Compartment Lockers with Coat Rack"/>
    <x v="3095"/>
    <n v="4"/>
    <n v="0"/>
    <n v="621.97440000000006"/>
  </r>
  <r>
    <n v="3988"/>
    <x v="1973"/>
    <n v="2014"/>
    <x v="798"/>
    <d v="2014-04-15T00:00:00"/>
    <s v="Standard Class"/>
    <s v="KF-16285"/>
    <s v="Karen Ferguson"/>
    <s v="Home Office"/>
    <s v="United States"/>
    <s v="Plainfield"/>
    <x v="30"/>
    <n v="7060"/>
    <s v="East"/>
    <s v="OFF-AP-10001962"/>
    <x v="1"/>
    <x v="9"/>
    <s v="Black &amp; Decker Filter for Double Action Dustbuster Cordless Vac BLDV7210"/>
    <x v="3096"/>
    <n v="5"/>
    <n v="0"/>
    <n v="10.487500000000001"/>
  </r>
  <r>
    <n v="3989"/>
    <x v="1974"/>
    <n v="2013"/>
    <x v="764"/>
    <d v="2013-04-23T00:00:00"/>
    <s v="Standard Class"/>
    <s v="CS-12175"/>
    <s v="Charles Sheldon"/>
    <s v="Corporate"/>
    <s v="United States"/>
    <s v="Columbia"/>
    <x v="18"/>
    <n v="38401"/>
    <s v="South"/>
    <s v="FUR-FU-10003798"/>
    <x v="0"/>
    <x v="5"/>
    <s v="Ultra Door Kickplate, 8&quot;H x 34&quot;W"/>
    <x v="3097"/>
    <n v="5"/>
    <n v="0.2"/>
    <n v="13.845999999999997"/>
  </r>
  <r>
    <n v="3990"/>
    <x v="1975"/>
    <n v="2011"/>
    <x v="641"/>
    <d v="2011-11-27T00:00:00"/>
    <s v="Second Class"/>
    <s v="AR-10540"/>
    <s v="Andy Reiter"/>
    <s v="Consumer"/>
    <s v="United States"/>
    <s v="Woonsocket"/>
    <x v="34"/>
    <n v="2895"/>
    <s v="East"/>
    <s v="FUR-FU-10001095"/>
    <x v="0"/>
    <x v="5"/>
    <s v="DAX Black Cherry Wood-Tone Poster Frame"/>
    <x v="3098"/>
    <n v="2"/>
    <n v="0"/>
    <n v="20.1248"/>
  </r>
  <r>
    <n v="3991"/>
    <x v="1976"/>
    <n v="2011"/>
    <x v="935"/>
    <d v="2011-11-08T00:00:00"/>
    <s v="Standard Class"/>
    <s v="MS-17770"/>
    <s v="Maxwell Schwartz"/>
    <s v="Consumer"/>
    <s v="United States"/>
    <s v="Lancaster"/>
    <x v="9"/>
    <n v="17602"/>
    <s v="East"/>
    <s v="OFF-SU-10000157"/>
    <x v="1"/>
    <x v="14"/>
    <s v="Compact Automatic Electric Letter Opener"/>
    <x v="3099"/>
    <n v="3"/>
    <n v="0.2"/>
    <n v="-64.427400000000006"/>
  </r>
  <r>
    <n v="3992"/>
    <x v="1977"/>
    <n v="2012"/>
    <x v="489"/>
    <d v="2012-05-05T00:00:00"/>
    <s v="Standard Class"/>
    <s v="DB-13120"/>
    <s v="David Bremer"/>
    <s v="Corporate"/>
    <s v="United States"/>
    <s v="Tampa"/>
    <x v="2"/>
    <n v="33614"/>
    <s v="South"/>
    <s v="FUR-FU-10001095"/>
    <x v="0"/>
    <x v="5"/>
    <s v="DAX Black Cherry Wood-Tone Poster Frame"/>
    <x v="3100"/>
    <n v="3"/>
    <n v="0.2"/>
    <n v="14.299199999999999"/>
  </r>
  <r>
    <n v="3993"/>
    <x v="1977"/>
    <n v="2012"/>
    <x v="489"/>
    <d v="2012-05-05T00:00:00"/>
    <s v="Standard Class"/>
    <s v="DB-13120"/>
    <s v="David Bremer"/>
    <s v="Corporate"/>
    <s v="United States"/>
    <s v="Tampa"/>
    <x v="2"/>
    <n v="33614"/>
    <s v="South"/>
    <s v="OFF-SU-10004261"/>
    <x v="1"/>
    <x v="14"/>
    <s v="Fiskars 8&quot; Scissors, 2/Pack"/>
    <x v="3101"/>
    <n v="3"/>
    <n v="0.2"/>
    <n v="4.6547999999999927"/>
  </r>
  <r>
    <n v="3994"/>
    <x v="1977"/>
    <n v="2012"/>
    <x v="489"/>
    <d v="2012-05-05T00:00:00"/>
    <s v="Standard Class"/>
    <s v="DB-13120"/>
    <s v="David Bremer"/>
    <s v="Corporate"/>
    <s v="United States"/>
    <s v="Tampa"/>
    <x v="2"/>
    <n v="33614"/>
    <s v="South"/>
    <s v="OFF-AR-10004022"/>
    <x v="1"/>
    <x v="6"/>
    <s v="Panasonic KP-380BK Classic Electric Pencil Sharpener"/>
    <x v="3102"/>
    <n v="6"/>
    <n v="0.2"/>
    <n v="10.793999999999983"/>
  </r>
  <r>
    <n v="3995"/>
    <x v="1978"/>
    <n v="2012"/>
    <x v="936"/>
    <d v="2012-03-12T00:00:00"/>
    <s v="Standard Class"/>
    <s v="DK-12895"/>
    <s v="Dana Kaydos"/>
    <s v="Consumer"/>
    <s v="United States"/>
    <s v="Kenosha"/>
    <x v="6"/>
    <n v="53142"/>
    <s v="Central"/>
    <s v="FUR-BO-10002916"/>
    <x v="0"/>
    <x v="0"/>
    <s v="Rush Hierlooms Collection 1&quot; Thick Stackable Bookcases"/>
    <x v="3103"/>
    <n v="3"/>
    <n v="0"/>
    <n v="97.45859999999999"/>
  </r>
  <r>
    <n v="3996"/>
    <x v="1978"/>
    <n v="2012"/>
    <x v="936"/>
    <d v="2012-03-12T00:00:00"/>
    <s v="Standard Class"/>
    <s v="DK-12895"/>
    <s v="Dana Kaydos"/>
    <s v="Consumer"/>
    <s v="United States"/>
    <s v="Kenosha"/>
    <x v="6"/>
    <n v="53142"/>
    <s v="Central"/>
    <s v="FUR-CH-10002084"/>
    <x v="0"/>
    <x v="1"/>
    <s v="Hon Mobius Operator's Chair"/>
    <x v="3104"/>
    <n v="7"/>
    <n v="0"/>
    <n v="189.40460000000002"/>
  </r>
  <r>
    <n v="3997"/>
    <x v="1978"/>
    <n v="2012"/>
    <x v="936"/>
    <d v="2012-03-12T00:00:00"/>
    <s v="Standard Class"/>
    <s v="DK-12895"/>
    <s v="Dana Kaydos"/>
    <s v="Consumer"/>
    <s v="United States"/>
    <s v="Kenosha"/>
    <x v="6"/>
    <n v="53142"/>
    <s v="Central"/>
    <s v="TEC-PH-10003012"/>
    <x v="2"/>
    <x v="7"/>
    <s v="Nortel Meridian M3904 Professional Digital phone"/>
    <x v="3105"/>
    <n v="5"/>
    <n v="0"/>
    <n v="223.28549999999993"/>
  </r>
  <r>
    <n v="3998"/>
    <x v="1978"/>
    <n v="2012"/>
    <x v="936"/>
    <d v="2012-03-12T00:00:00"/>
    <s v="Standard Class"/>
    <s v="DK-12895"/>
    <s v="Dana Kaydos"/>
    <s v="Consumer"/>
    <s v="United States"/>
    <s v="Kenosha"/>
    <x v="6"/>
    <n v="53142"/>
    <s v="Central"/>
    <s v="OFF-AR-10002704"/>
    <x v="1"/>
    <x v="6"/>
    <s v="Boston 1900 Electric Pencil Sharpener"/>
    <x v="1883"/>
    <n v="1"/>
    <n v="0"/>
    <n v="4.4939999999999998"/>
  </r>
  <r>
    <n v="3999"/>
    <x v="1978"/>
    <n v="2012"/>
    <x v="936"/>
    <d v="2012-03-12T00:00:00"/>
    <s v="Standard Class"/>
    <s v="DK-12895"/>
    <s v="Dana Kaydos"/>
    <s v="Consumer"/>
    <s v="United States"/>
    <s v="Kenosha"/>
    <x v="6"/>
    <n v="53142"/>
    <s v="Central"/>
    <s v="FUR-FU-10000308"/>
    <x v="0"/>
    <x v="5"/>
    <s v="Deflect-o Glass Clear Studded Chair Mats"/>
    <x v="3106"/>
    <n v="6"/>
    <n v="0"/>
    <n v="82.077600000000004"/>
  </r>
  <r>
    <n v="4000"/>
    <x v="1979"/>
    <n v="2012"/>
    <x v="789"/>
    <d v="2012-07-20T00:00:00"/>
    <s v="Second Class"/>
    <s v="MP-17965"/>
    <s v="Michael Paige"/>
    <s v="Corporate"/>
    <s v="United States"/>
    <s v="Port Saint Lucie"/>
    <x v="2"/>
    <n v="34952"/>
    <s v="South"/>
    <s v="FUR-BO-10004709"/>
    <x v="0"/>
    <x v="0"/>
    <s v="Bush Westfield Collection Bookcases, Medium Cherry Finish"/>
    <x v="3107"/>
    <n v="5"/>
    <n v="0.2"/>
    <n v="5.7980000000000018"/>
  </r>
  <r>
    <n v="4001"/>
    <x v="1980"/>
    <n v="2011"/>
    <x v="856"/>
    <d v="2011-10-16T00:00:00"/>
    <s v="Standard Class"/>
    <s v="Dp-13240"/>
    <s v="Dean percer"/>
    <s v="Home Office"/>
    <s v="United States"/>
    <s v="Seattle"/>
    <x v="4"/>
    <n v="98115"/>
    <s v="West"/>
    <s v="FUR-FU-10001196"/>
    <x v="0"/>
    <x v="5"/>
    <s v="DAX Cubicle Frames - 8x10"/>
    <x v="3108"/>
    <n v="11"/>
    <n v="0"/>
    <n v="19.040999999999997"/>
  </r>
  <r>
    <n v="4002"/>
    <x v="1980"/>
    <n v="2011"/>
    <x v="856"/>
    <d v="2011-10-16T00:00:00"/>
    <s v="Standard Class"/>
    <s v="Dp-13240"/>
    <s v="Dean percer"/>
    <s v="Home Office"/>
    <s v="United States"/>
    <s v="Seattle"/>
    <x v="4"/>
    <n v="98115"/>
    <s v="West"/>
    <s v="TEC-AC-10002942"/>
    <x v="2"/>
    <x v="11"/>
    <s v="WD My Passport Ultra 1TB Portable External Hard Drive"/>
    <x v="2047"/>
    <n v="5"/>
    <n v="0"/>
    <n v="58.649999999999984"/>
  </r>
  <r>
    <n v="4003"/>
    <x v="1981"/>
    <n v="2013"/>
    <x v="840"/>
    <d v="2013-03-09T00:00:00"/>
    <s v="Standard Class"/>
    <s v="CC-12220"/>
    <s v="Chris Cortes"/>
    <s v="Consumer"/>
    <s v="United States"/>
    <s v="San Antonio"/>
    <x v="5"/>
    <n v="78207"/>
    <s v="Central"/>
    <s v="FUR-TA-10004915"/>
    <x v="0"/>
    <x v="3"/>
    <s v="Office Impressions End Table, 20-1/2&quot;H x 24&quot;W x 20&quot;D"/>
    <x v="3109"/>
    <n v="3"/>
    <n v="0.3"/>
    <n v="-127.57919999999996"/>
  </r>
  <r>
    <n v="4004"/>
    <x v="1981"/>
    <n v="2013"/>
    <x v="840"/>
    <d v="2013-03-09T00:00:00"/>
    <s v="Standard Class"/>
    <s v="CC-12220"/>
    <s v="Chris Cortes"/>
    <s v="Consumer"/>
    <s v="United States"/>
    <s v="San Antonio"/>
    <x v="5"/>
    <n v="78207"/>
    <s v="Central"/>
    <s v="TEC-MA-10001016"/>
    <x v="2"/>
    <x v="15"/>
    <s v="Canon PC170 Desktop Personal Copier"/>
    <x v="3110"/>
    <n v="3"/>
    <n v="0.4"/>
    <n v="33.589499999999987"/>
  </r>
  <r>
    <n v="4005"/>
    <x v="1981"/>
    <n v="2013"/>
    <x v="840"/>
    <d v="2013-03-09T00:00:00"/>
    <s v="Standard Class"/>
    <s v="CC-12220"/>
    <s v="Chris Cortes"/>
    <s v="Consumer"/>
    <s v="United States"/>
    <s v="San Antonio"/>
    <x v="5"/>
    <n v="78207"/>
    <s v="Central"/>
    <s v="OFF-EN-10000483"/>
    <x v="1"/>
    <x v="12"/>
    <s v="White Envelopes, White Envelopes with Clear Poly Window"/>
    <x v="3111"/>
    <n v="3"/>
    <n v="0.2"/>
    <n v="11.894999999999994"/>
  </r>
  <r>
    <n v="4006"/>
    <x v="1982"/>
    <n v="2012"/>
    <x v="895"/>
    <d v="2012-12-16T00:00:00"/>
    <s v="Standard Class"/>
    <s v="KM-16660"/>
    <s v="Khloe Miller"/>
    <s v="Consumer"/>
    <s v="United States"/>
    <s v="Roswell"/>
    <x v="32"/>
    <n v="30076"/>
    <s v="South"/>
    <s v="OFF-AR-10003087"/>
    <x v="1"/>
    <x v="6"/>
    <s v="Staples"/>
    <x v="3112"/>
    <n v="1"/>
    <n v="0"/>
    <n v="0.49839999999999995"/>
  </r>
  <r>
    <n v="4007"/>
    <x v="1982"/>
    <n v="2012"/>
    <x v="895"/>
    <d v="2012-12-16T00:00:00"/>
    <s v="Standard Class"/>
    <s v="KM-16660"/>
    <s v="Khloe Miller"/>
    <s v="Consumer"/>
    <s v="United States"/>
    <s v="Roswell"/>
    <x v="32"/>
    <n v="30076"/>
    <s v="South"/>
    <s v="OFF-PA-10000520"/>
    <x v="1"/>
    <x v="10"/>
    <s v="Xerox 201"/>
    <x v="243"/>
    <n v="4"/>
    <n v="0"/>
    <n v="12.441600000000001"/>
  </r>
  <r>
    <n v="4008"/>
    <x v="1982"/>
    <n v="2012"/>
    <x v="895"/>
    <d v="2012-12-16T00:00:00"/>
    <s v="Standard Class"/>
    <s v="KM-16660"/>
    <s v="Khloe Miller"/>
    <s v="Consumer"/>
    <s v="United States"/>
    <s v="Roswell"/>
    <x v="32"/>
    <n v="30076"/>
    <s v="South"/>
    <s v="TEC-AC-10001553"/>
    <x v="2"/>
    <x v="11"/>
    <s v="Memorex 25GB 6X Branded Blu-Ray Recordable Disc, 15/Pack"/>
    <x v="3113"/>
    <n v="6"/>
    <n v="0"/>
    <n v="21.407399999999999"/>
  </r>
  <r>
    <n v="4009"/>
    <x v="1983"/>
    <n v="2012"/>
    <x v="217"/>
    <d v="2012-12-22T00:00:00"/>
    <s v="Standard Class"/>
    <s v="MK-17905"/>
    <s v="Michael Kennedy"/>
    <s v="Corporate"/>
    <s v="United States"/>
    <s v="Louisville"/>
    <x v="22"/>
    <n v="80027"/>
    <s v="West"/>
    <s v="OFF-AR-10000634"/>
    <x v="1"/>
    <x v="6"/>
    <s v="Newell 320"/>
    <x v="1312"/>
    <n v="2"/>
    <n v="0.2"/>
    <n v="0.59920000000000018"/>
  </r>
  <r>
    <n v="4010"/>
    <x v="1984"/>
    <n v="2014"/>
    <x v="314"/>
    <d v="2014-01-06T00:00:00"/>
    <s v="Standard Class"/>
    <s v="SC-20725"/>
    <s v="Steven Cartwright"/>
    <s v="Consumer"/>
    <s v="United States"/>
    <s v="Los Angeles"/>
    <x v="1"/>
    <n v="90036"/>
    <s v="West"/>
    <s v="FUR-FU-10001215"/>
    <x v="0"/>
    <x v="5"/>
    <s v="Howard Miller 11-1/2&quot; Diameter Brentwood Wall Clock"/>
    <x v="3114"/>
    <n v="11"/>
    <n v="0"/>
    <n v="199.26060000000004"/>
  </r>
  <r>
    <n v="4011"/>
    <x v="1985"/>
    <n v="2014"/>
    <x v="610"/>
    <d v="2014-11-25T00:00:00"/>
    <s v="First Class"/>
    <s v="CC-12475"/>
    <s v="Cindy Chapman"/>
    <s v="Consumer"/>
    <s v="United States"/>
    <s v="Philadelphia"/>
    <x v="9"/>
    <n v="19143"/>
    <s v="East"/>
    <s v="OFF-PA-10001204"/>
    <x v="1"/>
    <x v="10"/>
    <s v="Xerox 1972"/>
    <x v="582"/>
    <n v="2"/>
    <n v="0.2"/>
    <n v="2.6399999999999997"/>
  </r>
  <r>
    <n v="4012"/>
    <x v="1985"/>
    <n v="2014"/>
    <x v="610"/>
    <d v="2014-11-25T00:00:00"/>
    <s v="First Class"/>
    <s v="CC-12475"/>
    <s v="Cindy Chapman"/>
    <s v="Consumer"/>
    <s v="United States"/>
    <s v="Philadelphia"/>
    <x v="9"/>
    <n v="19143"/>
    <s v="East"/>
    <s v="OFF-ST-10002444"/>
    <x v="1"/>
    <x v="4"/>
    <s v="Recycled Eldon Regeneration Jumbo File"/>
    <x v="3115"/>
    <n v="4"/>
    <n v="0.2"/>
    <n v="3.9295999999999989"/>
  </r>
  <r>
    <n v="4013"/>
    <x v="1986"/>
    <n v="2012"/>
    <x v="937"/>
    <d v="2012-12-27T00:00:00"/>
    <s v="Standard Class"/>
    <s v="BT-11305"/>
    <s v="Beth Thompson"/>
    <s v="Home Office"/>
    <s v="United States"/>
    <s v="Superior"/>
    <x v="6"/>
    <n v="54880"/>
    <s v="Central"/>
    <s v="OFF-AR-10000203"/>
    <x v="1"/>
    <x v="6"/>
    <s v="Newell 336"/>
    <x v="860"/>
    <n v="4"/>
    <n v="0"/>
    <n v="4.9647999999999985"/>
  </r>
  <r>
    <n v="4014"/>
    <x v="1987"/>
    <n v="2012"/>
    <x v="841"/>
    <d v="2012-08-28T00:00:00"/>
    <s v="Standard Class"/>
    <s v="FH-14350"/>
    <s v="Fred Harton"/>
    <s v="Consumer"/>
    <s v="United States"/>
    <s v="Atlanta"/>
    <x v="32"/>
    <n v="30318"/>
    <s v="South"/>
    <s v="OFF-AP-10000828"/>
    <x v="1"/>
    <x v="9"/>
    <s v="Avanti 4.4 Cu. Ft. Refrigerator"/>
    <x v="3116"/>
    <n v="3"/>
    <n v="0"/>
    <n v="152.02319999999997"/>
  </r>
  <r>
    <n v="4015"/>
    <x v="1987"/>
    <n v="2012"/>
    <x v="841"/>
    <d v="2012-08-28T00:00:00"/>
    <s v="Standard Class"/>
    <s v="FH-14350"/>
    <s v="Fred Harton"/>
    <s v="Consumer"/>
    <s v="United States"/>
    <s v="Atlanta"/>
    <x v="32"/>
    <n v="30318"/>
    <s v="South"/>
    <s v="OFF-LA-10003190"/>
    <x v="1"/>
    <x v="2"/>
    <s v="Avery 474"/>
    <x v="880"/>
    <n v="3"/>
    <n v="0"/>
    <n v="4.2336"/>
  </r>
  <r>
    <n v="4016"/>
    <x v="1987"/>
    <n v="2012"/>
    <x v="841"/>
    <d v="2012-08-28T00:00:00"/>
    <s v="Standard Class"/>
    <s v="FH-14350"/>
    <s v="Fred Harton"/>
    <s v="Consumer"/>
    <s v="United States"/>
    <s v="Atlanta"/>
    <x v="32"/>
    <n v="30318"/>
    <s v="South"/>
    <s v="OFF-PA-10002319"/>
    <x v="1"/>
    <x v="10"/>
    <s v="Xerox 1944"/>
    <x v="3117"/>
    <n v="5"/>
    <n v="0"/>
    <n v="94.962000000000003"/>
  </r>
  <r>
    <n v="4017"/>
    <x v="1987"/>
    <n v="2012"/>
    <x v="841"/>
    <d v="2012-08-28T00:00:00"/>
    <s v="Standard Class"/>
    <s v="FH-14350"/>
    <s v="Fred Harton"/>
    <s v="Consumer"/>
    <s v="United States"/>
    <s v="Atlanta"/>
    <x v="32"/>
    <n v="30318"/>
    <s v="South"/>
    <s v="OFF-PA-10003893"/>
    <x v="1"/>
    <x v="10"/>
    <s v="Xerox 1962"/>
    <x v="1591"/>
    <n v="5"/>
    <n v="0"/>
    <n v="9.629999999999999"/>
  </r>
  <r>
    <n v="4018"/>
    <x v="1987"/>
    <n v="2012"/>
    <x v="841"/>
    <d v="2012-08-28T00:00:00"/>
    <s v="Standard Class"/>
    <s v="FH-14350"/>
    <s v="Fred Harton"/>
    <s v="Consumer"/>
    <s v="United States"/>
    <s v="Atlanta"/>
    <x v="32"/>
    <n v="30318"/>
    <s v="South"/>
    <s v="OFF-PA-10002499"/>
    <x v="1"/>
    <x v="10"/>
    <s v="Xerox 1890"/>
    <x v="3118"/>
    <n v="2"/>
    <n v="0"/>
    <n v="48.94"/>
  </r>
  <r>
    <n v="4019"/>
    <x v="1987"/>
    <n v="2012"/>
    <x v="841"/>
    <d v="2012-08-28T00:00:00"/>
    <s v="Standard Class"/>
    <s v="FH-14350"/>
    <s v="Fred Harton"/>
    <s v="Consumer"/>
    <s v="United States"/>
    <s v="Atlanta"/>
    <x v="32"/>
    <n v="30318"/>
    <s v="South"/>
    <s v="TEC-AC-10004568"/>
    <x v="2"/>
    <x v="11"/>
    <s v="Maxell LTO Ultrium - 800 GB"/>
    <x v="1771"/>
    <n v="9"/>
    <n v="0"/>
    <n v="47.862899999999982"/>
  </r>
  <r>
    <n v="4020"/>
    <x v="1987"/>
    <n v="2012"/>
    <x v="841"/>
    <d v="2012-08-28T00:00:00"/>
    <s v="Standard Class"/>
    <s v="FH-14350"/>
    <s v="Fred Harton"/>
    <s v="Consumer"/>
    <s v="United States"/>
    <s v="Atlanta"/>
    <x v="32"/>
    <n v="30318"/>
    <s v="South"/>
    <s v="OFF-AP-10001492"/>
    <x v="1"/>
    <x v="9"/>
    <s v="Acco Six-Outlet Power Strip, 4' Cord Length"/>
    <x v="3119"/>
    <n v="3"/>
    <n v="0"/>
    <n v="6.7236000000000002"/>
  </r>
  <r>
    <n v="4021"/>
    <x v="1988"/>
    <n v="2011"/>
    <x v="169"/>
    <d v="2011-06-27T00:00:00"/>
    <s v="Standard Class"/>
    <s v="AA-10645"/>
    <s v="Anna Andreadi"/>
    <s v="Consumer"/>
    <s v="United States"/>
    <s v="Chester"/>
    <x v="9"/>
    <n v="19013"/>
    <s v="East"/>
    <s v="FUR-CH-10004698"/>
    <x v="0"/>
    <x v="1"/>
    <s v="Padded Folding Chairs, Black, 4/Carton"/>
    <x v="3120"/>
    <n v="3"/>
    <n v="0.3"/>
    <n v="-4.858799999999988"/>
  </r>
  <r>
    <n v="4022"/>
    <x v="1988"/>
    <n v="2011"/>
    <x v="169"/>
    <d v="2011-06-27T00:00:00"/>
    <s v="Standard Class"/>
    <s v="AA-10645"/>
    <s v="Anna Andreadi"/>
    <s v="Consumer"/>
    <s v="United States"/>
    <s v="Chester"/>
    <x v="9"/>
    <n v="19013"/>
    <s v="East"/>
    <s v="TEC-PH-10004093"/>
    <x v="2"/>
    <x v="7"/>
    <s v="Panasonic Kx-TS550"/>
    <x v="3121"/>
    <n v="3"/>
    <n v="0.4"/>
    <n v="-15.176700000000004"/>
  </r>
  <r>
    <n v="4023"/>
    <x v="1988"/>
    <n v="2011"/>
    <x v="169"/>
    <d v="2011-06-27T00:00:00"/>
    <s v="Standard Class"/>
    <s v="AA-10645"/>
    <s v="Anna Andreadi"/>
    <s v="Consumer"/>
    <s v="United States"/>
    <s v="Chester"/>
    <x v="9"/>
    <n v="19013"/>
    <s v="East"/>
    <s v="FUR-CH-10000454"/>
    <x v="0"/>
    <x v="1"/>
    <s v="Hon Deluxe Fabric Upholstered Stacking Chairs, Rounded Back"/>
    <x v="3122"/>
    <n v="5"/>
    <n v="0.3"/>
    <n v="0"/>
  </r>
  <r>
    <n v="4024"/>
    <x v="1989"/>
    <n v="2014"/>
    <x v="855"/>
    <d v="2014-10-29T00:00:00"/>
    <s v="First Class"/>
    <s v="JO-15145"/>
    <s v="Jack O'Briant"/>
    <s v="Corporate"/>
    <s v="United States"/>
    <s v="San Francisco"/>
    <x v="1"/>
    <n v="94110"/>
    <s v="West"/>
    <s v="FUR-BO-10003034"/>
    <x v="0"/>
    <x v="0"/>
    <s v="O'Sullivan Elevations Bookcase, Cherry Finish"/>
    <x v="3123"/>
    <n v="5"/>
    <n v="0.15"/>
    <n v="6.5490000000000208"/>
  </r>
  <r>
    <n v="4025"/>
    <x v="1989"/>
    <n v="2014"/>
    <x v="855"/>
    <d v="2014-10-29T00:00:00"/>
    <s v="First Class"/>
    <s v="JO-15145"/>
    <s v="Jack O'Briant"/>
    <s v="Corporate"/>
    <s v="United States"/>
    <s v="San Francisco"/>
    <x v="1"/>
    <n v="94110"/>
    <s v="West"/>
    <s v="TEC-PH-10003215"/>
    <x v="2"/>
    <x v="7"/>
    <s v="Jackery Bar Premium Fast-charging Portable Charger"/>
    <x v="3124"/>
    <n v="4"/>
    <n v="0.2"/>
    <n v="34.741999999999997"/>
  </r>
  <r>
    <n v="4026"/>
    <x v="1990"/>
    <n v="2014"/>
    <x v="938"/>
    <d v="2014-08-14T00:00:00"/>
    <s v="First Class"/>
    <s v="SF-20965"/>
    <s v="Sylvia Foulston"/>
    <s v="Corporate"/>
    <s v="United States"/>
    <s v="Bedford"/>
    <x v="5"/>
    <n v="76021"/>
    <s v="Central"/>
    <s v="OFF-PA-10001776"/>
    <x v="1"/>
    <x v="10"/>
    <s v="Wirebound Message Books, Four 2 3/4&quot; x 5&quot; Forms per Page, 600 Sets per Book"/>
    <x v="3125"/>
    <n v="4"/>
    <n v="0.2"/>
    <n v="10.011599999999998"/>
  </r>
  <r>
    <n v="4027"/>
    <x v="1990"/>
    <n v="2014"/>
    <x v="938"/>
    <d v="2014-08-14T00:00:00"/>
    <s v="First Class"/>
    <s v="SF-20965"/>
    <s v="Sylvia Foulston"/>
    <s v="Corporate"/>
    <s v="United States"/>
    <s v="Bedford"/>
    <x v="5"/>
    <n v="76021"/>
    <s v="Central"/>
    <s v="OFF-AR-10004582"/>
    <x v="1"/>
    <x v="6"/>
    <s v="BIC Brite Liner Grip Highlighters"/>
    <x v="1997"/>
    <n v="7"/>
    <n v="0.2"/>
    <n v="2.8699999999999992"/>
  </r>
  <r>
    <n v="4028"/>
    <x v="1990"/>
    <n v="2014"/>
    <x v="938"/>
    <d v="2014-08-14T00:00:00"/>
    <s v="First Class"/>
    <s v="SF-20965"/>
    <s v="Sylvia Foulston"/>
    <s v="Corporate"/>
    <s v="United States"/>
    <s v="Bedford"/>
    <x v="5"/>
    <n v="76021"/>
    <s v="Central"/>
    <s v="TEC-PH-10001557"/>
    <x v="2"/>
    <x v="7"/>
    <s v="Pyle PMP37LED"/>
    <x v="2081"/>
    <n v="2"/>
    <n v="0.2"/>
    <n v="13.438599999999994"/>
  </r>
  <r>
    <n v="4029"/>
    <x v="1990"/>
    <n v="2014"/>
    <x v="938"/>
    <d v="2014-08-14T00:00:00"/>
    <s v="First Class"/>
    <s v="SF-20965"/>
    <s v="Sylvia Foulston"/>
    <s v="Corporate"/>
    <s v="United States"/>
    <s v="Bedford"/>
    <x v="5"/>
    <n v="76021"/>
    <s v="Central"/>
    <s v="OFF-BI-10004209"/>
    <x v="1"/>
    <x v="8"/>
    <s v="Fellowes Twister Kit, Gray/Clear, 3/pkg"/>
    <x v="3126"/>
    <n v="8"/>
    <n v="0.8"/>
    <n v="-22.512"/>
  </r>
  <r>
    <n v="4030"/>
    <x v="1991"/>
    <n v="2014"/>
    <x v="165"/>
    <d v="2014-12-29T00:00:00"/>
    <s v="Standard Class"/>
    <s v="CS-12355"/>
    <s v="Christine Sundaresam"/>
    <s v="Consumer"/>
    <s v="United States"/>
    <s v="Lafayette"/>
    <x v="28"/>
    <n v="70506"/>
    <s v="South"/>
    <s v="TEC-MA-10003183"/>
    <x v="2"/>
    <x v="15"/>
    <s v="DYMO CardScan Personal V9 Business Card Scanner"/>
    <x v="651"/>
    <n v="3"/>
    <n v="0"/>
    <n v="239.98500000000001"/>
  </r>
  <r>
    <n v="4031"/>
    <x v="1991"/>
    <n v="2014"/>
    <x v="165"/>
    <d v="2014-12-29T00:00:00"/>
    <s v="Standard Class"/>
    <s v="CS-12355"/>
    <s v="Christine Sundaresam"/>
    <s v="Consumer"/>
    <s v="United States"/>
    <s v="Lafayette"/>
    <x v="28"/>
    <n v="70506"/>
    <s v="South"/>
    <s v="FUR-CH-10002439"/>
    <x v="0"/>
    <x v="1"/>
    <s v="Iceberg Nesting Folding Chair, 19w x 6d x 43h"/>
    <x v="3127"/>
    <n v="4"/>
    <n v="0"/>
    <n v="60.5488"/>
  </r>
  <r>
    <n v="4032"/>
    <x v="1992"/>
    <n v="2013"/>
    <x v="182"/>
    <d v="2013-10-01T00:00:00"/>
    <s v="Standard Class"/>
    <s v="SN-20710"/>
    <s v="Steve Nguyen"/>
    <s v="Home Office"/>
    <s v="United States"/>
    <s v="Covington"/>
    <x v="4"/>
    <n v="98042"/>
    <s v="West"/>
    <s v="OFF-AP-10000576"/>
    <x v="1"/>
    <x v="9"/>
    <s v="Belkin 7 Outlet SurgeMaster II"/>
    <x v="3128"/>
    <n v="6"/>
    <n v="0"/>
    <n v="66.326400000000007"/>
  </r>
  <r>
    <n v="4033"/>
    <x v="1992"/>
    <n v="2013"/>
    <x v="182"/>
    <d v="2013-10-01T00:00:00"/>
    <s v="Standard Class"/>
    <s v="SN-20710"/>
    <s v="Steve Nguyen"/>
    <s v="Home Office"/>
    <s v="United States"/>
    <s v="Covington"/>
    <x v="4"/>
    <n v="98042"/>
    <s v="West"/>
    <s v="OFF-PA-10004040"/>
    <x v="1"/>
    <x v="10"/>
    <s v="Universal Premium White Copier/Laser Paper (20Lb. and 87 Bright)"/>
    <x v="2744"/>
    <n v="5"/>
    <n v="0"/>
    <n v="14.651"/>
  </r>
  <r>
    <n v="4034"/>
    <x v="1992"/>
    <n v="2013"/>
    <x v="182"/>
    <d v="2013-10-01T00:00:00"/>
    <s v="Standard Class"/>
    <s v="SN-20710"/>
    <s v="Steve Nguyen"/>
    <s v="Home Office"/>
    <s v="United States"/>
    <s v="Covington"/>
    <x v="4"/>
    <n v="98042"/>
    <s v="West"/>
    <s v="TEC-AC-10003063"/>
    <x v="2"/>
    <x v="11"/>
    <s v="Micro Innovations USB RF Wireless Keyboard with Mouse"/>
    <x v="1506"/>
    <n v="4"/>
    <n v="0"/>
    <n v="21"/>
  </r>
  <r>
    <n v="4035"/>
    <x v="1993"/>
    <n v="2013"/>
    <x v="939"/>
    <d v="2013-12-13T00:00:00"/>
    <s v="Same Day"/>
    <s v="JM-15655"/>
    <s v="Jim Mitchum"/>
    <s v="Corporate"/>
    <s v="United States"/>
    <s v="Lorain"/>
    <x v="24"/>
    <n v="44052"/>
    <s v="East"/>
    <s v="OFF-BI-10003982"/>
    <x v="1"/>
    <x v="8"/>
    <s v="Wilson Jones Century Plastic Molded Ring Binders"/>
    <x v="3129"/>
    <n v="3"/>
    <n v="0.7"/>
    <n v="-14.331299999999992"/>
  </r>
  <r>
    <n v="4036"/>
    <x v="1993"/>
    <n v="2013"/>
    <x v="939"/>
    <d v="2013-12-13T00:00:00"/>
    <s v="Same Day"/>
    <s v="JM-15655"/>
    <s v="Jim Mitchum"/>
    <s v="Corporate"/>
    <s v="United States"/>
    <s v="Lorain"/>
    <x v="24"/>
    <n v="44052"/>
    <s v="East"/>
    <s v="TEC-AC-10002567"/>
    <x v="2"/>
    <x v="11"/>
    <s v="Logitech G602 Wireless Gaming Mouse"/>
    <x v="3130"/>
    <n v="6"/>
    <n v="0.2"/>
    <n v="76.790399999999977"/>
  </r>
  <r>
    <n v="4037"/>
    <x v="1994"/>
    <n v="2012"/>
    <x v="75"/>
    <d v="2013-01-01T00:00:00"/>
    <s v="Standard Class"/>
    <s v="FH-14350"/>
    <s v="Fred Harton"/>
    <s v="Consumer"/>
    <s v="United States"/>
    <s v="Chicago"/>
    <x v="10"/>
    <n v="60623"/>
    <s v="Central"/>
    <s v="OFF-ST-10004950"/>
    <x v="1"/>
    <x v="4"/>
    <s v="Tenex Personal Filing Tote With Secure Closure Lid, Black/Frost"/>
    <x v="176"/>
    <n v="2"/>
    <n v="0.2"/>
    <n v="1.5509999999999984"/>
  </r>
  <r>
    <n v="4038"/>
    <x v="1995"/>
    <n v="2011"/>
    <x v="282"/>
    <d v="2012-01-02T00:00:00"/>
    <s v="Standard Class"/>
    <s v="AJ-10795"/>
    <s v="Anthony Johnson"/>
    <s v="Corporate"/>
    <s v="United States"/>
    <s v="San Francisco"/>
    <x v="1"/>
    <n v="94110"/>
    <s v="West"/>
    <s v="FUR-FU-10000550"/>
    <x v="0"/>
    <x v="5"/>
    <s v="Stacking Trays by OIC"/>
    <x v="1691"/>
    <n v="5"/>
    <n v="0"/>
    <n v="8.2169999999999987"/>
  </r>
  <r>
    <n v="4039"/>
    <x v="1995"/>
    <n v="2011"/>
    <x v="282"/>
    <d v="2012-01-02T00:00:00"/>
    <s v="Standard Class"/>
    <s v="AJ-10795"/>
    <s v="Anthony Johnson"/>
    <s v="Corporate"/>
    <s v="United States"/>
    <s v="San Francisco"/>
    <x v="1"/>
    <n v="94110"/>
    <s v="West"/>
    <s v="OFF-PA-10000528"/>
    <x v="1"/>
    <x v="10"/>
    <s v="Xerox 1981"/>
    <x v="3131"/>
    <n v="4"/>
    <n v="0"/>
    <n v="9.5039999999999996"/>
  </r>
  <r>
    <n v="4040"/>
    <x v="1995"/>
    <n v="2011"/>
    <x v="282"/>
    <d v="2012-01-02T00:00:00"/>
    <s v="Standard Class"/>
    <s v="AJ-10795"/>
    <s v="Anthony Johnson"/>
    <s v="Corporate"/>
    <s v="United States"/>
    <s v="San Francisco"/>
    <x v="1"/>
    <n v="94110"/>
    <s v="West"/>
    <s v="TEC-MA-10003183"/>
    <x v="2"/>
    <x v="15"/>
    <s v="DYMO CardScan Personal V9 Business Card Scanner"/>
    <x v="3132"/>
    <n v="6"/>
    <n v="0.2"/>
    <n v="287.98199999999997"/>
  </r>
  <r>
    <n v="4041"/>
    <x v="1995"/>
    <n v="2011"/>
    <x v="282"/>
    <d v="2012-01-02T00:00:00"/>
    <s v="Standard Class"/>
    <s v="AJ-10795"/>
    <s v="Anthony Johnson"/>
    <s v="Corporate"/>
    <s v="United States"/>
    <s v="San Francisco"/>
    <x v="1"/>
    <n v="94110"/>
    <s v="West"/>
    <s v="OFF-BI-10003305"/>
    <x v="1"/>
    <x v="8"/>
    <s v="Avery Hanging File Binders"/>
    <x v="646"/>
    <n v="3"/>
    <n v="0.2"/>
    <n v="4.6643999999999988"/>
  </r>
  <r>
    <n v="4042"/>
    <x v="1995"/>
    <n v="2011"/>
    <x v="282"/>
    <d v="2012-01-02T00:00:00"/>
    <s v="Standard Class"/>
    <s v="AJ-10795"/>
    <s v="Anthony Johnson"/>
    <s v="Corporate"/>
    <s v="United States"/>
    <s v="San Francisco"/>
    <x v="1"/>
    <n v="94110"/>
    <s v="West"/>
    <s v="TEC-PH-10001425"/>
    <x v="2"/>
    <x v="7"/>
    <s v="Mophie Juice Pack Helium for iPhone"/>
    <x v="1837"/>
    <n v="3"/>
    <n v="0.2"/>
    <n v="19.197599999999994"/>
  </r>
  <r>
    <n v="4043"/>
    <x v="1995"/>
    <n v="2011"/>
    <x v="282"/>
    <d v="2012-01-02T00:00:00"/>
    <s v="Standard Class"/>
    <s v="AJ-10795"/>
    <s v="Anthony Johnson"/>
    <s v="Corporate"/>
    <s v="United States"/>
    <s v="San Francisco"/>
    <x v="1"/>
    <n v="94110"/>
    <s v="West"/>
    <s v="OFF-LA-10001474"/>
    <x v="1"/>
    <x v="2"/>
    <s v="Avery 477"/>
    <x v="3133"/>
    <n v="9"/>
    <n v="0"/>
    <n v="126.39420000000001"/>
  </r>
  <r>
    <n v="4044"/>
    <x v="1995"/>
    <n v="2011"/>
    <x v="282"/>
    <d v="2012-01-02T00:00:00"/>
    <s v="Standard Class"/>
    <s v="AJ-10795"/>
    <s v="Anthony Johnson"/>
    <s v="Corporate"/>
    <s v="United States"/>
    <s v="San Francisco"/>
    <x v="1"/>
    <n v="94110"/>
    <s v="West"/>
    <s v="FUR-FU-10000672"/>
    <x v="0"/>
    <x v="5"/>
    <s v="Executive Impressions 10&quot; Spectator Wall Clock"/>
    <x v="3134"/>
    <n v="6"/>
    <n v="0"/>
    <n v="23.990399999999994"/>
  </r>
  <r>
    <n v="4045"/>
    <x v="1996"/>
    <n v="2012"/>
    <x v="608"/>
    <d v="2012-06-30T00:00:00"/>
    <s v="Standard Class"/>
    <s v="JF-15565"/>
    <s v="Jill Fjeld"/>
    <s v="Consumer"/>
    <s v="United States"/>
    <s v="San Francisco"/>
    <x v="1"/>
    <n v="94110"/>
    <s v="West"/>
    <s v="FUR-FU-10001979"/>
    <x v="0"/>
    <x v="5"/>
    <s v="Dana Halogen Swing-Arm Architect Lamp"/>
    <x v="3135"/>
    <n v="5"/>
    <n v="0"/>
    <n v="57.358000000000011"/>
  </r>
  <r>
    <n v="4046"/>
    <x v="1997"/>
    <n v="2012"/>
    <x v="788"/>
    <d v="2012-04-07T00:00:00"/>
    <s v="Standard Class"/>
    <s v="CS-11845"/>
    <s v="Cari Sayre"/>
    <s v="Corporate"/>
    <s v="United States"/>
    <s v="Houston"/>
    <x v="5"/>
    <n v="77070"/>
    <s v="Central"/>
    <s v="OFF-BI-10003707"/>
    <x v="1"/>
    <x v="8"/>
    <s v="Aluminum Screw Posts"/>
    <x v="3136"/>
    <n v="3"/>
    <n v="0.8"/>
    <n v="-13.734000000000002"/>
  </r>
  <r>
    <n v="4047"/>
    <x v="1998"/>
    <n v="2014"/>
    <x v="208"/>
    <d v="2014-10-26T00:00:00"/>
    <s v="Standard Class"/>
    <s v="SP-20920"/>
    <s v="Susan Pistek"/>
    <s v="Consumer"/>
    <s v="United States"/>
    <s v="Chicago"/>
    <x v="10"/>
    <n v="60653"/>
    <s v="Central"/>
    <s v="OFF-AP-10002191"/>
    <x v="1"/>
    <x v="9"/>
    <s v="Belkin 8 Outlet SurgeMaster II Gold Surge Protector"/>
    <x v="3137"/>
    <n v="2"/>
    <n v="0.8"/>
    <n v="-62.379199999999997"/>
  </r>
  <r>
    <n v="4048"/>
    <x v="1999"/>
    <n v="2012"/>
    <x v="747"/>
    <d v="2012-07-19T00:00:00"/>
    <s v="First Class"/>
    <s v="KE-16420"/>
    <s v="Katrina Edelman"/>
    <s v="Corporate"/>
    <s v="United States"/>
    <s v="New York City"/>
    <x v="15"/>
    <n v="10035"/>
    <s v="East"/>
    <s v="OFF-PA-10000501"/>
    <x v="1"/>
    <x v="10"/>
    <s v="Petty Cash Envelope"/>
    <x v="152"/>
    <n v="3"/>
    <n v="0"/>
    <n v="39.6312"/>
  </r>
  <r>
    <n v="4049"/>
    <x v="1999"/>
    <n v="2012"/>
    <x v="747"/>
    <d v="2012-07-19T00:00:00"/>
    <s v="First Class"/>
    <s v="KE-16420"/>
    <s v="Katrina Edelman"/>
    <s v="Corporate"/>
    <s v="United States"/>
    <s v="New York City"/>
    <x v="15"/>
    <n v="10035"/>
    <s v="East"/>
    <s v="TEC-AC-10001990"/>
    <x v="2"/>
    <x v="11"/>
    <s v="Kensington Orbit Wireless Mobile Trackball for PC and Mac"/>
    <x v="3138"/>
    <n v="10"/>
    <n v="0"/>
    <n v="191.96799999999996"/>
  </r>
  <r>
    <n v="4050"/>
    <x v="2000"/>
    <n v="2014"/>
    <x v="92"/>
    <d v="2014-06-27T00:00:00"/>
    <s v="Second Class"/>
    <s v="GA-14515"/>
    <s v="George Ashbrook"/>
    <s v="Consumer"/>
    <s v="United States"/>
    <s v="New York City"/>
    <x v="15"/>
    <n v="10011"/>
    <s v="East"/>
    <s v="FUR-FU-10003601"/>
    <x v="0"/>
    <x v="5"/>
    <s v="Deflect-o RollaMat Studded, Beveled Mat for Medium Pile Carpeting"/>
    <x v="3139"/>
    <n v="3"/>
    <n v="0"/>
    <n v="49.804199999999994"/>
  </r>
  <r>
    <n v="4051"/>
    <x v="2000"/>
    <n v="2014"/>
    <x v="92"/>
    <d v="2014-06-27T00:00:00"/>
    <s v="Second Class"/>
    <s v="GA-14515"/>
    <s v="George Ashbrook"/>
    <s v="Consumer"/>
    <s v="United States"/>
    <s v="New York City"/>
    <x v="15"/>
    <n v="10011"/>
    <s v="East"/>
    <s v="FUR-CH-10001891"/>
    <x v="0"/>
    <x v="1"/>
    <s v="Global Deluxe Office Fabric Chairs"/>
    <x v="3140"/>
    <n v="2"/>
    <n v="0.1"/>
    <n v="32.633200000000016"/>
  </r>
  <r>
    <n v="4052"/>
    <x v="2001"/>
    <n v="2011"/>
    <x v="411"/>
    <d v="2011-10-03T00:00:00"/>
    <s v="Standard Class"/>
    <s v="SM-20950"/>
    <s v="Suzanne McNair"/>
    <s v="Corporate"/>
    <s v="United States"/>
    <s v="Philadelphia"/>
    <x v="9"/>
    <n v="19134"/>
    <s v="East"/>
    <s v="OFF-AR-10003469"/>
    <x v="1"/>
    <x v="6"/>
    <s v="Nontoxic Chalk"/>
    <x v="1728"/>
    <n v="3"/>
    <n v="0.2"/>
    <n v="1.4783999999999997"/>
  </r>
  <r>
    <n v="4053"/>
    <x v="2001"/>
    <n v="2011"/>
    <x v="411"/>
    <d v="2011-10-03T00:00:00"/>
    <s v="Standard Class"/>
    <s v="SM-20950"/>
    <s v="Suzanne McNair"/>
    <s v="Corporate"/>
    <s v="United States"/>
    <s v="Philadelphia"/>
    <x v="9"/>
    <n v="19134"/>
    <s v="East"/>
    <s v="FUR-TA-10004175"/>
    <x v="0"/>
    <x v="3"/>
    <s v="Hon 30&quot; x 60&quot; Table with Locking Drawer"/>
    <x v="3141"/>
    <n v="2"/>
    <n v="0.4"/>
    <n v="-81.854399999999998"/>
  </r>
  <r>
    <n v="4054"/>
    <x v="2001"/>
    <n v="2011"/>
    <x v="411"/>
    <d v="2011-10-03T00:00:00"/>
    <s v="Standard Class"/>
    <s v="SM-20950"/>
    <s v="Suzanne McNair"/>
    <s v="Corporate"/>
    <s v="United States"/>
    <s v="Philadelphia"/>
    <x v="9"/>
    <n v="19134"/>
    <s v="East"/>
    <s v="OFF-LA-10002945"/>
    <x v="1"/>
    <x v="2"/>
    <s v="Permanent Self-Adhesive File Folder Labels for Typewriters, 1 1/8 x 3 1/2, White"/>
    <x v="3142"/>
    <n v="11"/>
    <n v="0.2"/>
    <n v="18.017999999999997"/>
  </r>
  <r>
    <n v="4055"/>
    <x v="2001"/>
    <n v="2011"/>
    <x v="411"/>
    <d v="2011-10-03T00:00:00"/>
    <s v="Standard Class"/>
    <s v="SM-20950"/>
    <s v="Suzanne McNair"/>
    <s v="Corporate"/>
    <s v="United States"/>
    <s v="Philadelphia"/>
    <x v="9"/>
    <n v="19134"/>
    <s v="East"/>
    <s v="OFF-PA-10000533"/>
    <x v="1"/>
    <x v="10"/>
    <s v="Southworth Parchment Paper &amp; Envelopes"/>
    <x v="2579"/>
    <n v="4"/>
    <n v="0.2"/>
    <n v="6.8015999999999996"/>
  </r>
  <r>
    <n v="4056"/>
    <x v="2001"/>
    <n v="2011"/>
    <x v="411"/>
    <d v="2011-10-03T00:00:00"/>
    <s v="Standard Class"/>
    <s v="SM-20950"/>
    <s v="Suzanne McNair"/>
    <s v="Corporate"/>
    <s v="United States"/>
    <s v="Philadelphia"/>
    <x v="9"/>
    <n v="19134"/>
    <s v="East"/>
    <s v="OFF-ST-10004459"/>
    <x v="1"/>
    <x v="4"/>
    <s v="Tennsco Single-Tier Lockers"/>
    <x v="2122"/>
    <n v="6"/>
    <n v="0.2"/>
    <n v="-337.80600000000004"/>
  </r>
  <r>
    <n v="4057"/>
    <x v="2001"/>
    <n v="2011"/>
    <x v="411"/>
    <d v="2011-10-03T00:00:00"/>
    <s v="Standard Class"/>
    <s v="SM-20950"/>
    <s v="Suzanne McNair"/>
    <s v="Corporate"/>
    <s v="United States"/>
    <s v="Philadelphia"/>
    <x v="9"/>
    <n v="19134"/>
    <s v="East"/>
    <s v="FUR-TA-10004147"/>
    <x v="0"/>
    <x v="3"/>
    <s v="Hon 4060 Series Tables"/>
    <x v="3143"/>
    <n v="1"/>
    <n v="0.4"/>
    <n v="-20.152800000000006"/>
  </r>
  <r>
    <n v="4058"/>
    <x v="2002"/>
    <n v="2011"/>
    <x v="156"/>
    <d v="2011-11-28T00:00:00"/>
    <s v="Standard Class"/>
    <s v="DK-12985"/>
    <s v="Darren Koutras"/>
    <s v="Consumer"/>
    <s v="United States"/>
    <s v="Chicago"/>
    <x v="10"/>
    <n v="60610"/>
    <s v="Central"/>
    <s v="OFF-ST-10000046"/>
    <x v="1"/>
    <x v="4"/>
    <s v="Fellowes Super Stor/Drawer Files"/>
    <x v="3144"/>
    <n v="5"/>
    <n v="0.2"/>
    <n v="-8.0774999999999864"/>
  </r>
  <r>
    <n v="4059"/>
    <x v="2003"/>
    <n v="2012"/>
    <x v="312"/>
    <d v="2012-11-24T00:00:00"/>
    <s v="Standard Class"/>
    <s v="LC-16885"/>
    <s v="Lena Creighton"/>
    <s v="Consumer"/>
    <s v="United States"/>
    <s v="Oakland"/>
    <x v="1"/>
    <n v="94601"/>
    <s v="West"/>
    <s v="TEC-PH-10004774"/>
    <x v="2"/>
    <x v="7"/>
    <s v="Gear Head AU3700S Headset"/>
    <x v="3145"/>
    <n v="7"/>
    <n v="0.2"/>
    <n v="-15.458100000000007"/>
  </r>
  <r>
    <n v="4060"/>
    <x v="2003"/>
    <n v="2012"/>
    <x v="312"/>
    <d v="2012-11-24T00:00:00"/>
    <s v="Standard Class"/>
    <s v="LC-16885"/>
    <s v="Lena Creighton"/>
    <s v="Consumer"/>
    <s v="United States"/>
    <s v="Oakland"/>
    <x v="1"/>
    <n v="94601"/>
    <s v="West"/>
    <s v="FUR-CH-10000595"/>
    <x v="0"/>
    <x v="1"/>
    <s v="Safco Contoured Stacking Chairs"/>
    <x v="3146"/>
    <n v="3"/>
    <n v="0.2"/>
    <n v="35.759999999999962"/>
  </r>
  <r>
    <n v="4061"/>
    <x v="2004"/>
    <n v="2013"/>
    <x v="474"/>
    <d v="2013-11-08T00:00:00"/>
    <s v="Standard Class"/>
    <s v="XP-21865"/>
    <s v="Xylona Preis"/>
    <s v="Consumer"/>
    <s v="United States"/>
    <s v="Chicago"/>
    <x v="10"/>
    <n v="60610"/>
    <s v="Central"/>
    <s v="TEC-AC-10002473"/>
    <x v="2"/>
    <x v="11"/>
    <s v="Maxell 4.7GB DVD-R"/>
    <x v="3147"/>
    <n v="3"/>
    <n v="0.2"/>
    <n v="17.879399999999997"/>
  </r>
  <r>
    <n v="4062"/>
    <x v="2005"/>
    <n v="2012"/>
    <x v="14"/>
    <d v="2012-09-20T00:00:00"/>
    <s v="First Class"/>
    <s v="CS-11845"/>
    <s v="Cari Sayre"/>
    <s v="Corporate"/>
    <s v="United States"/>
    <s v="Seattle"/>
    <x v="4"/>
    <n v="98105"/>
    <s v="West"/>
    <s v="OFF-BI-10001628"/>
    <x v="1"/>
    <x v="8"/>
    <s v="Acco Data Flex Cable Posts For Top &amp; Bottom Load Binders, 6&quot; Capacity"/>
    <x v="3148"/>
    <n v="3"/>
    <n v="0.2"/>
    <n v="7.822499999999998"/>
  </r>
  <r>
    <n v="4063"/>
    <x v="2006"/>
    <n v="2013"/>
    <x v="612"/>
    <d v="2013-03-15T00:00:00"/>
    <s v="Standard Class"/>
    <s v="BD-11770"/>
    <s v="Bryan Davis"/>
    <s v="Consumer"/>
    <s v="United States"/>
    <s v="Philadelphia"/>
    <x v="9"/>
    <n v="19143"/>
    <s v="East"/>
    <s v="TEC-AC-10002800"/>
    <x v="2"/>
    <x v="11"/>
    <s v="Plantronics Audio 478 Stereo USB Headset"/>
    <x v="3149"/>
    <n v="1"/>
    <n v="0.2"/>
    <n v="7.4984999999999964"/>
  </r>
  <r>
    <n v="4064"/>
    <x v="2007"/>
    <n v="2011"/>
    <x v="670"/>
    <d v="2011-06-26T00:00:00"/>
    <s v="First Class"/>
    <s v="DL-13330"/>
    <s v="Denise Leinenbach"/>
    <s v="Consumer"/>
    <s v="United States"/>
    <s v="Concord"/>
    <x v="3"/>
    <n v="28027"/>
    <s v="South"/>
    <s v="OFF-AR-10002766"/>
    <x v="1"/>
    <x v="6"/>
    <s v="Prang Drawing Pencil Set"/>
    <x v="3150"/>
    <n v="9"/>
    <n v="0.2"/>
    <n v="1.7514000000000003"/>
  </r>
  <r>
    <n v="4065"/>
    <x v="2007"/>
    <n v="2011"/>
    <x v="670"/>
    <d v="2011-06-26T00:00:00"/>
    <s v="First Class"/>
    <s v="DL-13330"/>
    <s v="Denise Leinenbach"/>
    <s v="Consumer"/>
    <s v="United States"/>
    <s v="Concord"/>
    <x v="3"/>
    <n v="28027"/>
    <s v="South"/>
    <s v="OFF-SU-10002522"/>
    <x v="1"/>
    <x v="14"/>
    <s v="Acme Kleen Earth Office Shears"/>
    <x v="3151"/>
    <n v="1"/>
    <n v="0.2"/>
    <n v="0.34919999999999951"/>
  </r>
  <r>
    <n v="4066"/>
    <x v="2008"/>
    <n v="2011"/>
    <x v="301"/>
    <d v="2011-11-05T00:00:00"/>
    <s v="Standard Class"/>
    <s v="KH-16630"/>
    <s v="Ken Heidel"/>
    <s v="Corporate"/>
    <s v="United States"/>
    <s v="Charlotte"/>
    <x v="3"/>
    <n v="28205"/>
    <s v="South"/>
    <s v="OFF-FA-10003021"/>
    <x v="1"/>
    <x v="13"/>
    <s v="Staples"/>
    <x v="2024"/>
    <n v="5"/>
    <n v="0.2"/>
    <n v="1.4099999999999997"/>
  </r>
  <r>
    <n v="4067"/>
    <x v="2008"/>
    <n v="2011"/>
    <x v="301"/>
    <d v="2011-11-05T00:00:00"/>
    <s v="Standard Class"/>
    <s v="KH-16630"/>
    <s v="Ken Heidel"/>
    <s v="Corporate"/>
    <s v="United States"/>
    <s v="Charlotte"/>
    <x v="3"/>
    <n v="28205"/>
    <s v="South"/>
    <s v="OFF-AR-10000634"/>
    <x v="1"/>
    <x v="6"/>
    <s v="Newell 320"/>
    <x v="1518"/>
    <n v="3"/>
    <n v="0.2"/>
    <n v="0.89880000000000004"/>
  </r>
  <r>
    <n v="4068"/>
    <x v="2008"/>
    <n v="2011"/>
    <x v="301"/>
    <d v="2011-11-05T00:00:00"/>
    <s v="Standard Class"/>
    <s v="KH-16630"/>
    <s v="Ken Heidel"/>
    <s v="Corporate"/>
    <s v="United States"/>
    <s v="Charlotte"/>
    <x v="3"/>
    <n v="28205"/>
    <s v="South"/>
    <s v="OFF-LA-10001771"/>
    <x v="1"/>
    <x v="2"/>
    <s v="Avery 513"/>
    <x v="3152"/>
    <n v="12"/>
    <n v="0.2"/>
    <n v="15.537599999999998"/>
  </r>
  <r>
    <n v="4069"/>
    <x v="2008"/>
    <n v="2011"/>
    <x v="301"/>
    <d v="2011-11-05T00:00:00"/>
    <s v="Standard Class"/>
    <s v="KH-16630"/>
    <s v="Ken Heidel"/>
    <s v="Corporate"/>
    <s v="United States"/>
    <s v="Charlotte"/>
    <x v="3"/>
    <n v="28205"/>
    <s v="South"/>
    <s v="TEC-PH-10004434"/>
    <x v="2"/>
    <x v="7"/>
    <s v="Cisco IP Phone 7961G VoIP phone - Dark gray"/>
    <x v="3153"/>
    <n v="9"/>
    <n v="0.2"/>
    <n v="110.1194999999999"/>
  </r>
  <r>
    <n v="4070"/>
    <x v="2009"/>
    <n v="2013"/>
    <x v="770"/>
    <d v="2013-09-01T00:00:00"/>
    <s v="First Class"/>
    <s v="TP-21415"/>
    <s v="Tom Prescott"/>
    <s v="Consumer"/>
    <s v="United States"/>
    <s v="Dallas"/>
    <x v="5"/>
    <n v="75081"/>
    <s v="Central"/>
    <s v="OFF-BI-10000050"/>
    <x v="1"/>
    <x v="8"/>
    <s v="Angle-D Binders with Locking Rings, Label Holders"/>
    <x v="3154"/>
    <n v="9"/>
    <n v="0.8"/>
    <n v="-21.681000000000004"/>
  </r>
  <r>
    <n v="4071"/>
    <x v="2009"/>
    <n v="2013"/>
    <x v="770"/>
    <d v="2013-09-01T00:00:00"/>
    <s v="First Class"/>
    <s v="TP-21415"/>
    <s v="Tom Prescott"/>
    <s v="Consumer"/>
    <s v="United States"/>
    <s v="Dallas"/>
    <x v="5"/>
    <n v="75081"/>
    <s v="Central"/>
    <s v="OFF-BI-10002414"/>
    <x v="1"/>
    <x v="8"/>
    <s v="GBC ProClick Spines for 32-Hole Punch"/>
    <x v="3155"/>
    <n v="4"/>
    <n v="0.8"/>
    <n v="-16.539600000000007"/>
  </r>
  <r>
    <n v="4072"/>
    <x v="2009"/>
    <n v="2013"/>
    <x v="770"/>
    <d v="2013-09-01T00:00:00"/>
    <s v="First Class"/>
    <s v="TP-21415"/>
    <s v="Tom Prescott"/>
    <s v="Consumer"/>
    <s v="United States"/>
    <s v="Dallas"/>
    <x v="5"/>
    <n v="75081"/>
    <s v="Central"/>
    <s v="FUR-BO-10003159"/>
    <x v="0"/>
    <x v="0"/>
    <s v="Sauder Camden County Collection Libraries, Planked Cherry Finish"/>
    <x v="3156"/>
    <n v="2"/>
    <n v="0.32"/>
    <n v="-52.890800000000027"/>
  </r>
  <r>
    <n v="4073"/>
    <x v="2010"/>
    <n v="2012"/>
    <x v="401"/>
    <d v="2012-12-08T00:00:00"/>
    <s v="Second Class"/>
    <s v="NP-18685"/>
    <s v="Nora Pelletier"/>
    <s v="Home Office"/>
    <s v="United States"/>
    <s v="Indianapolis"/>
    <x v="14"/>
    <n v="46203"/>
    <s v="Central"/>
    <s v="TEC-CO-10002095"/>
    <x v="2"/>
    <x v="16"/>
    <s v="Hewlett Packard 610 Color Digital Copier / Printer"/>
    <x v="3157"/>
    <n v="2"/>
    <n v="0"/>
    <n v="449.99099999999999"/>
  </r>
  <r>
    <n v="4074"/>
    <x v="2011"/>
    <n v="2012"/>
    <x v="496"/>
    <d v="2012-09-27T00:00:00"/>
    <s v="First Class"/>
    <s v="SC-20680"/>
    <s v="Steve Carroll"/>
    <s v="Home Office"/>
    <s v="United States"/>
    <s v="Broken Arrow"/>
    <x v="26"/>
    <n v="74012"/>
    <s v="Central"/>
    <s v="TEC-PH-10004120"/>
    <x v="2"/>
    <x v="7"/>
    <s v="AT&amp;T 1080 Phone"/>
    <x v="3158"/>
    <n v="6"/>
    <n v="0"/>
    <n v="213.70440000000002"/>
  </r>
  <r>
    <n v="4075"/>
    <x v="2012"/>
    <n v="2014"/>
    <x v="940"/>
    <d v="2014-11-21T00:00:00"/>
    <s v="Standard Class"/>
    <s v="DK-12895"/>
    <s v="Dana Kaydos"/>
    <s v="Consumer"/>
    <s v="United States"/>
    <s v="Miramar"/>
    <x v="2"/>
    <n v="33023"/>
    <s v="South"/>
    <s v="FUR-FU-10003553"/>
    <x v="0"/>
    <x v="5"/>
    <s v="Howard Miller 13-1/2&quot; Diameter Rosebrook Wall Clock"/>
    <x v="3159"/>
    <n v="4"/>
    <n v="0.2"/>
    <n v="55.016000000000012"/>
  </r>
  <r>
    <n v="4076"/>
    <x v="2012"/>
    <n v="2014"/>
    <x v="940"/>
    <d v="2014-11-21T00:00:00"/>
    <s v="Standard Class"/>
    <s v="DK-12895"/>
    <s v="Dana Kaydos"/>
    <s v="Consumer"/>
    <s v="United States"/>
    <s v="Miramar"/>
    <x v="2"/>
    <n v="33023"/>
    <s v="South"/>
    <s v="FUR-FU-10001488"/>
    <x v="0"/>
    <x v="5"/>
    <s v="Tenex 46&quot; x 60&quot; Computer Anti-Static Chairmat, Rectangular Shaped"/>
    <x v="3160"/>
    <n v="4"/>
    <n v="0.2"/>
    <n v="0"/>
  </r>
  <r>
    <n v="4077"/>
    <x v="2013"/>
    <n v="2012"/>
    <x v="546"/>
    <d v="2012-12-21T00:00:00"/>
    <s v="Second Class"/>
    <s v="SM-20950"/>
    <s v="Suzanne McNair"/>
    <s v="Corporate"/>
    <s v="United States"/>
    <s v="Omaha"/>
    <x v="8"/>
    <n v="68104"/>
    <s v="Central"/>
    <s v="OFF-BI-10003094"/>
    <x v="1"/>
    <x v="8"/>
    <s v="Self-Adhesive Ring Binder Labels"/>
    <x v="991"/>
    <n v="2"/>
    <n v="0"/>
    <n v="3.3087999999999997"/>
  </r>
  <r>
    <n v="4078"/>
    <x v="2013"/>
    <n v="2012"/>
    <x v="546"/>
    <d v="2012-12-21T00:00:00"/>
    <s v="Second Class"/>
    <s v="SM-20950"/>
    <s v="Suzanne McNair"/>
    <s v="Corporate"/>
    <s v="United States"/>
    <s v="Omaha"/>
    <x v="8"/>
    <n v="68104"/>
    <s v="Central"/>
    <s v="OFF-FA-10003472"/>
    <x v="1"/>
    <x v="13"/>
    <s v="Bagged Rubber Bands"/>
    <x v="1325"/>
    <n v="4"/>
    <n v="0"/>
    <n v="0.2016"/>
  </r>
  <r>
    <n v="4079"/>
    <x v="2013"/>
    <n v="2012"/>
    <x v="546"/>
    <d v="2012-12-21T00:00:00"/>
    <s v="Second Class"/>
    <s v="SM-20950"/>
    <s v="Suzanne McNair"/>
    <s v="Corporate"/>
    <s v="United States"/>
    <s v="Omaha"/>
    <x v="8"/>
    <n v="68104"/>
    <s v="Central"/>
    <s v="OFF-PA-10001289"/>
    <x v="1"/>
    <x v="10"/>
    <s v="White Computer Printout Paper by Universal"/>
    <x v="2248"/>
    <n v="3"/>
    <n v="0"/>
    <n v="56.977199999999996"/>
  </r>
  <r>
    <n v="4080"/>
    <x v="2014"/>
    <n v="2012"/>
    <x v="379"/>
    <d v="2012-12-24T00:00:00"/>
    <s v="First Class"/>
    <s v="LS-17245"/>
    <s v="Lynn Smith"/>
    <s v="Consumer"/>
    <s v="United States"/>
    <s v="Jacksonville"/>
    <x v="3"/>
    <n v="28540"/>
    <s v="South"/>
    <s v="TEC-PH-10002293"/>
    <x v="2"/>
    <x v="7"/>
    <s v="Anker 36W 4-Port USB Wall Charger Travel Power Adapter for iPhone 5s 5c 5"/>
    <x v="334"/>
    <n v="3"/>
    <n v="0.2"/>
    <n v="4.7976000000000028"/>
  </r>
  <r>
    <n v="4081"/>
    <x v="2015"/>
    <n v="2013"/>
    <x v="477"/>
    <d v="2013-09-30T00:00:00"/>
    <s v="Standard Class"/>
    <s v="KE-16420"/>
    <s v="Katrina Edelman"/>
    <s v="Corporate"/>
    <s v="United States"/>
    <s v="Tigard"/>
    <x v="21"/>
    <n v="97224"/>
    <s v="West"/>
    <s v="OFF-PA-10000380"/>
    <x v="1"/>
    <x v="10"/>
    <s v="REDIFORM Incoming/Outgoing Call Register, 11&quot; X 8 1/2&quot;, 100 Messages"/>
    <x v="3161"/>
    <n v="9"/>
    <n v="0.2"/>
    <n v="22.518000000000001"/>
  </r>
  <r>
    <n v="4082"/>
    <x v="2015"/>
    <n v="2013"/>
    <x v="477"/>
    <d v="2013-09-30T00:00:00"/>
    <s v="Standard Class"/>
    <s v="KE-16420"/>
    <s v="Katrina Edelman"/>
    <s v="Corporate"/>
    <s v="United States"/>
    <s v="Tigard"/>
    <x v="21"/>
    <n v="97224"/>
    <s v="West"/>
    <s v="OFF-BI-10004828"/>
    <x v="1"/>
    <x v="8"/>
    <s v="GBC Poly Designer Binding Covers"/>
    <x v="3162"/>
    <n v="1"/>
    <n v="0.7"/>
    <n v="-3.5153999999999996"/>
  </r>
  <r>
    <n v="4083"/>
    <x v="2016"/>
    <n v="2014"/>
    <x v="92"/>
    <d v="2014-07-01T00:00:00"/>
    <s v="Standard Class"/>
    <s v="MC-17635"/>
    <s v="Matthew Clasen"/>
    <s v="Corporate"/>
    <s v="United States"/>
    <s v="Decatur"/>
    <x v="10"/>
    <n v="62521"/>
    <s v="Central"/>
    <s v="OFF-BI-10004632"/>
    <x v="1"/>
    <x v="8"/>
    <s v="Ibico Hi-Tech Manual Binding System"/>
    <x v="645"/>
    <n v="3"/>
    <n v="0.8"/>
    <n v="-320.23950000000013"/>
  </r>
  <r>
    <n v="4084"/>
    <x v="2016"/>
    <n v="2014"/>
    <x v="92"/>
    <d v="2014-07-01T00:00:00"/>
    <s v="Standard Class"/>
    <s v="MC-17635"/>
    <s v="Matthew Clasen"/>
    <s v="Corporate"/>
    <s v="United States"/>
    <s v="Decatur"/>
    <x v="10"/>
    <n v="62521"/>
    <s v="Central"/>
    <s v="OFF-PA-10000327"/>
    <x v="1"/>
    <x v="10"/>
    <s v="Xerox 1971"/>
    <x v="1518"/>
    <n v="3"/>
    <n v="0.2"/>
    <n v="3.2099999999999982"/>
  </r>
  <r>
    <n v="4085"/>
    <x v="2017"/>
    <n v="2014"/>
    <x v="210"/>
    <d v="2014-09-10T00:00:00"/>
    <s v="First Class"/>
    <s v="Dp-13240"/>
    <s v="Dean percer"/>
    <s v="Home Office"/>
    <s v="United States"/>
    <s v="Phoenix"/>
    <x v="16"/>
    <n v="85023"/>
    <s v="West"/>
    <s v="OFF-BI-10003291"/>
    <x v="1"/>
    <x v="8"/>
    <s v="Wilson Jones Leather-Like Binders with DublLock Round Rings"/>
    <x v="3163"/>
    <n v="3"/>
    <n v="0.7"/>
    <n v="-6.0236999999999998"/>
  </r>
  <r>
    <n v="4086"/>
    <x v="2018"/>
    <n v="2013"/>
    <x v="578"/>
    <d v="2013-08-07T00:00:00"/>
    <s v="Second Class"/>
    <s v="LC-16930"/>
    <s v="Linda Cazamias"/>
    <s v="Corporate"/>
    <s v="United States"/>
    <s v="Sacramento"/>
    <x v="1"/>
    <n v="95823"/>
    <s v="West"/>
    <s v="TEC-PH-10002275"/>
    <x v="2"/>
    <x v="7"/>
    <s v="Mitel 5320 IP Phone VoIP phone"/>
    <x v="3164"/>
    <n v="2"/>
    <n v="0.2"/>
    <n v="30.238400000000013"/>
  </r>
  <r>
    <n v="4087"/>
    <x v="2018"/>
    <n v="2013"/>
    <x v="578"/>
    <d v="2013-08-07T00:00:00"/>
    <s v="Second Class"/>
    <s v="LC-16930"/>
    <s v="Linda Cazamias"/>
    <s v="Corporate"/>
    <s v="United States"/>
    <s v="Sacramento"/>
    <x v="1"/>
    <n v="95823"/>
    <s v="West"/>
    <s v="OFF-BI-10003291"/>
    <x v="1"/>
    <x v="8"/>
    <s v="Wilson Jones Leather-Like Binders with DublLock Round Rings"/>
    <x v="3165"/>
    <n v="3"/>
    <n v="0.2"/>
    <n v="7.0712999999999981"/>
  </r>
  <r>
    <n v="4088"/>
    <x v="2018"/>
    <n v="2013"/>
    <x v="578"/>
    <d v="2013-08-07T00:00:00"/>
    <s v="Second Class"/>
    <s v="LC-16930"/>
    <s v="Linda Cazamias"/>
    <s v="Corporate"/>
    <s v="United States"/>
    <s v="Sacramento"/>
    <x v="1"/>
    <n v="95823"/>
    <s v="West"/>
    <s v="OFF-BI-10000343"/>
    <x v="1"/>
    <x v="8"/>
    <s v="Pressboard Covers with Storage Hooks, 9 1/2&quot; x 11&quot;, Light Blue"/>
    <x v="696"/>
    <n v="3"/>
    <n v="0.2"/>
    <n v="3.9770999999999996"/>
  </r>
  <r>
    <n v="4089"/>
    <x v="2019"/>
    <n v="2011"/>
    <x v="710"/>
    <d v="2011-08-26T00:00:00"/>
    <s v="Standard Class"/>
    <s v="LH-16900"/>
    <s v="Lena Hernandez"/>
    <s v="Consumer"/>
    <s v="United States"/>
    <s v="Jonesboro"/>
    <x v="36"/>
    <n v="72401"/>
    <s v="South"/>
    <s v="FUR-BO-10000711"/>
    <x v="0"/>
    <x v="0"/>
    <s v="Hon Metal Bookcases, Gray"/>
    <x v="3166"/>
    <n v="9"/>
    <n v="0"/>
    <n v="172.48140000000001"/>
  </r>
  <r>
    <n v="4090"/>
    <x v="2020"/>
    <n v="2013"/>
    <x v="178"/>
    <d v="2013-04-06T00:00:00"/>
    <s v="Standard Class"/>
    <s v="TB-21175"/>
    <s v="Thomas Boland"/>
    <s v="Corporate"/>
    <s v="United States"/>
    <s v="New York City"/>
    <x v="15"/>
    <n v="10035"/>
    <s v="East"/>
    <s v="OFF-LA-10001297"/>
    <x v="1"/>
    <x v="2"/>
    <s v="Avery 473"/>
    <x v="346"/>
    <n v="2"/>
    <n v="0"/>
    <n v="9.9359999999999999"/>
  </r>
  <r>
    <n v="4091"/>
    <x v="2020"/>
    <n v="2013"/>
    <x v="178"/>
    <d v="2013-04-06T00:00:00"/>
    <s v="Standard Class"/>
    <s v="TB-21175"/>
    <s v="Thomas Boland"/>
    <s v="Corporate"/>
    <s v="United States"/>
    <s v="New York City"/>
    <x v="15"/>
    <n v="10035"/>
    <s v="East"/>
    <s v="OFF-SU-10001574"/>
    <x v="1"/>
    <x v="14"/>
    <s v="Acme Value Line Scissors"/>
    <x v="1031"/>
    <n v="3"/>
    <n v="0"/>
    <n v="3.2849999999999993"/>
  </r>
  <r>
    <n v="4092"/>
    <x v="2020"/>
    <n v="2013"/>
    <x v="178"/>
    <d v="2013-04-06T00:00:00"/>
    <s v="Standard Class"/>
    <s v="TB-21175"/>
    <s v="Thomas Boland"/>
    <s v="Corporate"/>
    <s v="United States"/>
    <s v="New York City"/>
    <x v="15"/>
    <n v="10035"/>
    <s v="East"/>
    <s v="OFF-BI-10003305"/>
    <x v="1"/>
    <x v="8"/>
    <s v="Avery Hanging File Binders"/>
    <x v="646"/>
    <n v="3"/>
    <n v="0.2"/>
    <n v="4.6643999999999988"/>
  </r>
  <r>
    <n v="4093"/>
    <x v="2021"/>
    <n v="2014"/>
    <x v="941"/>
    <d v="2014-05-19T00:00:00"/>
    <s v="First Class"/>
    <s v="JM-15865"/>
    <s v="John Murray"/>
    <s v="Consumer"/>
    <s v="United States"/>
    <s v="Akron"/>
    <x v="24"/>
    <n v="44312"/>
    <s v="East"/>
    <s v="OFF-ST-10002574"/>
    <x v="1"/>
    <x v="4"/>
    <s v="SAFCO Commercial Wire Shelving, Black"/>
    <x v="3167"/>
    <n v="2"/>
    <n v="0.2"/>
    <n v="-55.256"/>
  </r>
  <r>
    <n v="4094"/>
    <x v="2022"/>
    <n v="2012"/>
    <x v="252"/>
    <d v="2012-08-28T00:00:00"/>
    <s v="Standard Class"/>
    <s v="KW-16435"/>
    <s v="Katrina Willman"/>
    <s v="Consumer"/>
    <s v="United States"/>
    <s v="Florence"/>
    <x v="0"/>
    <n v="41042"/>
    <s v="South"/>
    <s v="TEC-MA-10000864"/>
    <x v="2"/>
    <x v="15"/>
    <s v="Cisco 9971 IP Video Phone Charcoal"/>
    <x v="3168"/>
    <n v="7"/>
    <n v="0"/>
    <n v="1416.7999999999997"/>
  </r>
  <r>
    <n v="4095"/>
    <x v="2022"/>
    <n v="2012"/>
    <x v="252"/>
    <d v="2012-08-28T00:00:00"/>
    <s v="Standard Class"/>
    <s v="KW-16435"/>
    <s v="Katrina Willman"/>
    <s v="Consumer"/>
    <s v="United States"/>
    <s v="Florence"/>
    <x v="0"/>
    <n v="41042"/>
    <s v="South"/>
    <s v="TEC-AC-10003289"/>
    <x v="2"/>
    <x v="11"/>
    <s v="Anker Ultra-Slim Mini Bluetooth 3.0 Wireless Keyboard"/>
    <x v="1105"/>
    <n v="4"/>
    <n v="0"/>
    <n v="18.390799999999999"/>
  </r>
  <r>
    <n v="4096"/>
    <x v="2022"/>
    <n v="2012"/>
    <x v="252"/>
    <d v="2012-08-28T00:00:00"/>
    <s v="Standard Class"/>
    <s v="KW-16435"/>
    <s v="Katrina Willman"/>
    <s v="Consumer"/>
    <s v="United States"/>
    <s v="Florence"/>
    <x v="0"/>
    <n v="41042"/>
    <s v="South"/>
    <s v="TEC-PH-10001619"/>
    <x v="2"/>
    <x v="7"/>
    <s v="LG G3"/>
    <x v="2173"/>
    <n v="3"/>
    <n v="0"/>
    <n v="170.51129999999998"/>
  </r>
  <r>
    <n v="4097"/>
    <x v="2023"/>
    <n v="2011"/>
    <x v="865"/>
    <d v="2011-09-28T00:00:00"/>
    <s v="Standard Class"/>
    <s v="SC-20095"/>
    <s v="Sanjit Chand"/>
    <s v="Consumer"/>
    <s v="United States"/>
    <s v="Minneapolis"/>
    <x v="11"/>
    <n v="55407"/>
    <s v="Central"/>
    <s v="OFF-PA-10004888"/>
    <x v="1"/>
    <x v="10"/>
    <s v="Xerox 217"/>
    <x v="56"/>
    <n v="5"/>
    <n v="0"/>
    <n v="15.552000000000001"/>
  </r>
  <r>
    <n v="4098"/>
    <x v="2023"/>
    <n v="2011"/>
    <x v="865"/>
    <d v="2011-09-28T00:00:00"/>
    <s v="Standard Class"/>
    <s v="SC-20095"/>
    <s v="Sanjit Chand"/>
    <s v="Consumer"/>
    <s v="United States"/>
    <s v="Minneapolis"/>
    <x v="11"/>
    <n v="55407"/>
    <s v="Central"/>
    <s v="OFF-ST-10000736"/>
    <x v="1"/>
    <x v="4"/>
    <s v="Carina Double Wide Media Storage Towers in Natural &amp; Black"/>
    <x v="3169"/>
    <n v="5"/>
    <n v="0"/>
    <n v="16.195999999999984"/>
  </r>
  <r>
    <n v="4099"/>
    <x v="2023"/>
    <n v="2011"/>
    <x v="865"/>
    <d v="2011-09-28T00:00:00"/>
    <s v="Standard Class"/>
    <s v="SC-20095"/>
    <s v="Sanjit Chand"/>
    <s v="Consumer"/>
    <s v="United States"/>
    <s v="Minneapolis"/>
    <x v="11"/>
    <n v="55407"/>
    <s v="Central"/>
    <s v="OFF-BI-10001120"/>
    <x v="1"/>
    <x v="8"/>
    <s v="Ibico EPK-21 Electric Binding System"/>
    <x v="3170"/>
    <n v="5"/>
    <n v="0"/>
    <n v="4630.4755000000005"/>
  </r>
  <r>
    <n v="4100"/>
    <x v="2023"/>
    <n v="2011"/>
    <x v="865"/>
    <d v="2011-09-28T00:00:00"/>
    <s v="Standard Class"/>
    <s v="SC-20095"/>
    <s v="Sanjit Chand"/>
    <s v="Consumer"/>
    <s v="United States"/>
    <s v="Minneapolis"/>
    <x v="11"/>
    <n v="55407"/>
    <s v="Central"/>
    <s v="OFF-BI-10000301"/>
    <x v="1"/>
    <x v="8"/>
    <s v="GBC Instant Report Kit"/>
    <x v="3171"/>
    <n v="2"/>
    <n v="0"/>
    <n v="6.47"/>
  </r>
  <r>
    <n v="4101"/>
    <x v="2024"/>
    <n v="2014"/>
    <x v="249"/>
    <d v="2014-06-24T00:00:00"/>
    <s v="Standard Class"/>
    <s v="ZC-21910"/>
    <s v="Zuschuss Carroll"/>
    <s v="Consumer"/>
    <s v="United States"/>
    <s v="Houston"/>
    <x v="5"/>
    <n v="77095"/>
    <s v="Central"/>
    <s v="OFF-AP-10004655"/>
    <x v="1"/>
    <x v="9"/>
    <s v="Holmes Visible Mist Ultrasonic Humidifier with 2.3-Gallon Output per Day, Replacement Filter"/>
    <x v="3172"/>
    <n v="1"/>
    <n v="0.8"/>
    <n v="-5.2072000000000012"/>
  </r>
  <r>
    <n v="4102"/>
    <x v="2024"/>
    <n v="2014"/>
    <x v="249"/>
    <d v="2014-06-24T00:00:00"/>
    <s v="Standard Class"/>
    <s v="ZC-21910"/>
    <s v="Zuschuss Carroll"/>
    <s v="Consumer"/>
    <s v="United States"/>
    <s v="Houston"/>
    <x v="5"/>
    <n v="77095"/>
    <s v="Central"/>
    <s v="OFF-AP-10002906"/>
    <x v="1"/>
    <x v="9"/>
    <s v="Hoover Replacement Belt for Commercial Guardsman Heavy-Duty Upright Vacuum"/>
    <x v="3173"/>
    <n v="1"/>
    <n v="0.8"/>
    <n v="-1.1100000000000003"/>
  </r>
  <r>
    <n v="4103"/>
    <x v="2024"/>
    <n v="2014"/>
    <x v="249"/>
    <d v="2014-06-24T00:00:00"/>
    <s v="Standard Class"/>
    <s v="ZC-21910"/>
    <s v="Zuschuss Carroll"/>
    <s v="Consumer"/>
    <s v="United States"/>
    <s v="Houston"/>
    <x v="5"/>
    <n v="77095"/>
    <s v="Central"/>
    <s v="OFF-PA-10000740"/>
    <x v="1"/>
    <x v="10"/>
    <s v="Xerox 1982"/>
    <x v="3174"/>
    <n v="8"/>
    <n v="0.2"/>
    <n v="47.50719999999999"/>
  </r>
  <r>
    <n v="4104"/>
    <x v="2025"/>
    <n v="2014"/>
    <x v="202"/>
    <d v="2014-12-22T00:00:00"/>
    <s v="Same Day"/>
    <s v="RB-19465"/>
    <s v="Rick Bensley"/>
    <s v="Home Office"/>
    <s v="United States"/>
    <s v="Fremont"/>
    <x v="8"/>
    <n v="68025"/>
    <s v="Central"/>
    <s v="FUR-FU-10001940"/>
    <x v="0"/>
    <x v="5"/>
    <s v="Staples"/>
    <x v="204"/>
    <n v="2"/>
    <n v="0"/>
    <n v="7.0048000000000012"/>
  </r>
  <r>
    <n v="4105"/>
    <x v="2026"/>
    <n v="2014"/>
    <x v="783"/>
    <d v="2014-08-14T00:00:00"/>
    <s v="Standard Class"/>
    <s v="JK-15370"/>
    <s v="Jay Kimmel"/>
    <s v="Consumer"/>
    <s v="United States"/>
    <s v="San Diego"/>
    <x v="1"/>
    <n v="92105"/>
    <s v="West"/>
    <s v="TEC-PH-10000439"/>
    <x v="2"/>
    <x v="7"/>
    <s v="GE DSL Phone Line Filter"/>
    <x v="3175"/>
    <n v="5"/>
    <n v="0.2"/>
    <n v="17.995499999999979"/>
  </r>
  <r>
    <n v="4106"/>
    <x v="2026"/>
    <n v="2014"/>
    <x v="783"/>
    <d v="2014-08-14T00:00:00"/>
    <s v="Standard Class"/>
    <s v="JK-15370"/>
    <s v="Jay Kimmel"/>
    <s v="Consumer"/>
    <s v="United States"/>
    <s v="San Diego"/>
    <x v="1"/>
    <n v="92105"/>
    <s v="West"/>
    <s v="OFF-BI-10000404"/>
    <x v="1"/>
    <x v="8"/>
    <s v="Avery Printable Repositionable Plastic Tabs"/>
    <x v="1288"/>
    <n v="2"/>
    <n v="0.2"/>
    <n v="4.6440000000000001"/>
  </r>
  <r>
    <n v="4107"/>
    <x v="2027"/>
    <n v="2013"/>
    <x v="250"/>
    <d v="2013-08-27T00:00:00"/>
    <s v="Standard Class"/>
    <s v="DD-13570"/>
    <s v="Dorothy Dickinson"/>
    <s v="Consumer"/>
    <s v="United States"/>
    <s v="Houston"/>
    <x v="5"/>
    <n v="77041"/>
    <s v="Central"/>
    <s v="OFF-BI-10003676"/>
    <x v="1"/>
    <x v="8"/>
    <s v="GBC Standard Recycled Report Covers, Clear Plastic Sheets"/>
    <x v="3176"/>
    <n v="2"/>
    <n v="0.8"/>
    <n v="-6.8992000000000022"/>
  </r>
  <r>
    <n v="4108"/>
    <x v="2028"/>
    <n v="2012"/>
    <x v="67"/>
    <d v="2012-09-07T00:00:00"/>
    <s v="Same Day"/>
    <s v="MC-17275"/>
    <s v="Marc Crier"/>
    <s v="Consumer"/>
    <s v="United States"/>
    <s v="New York City"/>
    <x v="15"/>
    <n v="10011"/>
    <s v="East"/>
    <s v="OFF-ST-10002486"/>
    <x v="1"/>
    <x v="4"/>
    <s v="Eldon Shelf Savers Cubes and Bins"/>
    <x v="544"/>
    <n v="2"/>
    <n v="0"/>
    <n v="0.27919999999999945"/>
  </r>
  <r>
    <n v="4109"/>
    <x v="2028"/>
    <n v="2012"/>
    <x v="67"/>
    <d v="2012-09-07T00:00:00"/>
    <s v="Same Day"/>
    <s v="MC-17275"/>
    <s v="Marc Crier"/>
    <s v="Consumer"/>
    <s v="United States"/>
    <s v="New York City"/>
    <x v="15"/>
    <n v="10011"/>
    <s v="East"/>
    <s v="FUR-TA-10003837"/>
    <x v="0"/>
    <x v="3"/>
    <s v="Anderson Hickey Conga Table Tops &amp; Accessories"/>
    <x v="3177"/>
    <n v="3"/>
    <n v="0.4"/>
    <n v="-14.163900000000005"/>
  </r>
  <r>
    <n v="4110"/>
    <x v="2029"/>
    <n v="2012"/>
    <x v="707"/>
    <d v="2013-01-01T00:00:00"/>
    <s v="Standard Class"/>
    <s v="DL-13495"/>
    <s v="Dionis Lloyd"/>
    <s v="Corporate"/>
    <s v="United States"/>
    <s v="Detroit"/>
    <x v="12"/>
    <n v="48227"/>
    <s v="Central"/>
    <s v="TEC-PH-10002923"/>
    <x v="2"/>
    <x v="7"/>
    <s v="Logitech B530 USB Headset - headset - Full size, Binaural"/>
    <x v="2270"/>
    <n v="2"/>
    <n v="0"/>
    <n v="19.974600000000002"/>
  </r>
  <r>
    <n v="4111"/>
    <x v="2029"/>
    <n v="2012"/>
    <x v="707"/>
    <d v="2013-01-01T00:00:00"/>
    <s v="Standard Class"/>
    <s v="DL-13495"/>
    <s v="Dionis Lloyd"/>
    <s v="Corporate"/>
    <s v="United States"/>
    <s v="Detroit"/>
    <x v="12"/>
    <n v="48227"/>
    <s v="Central"/>
    <s v="FUR-BO-10004360"/>
    <x v="0"/>
    <x v="0"/>
    <s v="Rush Hierlooms Collection Rich Wood Bookcases"/>
    <x v="3178"/>
    <n v="1"/>
    <n v="0"/>
    <n v="20.927400000000006"/>
  </r>
  <r>
    <n v="4112"/>
    <x v="2029"/>
    <n v="2012"/>
    <x v="707"/>
    <d v="2013-01-01T00:00:00"/>
    <s v="Standard Class"/>
    <s v="DL-13495"/>
    <s v="Dionis Lloyd"/>
    <s v="Corporate"/>
    <s v="United States"/>
    <s v="Detroit"/>
    <x v="12"/>
    <n v="48227"/>
    <s v="Central"/>
    <s v="OFF-PA-10002160"/>
    <x v="1"/>
    <x v="10"/>
    <s v="Xerox 1978"/>
    <x v="1714"/>
    <n v="3"/>
    <n v="0"/>
    <n v="8.4966000000000008"/>
  </r>
  <r>
    <n v="4113"/>
    <x v="2029"/>
    <n v="2012"/>
    <x v="707"/>
    <d v="2013-01-01T00:00:00"/>
    <s v="Standard Class"/>
    <s v="DL-13495"/>
    <s v="Dionis Lloyd"/>
    <s v="Corporate"/>
    <s v="United States"/>
    <s v="Detroit"/>
    <x v="12"/>
    <n v="48227"/>
    <s v="Central"/>
    <s v="OFF-AR-10002375"/>
    <x v="1"/>
    <x v="6"/>
    <s v="Newell 351"/>
    <x v="175"/>
    <n v="1"/>
    <n v="0"/>
    <n v="0.9511999999999996"/>
  </r>
  <r>
    <n v="4114"/>
    <x v="2030"/>
    <n v="2012"/>
    <x v="942"/>
    <d v="2012-05-07T00:00:00"/>
    <s v="Standard Class"/>
    <s v="NC-18625"/>
    <s v="Noah Childs"/>
    <s v="Corporate"/>
    <s v="United States"/>
    <s v="Houston"/>
    <x v="5"/>
    <n v="77095"/>
    <s v="Central"/>
    <s v="OFF-LA-10000443"/>
    <x v="1"/>
    <x v="2"/>
    <s v="Avery 501"/>
    <x v="3179"/>
    <n v="3"/>
    <n v="0.2"/>
    <n v="2.9888999999999997"/>
  </r>
  <r>
    <n v="4115"/>
    <x v="2030"/>
    <n v="2012"/>
    <x v="942"/>
    <d v="2012-05-07T00:00:00"/>
    <s v="Standard Class"/>
    <s v="NC-18625"/>
    <s v="Noah Childs"/>
    <s v="Corporate"/>
    <s v="United States"/>
    <s v="Houston"/>
    <x v="5"/>
    <n v="77095"/>
    <s v="Central"/>
    <s v="TEC-PH-10001750"/>
    <x v="2"/>
    <x v="7"/>
    <s v="Samsung Rugby III"/>
    <x v="3180"/>
    <n v="3"/>
    <n v="0.2"/>
    <n v="13.857900000000008"/>
  </r>
  <r>
    <n v="4116"/>
    <x v="2031"/>
    <n v="2013"/>
    <x v="390"/>
    <d v="2013-11-28T00:00:00"/>
    <s v="First Class"/>
    <s v="AC-10450"/>
    <s v="Amy Cox"/>
    <s v="Consumer"/>
    <s v="United States"/>
    <s v="Seattle"/>
    <x v="4"/>
    <n v="98105"/>
    <s v="West"/>
    <s v="OFF-BI-10004632"/>
    <x v="1"/>
    <x v="8"/>
    <s v="Ibico Hi-Tech Manual Binding System"/>
    <x v="3181"/>
    <n v="5"/>
    <n v="0.2"/>
    <n v="381.23749999999995"/>
  </r>
  <r>
    <n v="4117"/>
    <x v="2032"/>
    <n v="2012"/>
    <x v="27"/>
    <d v="2012-11-29T00:00:00"/>
    <s v="Standard Class"/>
    <s v="TS-21340"/>
    <s v="Toby Swindell"/>
    <s v="Consumer"/>
    <s v="United States"/>
    <s v="Los Angeles"/>
    <x v="1"/>
    <n v="90036"/>
    <s v="West"/>
    <s v="OFF-BI-10002813"/>
    <x v="1"/>
    <x v="8"/>
    <s v="Avery Reinforcements for Hole-Punch Pages"/>
    <x v="1443"/>
    <n v="2"/>
    <n v="0.2"/>
    <n v="0.99"/>
  </r>
  <r>
    <n v="4118"/>
    <x v="2032"/>
    <n v="2012"/>
    <x v="27"/>
    <d v="2012-11-29T00:00:00"/>
    <s v="Standard Class"/>
    <s v="TS-21340"/>
    <s v="Toby Swindell"/>
    <s v="Consumer"/>
    <s v="United States"/>
    <s v="Los Angeles"/>
    <x v="1"/>
    <n v="90036"/>
    <s v="West"/>
    <s v="OFF-PA-10002005"/>
    <x v="1"/>
    <x v="10"/>
    <s v="Xerox 225"/>
    <x v="541"/>
    <n v="3"/>
    <n v="0"/>
    <n v="9.3312000000000008"/>
  </r>
  <r>
    <n v="4119"/>
    <x v="2032"/>
    <n v="2012"/>
    <x v="27"/>
    <d v="2012-11-29T00:00:00"/>
    <s v="Standard Class"/>
    <s v="TS-21340"/>
    <s v="Toby Swindell"/>
    <s v="Consumer"/>
    <s v="United States"/>
    <s v="Los Angeles"/>
    <x v="1"/>
    <n v="90036"/>
    <s v="West"/>
    <s v="OFF-ST-10000060"/>
    <x v="1"/>
    <x v="4"/>
    <s v="Fellowes Bankers Box Staxonsteel Drawer File/Stacking System"/>
    <x v="3182"/>
    <n v="7"/>
    <n v="0"/>
    <n v="54.583200000000019"/>
  </r>
  <r>
    <n v="4120"/>
    <x v="2032"/>
    <n v="2012"/>
    <x v="27"/>
    <d v="2012-11-29T00:00:00"/>
    <s v="Standard Class"/>
    <s v="TS-21340"/>
    <s v="Toby Swindell"/>
    <s v="Consumer"/>
    <s v="United States"/>
    <s v="Los Angeles"/>
    <x v="1"/>
    <n v="90036"/>
    <s v="West"/>
    <s v="OFF-BI-10002706"/>
    <x v="1"/>
    <x v="8"/>
    <s v="Avery Premier Heavy-Duty Binder with Round Locking Rings"/>
    <x v="3183"/>
    <n v="8"/>
    <n v="0.2"/>
    <n v="29.702399999999997"/>
  </r>
  <r>
    <n v="4121"/>
    <x v="2033"/>
    <n v="2014"/>
    <x v="507"/>
    <d v="2014-09-11T00:00:00"/>
    <s v="Standard Class"/>
    <s v="MM-17920"/>
    <s v="Michael Moore"/>
    <s v="Consumer"/>
    <s v="United States"/>
    <s v="Philadelphia"/>
    <x v="9"/>
    <n v="19120"/>
    <s v="East"/>
    <s v="TEC-AC-10000199"/>
    <x v="2"/>
    <x v="11"/>
    <s v="Kingston Digital DataTraveler 8GB USB 2.0"/>
    <x v="3184"/>
    <n v="4"/>
    <n v="0.2"/>
    <n v="-1.4279999999999999"/>
  </r>
  <r>
    <n v="4122"/>
    <x v="2034"/>
    <n v="2014"/>
    <x v="943"/>
    <d v="2014-05-13T00:00:00"/>
    <s v="Same Day"/>
    <s v="LP-17080"/>
    <s v="Liz Pelletier"/>
    <s v="Consumer"/>
    <s v="United States"/>
    <s v="Seattle"/>
    <x v="4"/>
    <n v="98103"/>
    <s v="West"/>
    <s v="OFF-PA-10002870"/>
    <x v="1"/>
    <x v="10"/>
    <s v="Ampad Phone Message Book, Recycled, 400 Message Capacity, 5 ¾” x 11”"/>
    <x v="782"/>
    <n v="6"/>
    <n v="0"/>
    <n v="16.847999999999999"/>
  </r>
  <r>
    <n v="4123"/>
    <x v="2034"/>
    <n v="2014"/>
    <x v="943"/>
    <d v="2014-05-13T00:00:00"/>
    <s v="Same Day"/>
    <s v="LP-17080"/>
    <s v="Liz Pelletier"/>
    <s v="Consumer"/>
    <s v="United States"/>
    <s v="Seattle"/>
    <x v="4"/>
    <n v="98103"/>
    <s v="West"/>
    <s v="OFF-LA-10004545"/>
    <x v="1"/>
    <x v="2"/>
    <s v="Avery 50"/>
    <x v="3185"/>
    <n v="3"/>
    <n v="0"/>
    <n v="17.667299999999997"/>
  </r>
  <r>
    <n v="4124"/>
    <x v="2034"/>
    <n v="2014"/>
    <x v="943"/>
    <d v="2014-05-13T00:00:00"/>
    <s v="Same Day"/>
    <s v="LP-17080"/>
    <s v="Liz Pelletier"/>
    <s v="Consumer"/>
    <s v="United States"/>
    <s v="Seattle"/>
    <x v="4"/>
    <n v="98103"/>
    <s v="West"/>
    <s v="OFF-BI-10000962"/>
    <x v="1"/>
    <x v="8"/>
    <s v="Acco Flexible ACCOHIDE Square Ring Data Binder, Dark Blue, 11 1/2&quot; X 14&quot; 7/8&quot;"/>
    <x v="3186"/>
    <n v="2"/>
    <n v="0.2"/>
    <n v="9.4365999999999985"/>
  </r>
  <r>
    <n v="4125"/>
    <x v="2035"/>
    <n v="2011"/>
    <x v="218"/>
    <d v="2011-05-18T00:00:00"/>
    <s v="Standard Class"/>
    <s v="BG-11695"/>
    <s v="Brooke Gillingham"/>
    <s v="Corporate"/>
    <s v="United States"/>
    <s v="Watertown"/>
    <x v="15"/>
    <n v="13601"/>
    <s v="East"/>
    <s v="OFF-AP-10004249"/>
    <x v="1"/>
    <x v="9"/>
    <s v="Staples"/>
    <x v="385"/>
    <n v="3"/>
    <n v="0"/>
    <n v="9.6956999999999987"/>
  </r>
  <r>
    <n v="4126"/>
    <x v="2036"/>
    <n v="2014"/>
    <x v="944"/>
    <d v="2014-08-01T00:00:00"/>
    <s v="Second Class"/>
    <s v="MG-18145"/>
    <s v="Mike Gockenbach"/>
    <s v="Consumer"/>
    <s v="United States"/>
    <s v="Jacksonville"/>
    <x v="2"/>
    <n v="32216"/>
    <s v="South"/>
    <s v="FUR-FU-10001602"/>
    <x v="0"/>
    <x v="5"/>
    <s v="Eldon Delta Triangular Chair Mat, 52&quot; x 58&quot;, Clear"/>
    <x v="3187"/>
    <n v="3"/>
    <n v="0.2"/>
    <n v="-2.2758000000000109"/>
  </r>
  <r>
    <n v="4127"/>
    <x v="2037"/>
    <n v="2014"/>
    <x v="636"/>
    <d v="2014-05-10T00:00:00"/>
    <s v="First Class"/>
    <s v="GZ-14470"/>
    <s v="Gary Zandusky"/>
    <s v="Consumer"/>
    <s v="United States"/>
    <s v="Arlington"/>
    <x v="17"/>
    <n v="22204"/>
    <s v="South"/>
    <s v="OFF-AR-10003179"/>
    <x v="1"/>
    <x v="6"/>
    <s v="Dixon Ticonderoga Core-Lock Colored Pencils"/>
    <x v="3188"/>
    <n v="6"/>
    <n v="0"/>
    <n v="18.037799999999997"/>
  </r>
  <r>
    <n v="4128"/>
    <x v="2038"/>
    <n v="2011"/>
    <x v="111"/>
    <d v="2011-09-24T00:00:00"/>
    <s v="Standard Class"/>
    <s v="JL-15835"/>
    <s v="John Lee"/>
    <s v="Consumer"/>
    <s v="United States"/>
    <s v="Charlotte"/>
    <x v="3"/>
    <n v="28205"/>
    <s v="South"/>
    <s v="OFF-ST-10003722"/>
    <x v="1"/>
    <x v="4"/>
    <s v="Project Tote Personal File"/>
    <x v="3189"/>
    <n v="6"/>
    <n v="0.2"/>
    <n v="7.5761999999999894"/>
  </r>
  <r>
    <n v="4129"/>
    <x v="2038"/>
    <n v="2011"/>
    <x v="111"/>
    <d v="2011-09-24T00:00:00"/>
    <s v="Standard Class"/>
    <s v="JL-15835"/>
    <s v="John Lee"/>
    <s v="Consumer"/>
    <s v="United States"/>
    <s v="Charlotte"/>
    <x v="3"/>
    <n v="28205"/>
    <s v="South"/>
    <s v="TEC-MA-10001127"/>
    <x v="2"/>
    <x v="15"/>
    <s v="HP Designjet T520 Inkjet Large Format Printer - 24&quot; Color"/>
    <x v="3190"/>
    <n v="3"/>
    <n v="0.5"/>
    <n v="-944.99460000000045"/>
  </r>
  <r>
    <n v="4130"/>
    <x v="2039"/>
    <n v="2012"/>
    <x v="368"/>
    <d v="2012-04-04T00:00:00"/>
    <s v="Standard Class"/>
    <s v="DO-13435"/>
    <s v="Denny Ordway"/>
    <s v="Consumer"/>
    <s v="United States"/>
    <s v="Seattle"/>
    <x v="4"/>
    <n v="98103"/>
    <s v="West"/>
    <s v="OFF-AP-10001947"/>
    <x v="1"/>
    <x v="9"/>
    <s v="Acco 6 Outlet Guardian Premium Plus Surge Suppressor"/>
    <x v="3191"/>
    <n v="4"/>
    <n v="0"/>
    <n v="21.251199999999997"/>
  </r>
  <r>
    <n v="4131"/>
    <x v="2040"/>
    <n v="2011"/>
    <x v="728"/>
    <d v="2011-11-25T00:00:00"/>
    <s v="Standard Class"/>
    <s v="AB-10600"/>
    <s v="Ann Blume"/>
    <s v="Corporate"/>
    <s v="United States"/>
    <s v="Chicago"/>
    <x v="10"/>
    <n v="60623"/>
    <s v="Central"/>
    <s v="OFF-BI-10001107"/>
    <x v="1"/>
    <x v="8"/>
    <s v="GBC White Gloss Covers, Plain Front"/>
    <x v="3192"/>
    <n v="5"/>
    <n v="0.8"/>
    <n v="-23.89200000000001"/>
  </r>
  <r>
    <n v="4132"/>
    <x v="2041"/>
    <n v="2012"/>
    <x v="740"/>
    <d v="2012-07-09T00:00:00"/>
    <s v="Standard Class"/>
    <s v="KB-16315"/>
    <s v="Karl Braun"/>
    <s v="Consumer"/>
    <s v="United States"/>
    <s v="Hollywood"/>
    <x v="2"/>
    <n v="33021"/>
    <s v="South"/>
    <s v="OFF-PA-10000349"/>
    <x v="1"/>
    <x v="10"/>
    <s v="Staples"/>
    <x v="1655"/>
    <n v="3"/>
    <n v="0.2"/>
    <n v="4.0338000000000003"/>
  </r>
  <r>
    <n v="4133"/>
    <x v="2041"/>
    <n v="2012"/>
    <x v="740"/>
    <d v="2012-07-09T00:00:00"/>
    <s v="Standard Class"/>
    <s v="KB-16315"/>
    <s v="Karl Braun"/>
    <s v="Consumer"/>
    <s v="United States"/>
    <s v="Hollywood"/>
    <x v="2"/>
    <n v="33021"/>
    <s v="South"/>
    <s v="OFF-PA-10003349"/>
    <x v="1"/>
    <x v="10"/>
    <s v="Xerox 1957"/>
    <x v="12"/>
    <n v="3"/>
    <n v="0.2"/>
    <n v="5.6375999999999999"/>
  </r>
  <r>
    <n v="4134"/>
    <x v="2042"/>
    <n v="2011"/>
    <x v="78"/>
    <d v="2011-09-13T00:00:00"/>
    <s v="Standard Class"/>
    <s v="TT-21070"/>
    <s v="Ted Trevino"/>
    <s v="Consumer"/>
    <s v="United States"/>
    <s v="Chesapeake"/>
    <x v="17"/>
    <n v="23320"/>
    <s v="South"/>
    <s v="OFF-FA-10002280"/>
    <x v="1"/>
    <x v="13"/>
    <s v="Advantus Plastic Paper Clips"/>
    <x v="47"/>
    <n v="9"/>
    <n v="0"/>
    <n v="21.599999999999998"/>
  </r>
  <r>
    <n v="4135"/>
    <x v="2042"/>
    <n v="2011"/>
    <x v="78"/>
    <d v="2011-09-13T00:00:00"/>
    <s v="Standard Class"/>
    <s v="TT-21070"/>
    <s v="Ted Trevino"/>
    <s v="Consumer"/>
    <s v="United States"/>
    <s v="Chesapeake"/>
    <x v="17"/>
    <n v="23320"/>
    <s v="South"/>
    <s v="TEC-MA-10000029"/>
    <x v="2"/>
    <x v="15"/>
    <s v="Epson WorkForce WF-2530 All-in-One Printer, Copier Scanner"/>
    <x v="2779"/>
    <n v="3"/>
    <n v="0"/>
    <n v="90.287100000000009"/>
  </r>
  <r>
    <n v="4136"/>
    <x v="2043"/>
    <n v="2014"/>
    <x v="280"/>
    <d v="2014-10-09T00:00:00"/>
    <s v="Standard Class"/>
    <s v="PV-18985"/>
    <s v="Paul Van Hugh"/>
    <s v="Home Office"/>
    <s v="United States"/>
    <s v="Los Angeles"/>
    <x v="1"/>
    <n v="90036"/>
    <s v="West"/>
    <s v="OFF-BI-10002854"/>
    <x v="1"/>
    <x v="8"/>
    <s v="Performers Binder/Pad Holder, Black"/>
    <x v="3193"/>
    <n v="5"/>
    <n v="0.2"/>
    <n v="42.045000000000002"/>
  </r>
  <r>
    <n v="4137"/>
    <x v="2043"/>
    <n v="2014"/>
    <x v="280"/>
    <d v="2014-10-09T00:00:00"/>
    <s v="Standard Class"/>
    <s v="PV-18985"/>
    <s v="Paul Van Hugh"/>
    <s v="Home Office"/>
    <s v="United States"/>
    <s v="Los Angeles"/>
    <x v="1"/>
    <n v="90036"/>
    <s v="West"/>
    <s v="OFF-ST-10003716"/>
    <x v="1"/>
    <x v="4"/>
    <s v="Tennsco Double-Tier Lockers"/>
    <x v="3194"/>
    <n v="7"/>
    <n v="0"/>
    <n v="204.76820000000001"/>
  </r>
  <r>
    <n v="4138"/>
    <x v="2044"/>
    <n v="2014"/>
    <x v="123"/>
    <d v="2014-11-24T00:00:00"/>
    <s v="Standard Class"/>
    <s v="DD-13570"/>
    <s v="Dorothy Dickinson"/>
    <s v="Consumer"/>
    <s v="United States"/>
    <s v="Alexandria"/>
    <x v="17"/>
    <n v="22304"/>
    <s v="South"/>
    <s v="OFF-FA-10000624"/>
    <x v="1"/>
    <x v="13"/>
    <s v="OIC Binder Clips"/>
    <x v="3195"/>
    <n v="7"/>
    <n v="0"/>
    <n v="12.530000000000001"/>
  </r>
  <r>
    <n v="4139"/>
    <x v="2045"/>
    <n v="2013"/>
    <x v="945"/>
    <d v="2014-01-02T00:00:00"/>
    <s v="First Class"/>
    <s v="KD-16495"/>
    <s v="Keith Dawkins"/>
    <s v="Corporate"/>
    <s v="United States"/>
    <s v="Deer Park"/>
    <x v="5"/>
    <n v="77536"/>
    <s v="Central"/>
    <s v="OFF-BI-10004654"/>
    <x v="1"/>
    <x v="8"/>
    <s v="Avery Binding System Hidden Tab Executive Style Index Sets"/>
    <x v="3196"/>
    <n v="6"/>
    <n v="0.8"/>
    <n v="-10.385999999999999"/>
  </r>
  <r>
    <n v="4140"/>
    <x v="2046"/>
    <n v="2014"/>
    <x v="96"/>
    <d v="2014-12-05T00:00:00"/>
    <s v="First Class"/>
    <s v="RA-19285"/>
    <s v="Ralph Arnett"/>
    <s v="Consumer"/>
    <s v="United States"/>
    <s v="Philadelphia"/>
    <x v="9"/>
    <n v="19120"/>
    <s v="East"/>
    <s v="OFF-ST-10001228"/>
    <x v="1"/>
    <x v="4"/>
    <s v="Personal File Boxes with Fold-Down Carry Handle"/>
    <x v="3197"/>
    <n v="3"/>
    <n v="0.2"/>
    <n v="2.336999999999998"/>
  </r>
  <r>
    <n v="4141"/>
    <x v="2046"/>
    <n v="2014"/>
    <x v="96"/>
    <d v="2014-12-05T00:00:00"/>
    <s v="First Class"/>
    <s v="RA-19285"/>
    <s v="Ralph Arnett"/>
    <s v="Consumer"/>
    <s v="United States"/>
    <s v="Philadelphia"/>
    <x v="9"/>
    <n v="19120"/>
    <s v="East"/>
    <s v="FUR-FU-10003798"/>
    <x v="0"/>
    <x v="5"/>
    <s v="Ultra Door Kickplate, 8&quot;H x 34&quot;W"/>
    <x v="3097"/>
    <n v="5"/>
    <n v="0.2"/>
    <n v="13.845999999999997"/>
  </r>
  <r>
    <n v="4142"/>
    <x v="2047"/>
    <n v="2013"/>
    <x v="900"/>
    <d v="2013-06-18T00:00:00"/>
    <s v="Standard Class"/>
    <s v="SS-20590"/>
    <s v="Sonia Sunley"/>
    <s v="Consumer"/>
    <s v="United States"/>
    <s v="Wichita"/>
    <x v="41"/>
    <n v="67212"/>
    <s v="Central"/>
    <s v="OFF-LA-10003148"/>
    <x v="1"/>
    <x v="2"/>
    <s v="Avery 51"/>
    <x v="1381"/>
    <n v="3"/>
    <n v="0"/>
    <n v="8.6939999999999991"/>
  </r>
  <r>
    <n v="4143"/>
    <x v="2048"/>
    <n v="2011"/>
    <x v="946"/>
    <d v="2011-05-23T00:00:00"/>
    <s v="Standard Class"/>
    <s v="JH-15820"/>
    <s v="John Huston"/>
    <s v="Consumer"/>
    <s v="United States"/>
    <s v="Midland"/>
    <x v="12"/>
    <n v="48640"/>
    <s v="Central"/>
    <s v="OFF-BI-10001249"/>
    <x v="1"/>
    <x v="8"/>
    <s v="Avery Heavy-Duty EZD View Binder with Locking Rings"/>
    <x v="3198"/>
    <n v="9"/>
    <n v="0"/>
    <n v="26.413199999999996"/>
  </r>
  <r>
    <n v="4144"/>
    <x v="2049"/>
    <n v="2014"/>
    <x v="289"/>
    <d v="2014-02-07T00:00:00"/>
    <s v="Standard Class"/>
    <s v="EH-14125"/>
    <s v="Eugene Hildebrand"/>
    <s v="Home Office"/>
    <s v="United States"/>
    <s v="San Francisco"/>
    <x v="1"/>
    <n v="94110"/>
    <s v="West"/>
    <s v="OFF-AR-10003759"/>
    <x v="1"/>
    <x v="6"/>
    <s v="Crayola Anti Dust Chalk, 12/Pack"/>
    <x v="3199"/>
    <n v="7"/>
    <n v="0"/>
    <n v="5.7329999999999997"/>
  </r>
  <r>
    <n v="4145"/>
    <x v="2049"/>
    <n v="2014"/>
    <x v="289"/>
    <d v="2014-02-07T00:00:00"/>
    <s v="Standard Class"/>
    <s v="EH-14125"/>
    <s v="Eugene Hildebrand"/>
    <s v="Home Office"/>
    <s v="United States"/>
    <s v="San Francisco"/>
    <x v="1"/>
    <n v="94110"/>
    <s v="West"/>
    <s v="OFF-AR-10001227"/>
    <x v="1"/>
    <x v="6"/>
    <s v="Newell 338"/>
    <x v="138"/>
    <n v="3"/>
    <n v="0"/>
    <n v="2.3814000000000002"/>
  </r>
  <r>
    <n v="4146"/>
    <x v="2049"/>
    <n v="2014"/>
    <x v="289"/>
    <d v="2014-02-07T00:00:00"/>
    <s v="Standard Class"/>
    <s v="EH-14125"/>
    <s v="Eugene Hildebrand"/>
    <s v="Home Office"/>
    <s v="United States"/>
    <s v="San Francisco"/>
    <x v="1"/>
    <n v="94110"/>
    <s v="West"/>
    <s v="FUR-CH-10000863"/>
    <x v="0"/>
    <x v="1"/>
    <s v="Novimex Swivel Fabric Task Chair"/>
    <x v="3200"/>
    <n v="1"/>
    <n v="0.2"/>
    <n v="-13.588200000000001"/>
  </r>
  <r>
    <n v="4147"/>
    <x v="2050"/>
    <n v="2012"/>
    <x v="109"/>
    <d v="2012-12-04T00:00:00"/>
    <s v="Standard Class"/>
    <s v="TP-21415"/>
    <s v="Tom Prescott"/>
    <s v="Consumer"/>
    <s v="United States"/>
    <s v="Freeport"/>
    <x v="15"/>
    <n v="11520"/>
    <s v="East"/>
    <s v="FUR-FU-10004017"/>
    <x v="0"/>
    <x v="5"/>
    <s v="Tenex Contemporary Contur Chairmats for Low and Medium Pile Carpet, Computer, 39&quot; x 49&quot;"/>
    <x v="808"/>
    <n v="3"/>
    <n v="0"/>
    <n v="64.518000000000001"/>
  </r>
  <r>
    <n v="4148"/>
    <x v="2051"/>
    <n v="2014"/>
    <x v="436"/>
    <d v="2014-10-29T00:00:00"/>
    <s v="Standard Class"/>
    <s v="RB-19330"/>
    <s v="Randy Bradley"/>
    <s v="Consumer"/>
    <s v="United States"/>
    <s v="Austin"/>
    <x v="5"/>
    <n v="78745"/>
    <s v="Central"/>
    <s v="OFF-BI-10000962"/>
    <x v="1"/>
    <x v="8"/>
    <s v="Acco Flexible ACCOHIDE Square Ring Data Binder, Dark Blue, 11 1/2&quot; X 14&quot; 7/8&quot;"/>
    <x v="3201"/>
    <n v="3"/>
    <n v="0.8"/>
    <n v="-15.131100000000004"/>
  </r>
  <r>
    <n v="4149"/>
    <x v="2051"/>
    <n v="2014"/>
    <x v="436"/>
    <d v="2014-10-29T00:00:00"/>
    <s v="Standard Class"/>
    <s v="RB-19330"/>
    <s v="Randy Bradley"/>
    <s v="Consumer"/>
    <s v="United States"/>
    <s v="Austin"/>
    <x v="5"/>
    <n v="78745"/>
    <s v="Central"/>
    <s v="OFF-ST-10004507"/>
    <x v="1"/>
    <x v="4"/>
    <s v="Advantus Rolling Storage Box"/>
    <x v="3202"/>
    <n v="1"/>
    <n v="0.2"/>
    <n v="1.2004999999999999"/>
  </r>
  <r>
    <n v="4150"/>
    <x v="2051"/>
    <n v="2014"/>
    <x v="436"/>
    <d v="2014-10-29T00:00:00"/>
    <s v="Standard Class"/>
    <s v="RB-19330"/>
    <s v="Randy Bradley"/>
    <s v="Consumer"/>
    <s v="United States"/>
    <s v="Austin"/>
    <x v="5"/>
    <n v="78745"/>
    <s v="Central"/>
    <s v="TEC-AC-10002942"/>
    <x v="2"/>
    <x v="11"/>
    <s v="WD My Passport Ultra 1TB Portable External Hard Drive"/>
    <x v="3203"/>
    <n v="1"/>
    <n v="0.2"/>
    <n v="-2.0700000000000038"/>
  </r>
  <r>
    <n v="4151"/>
    <x v="2051"/>
    <n v="2014"/>
    <x v="436"/>
    <d v="2014-10-29T00:00:00"/>
    <s v="Standard Class"/>
    <s v="RB-19330"/>
    <s v="Randy Bradley"/>
    <s v="Consumer"/>
    <s v="United States"/>
    <s v="Austin"/>
    <x v="5"/>
    <n v="78745"/>
    <s v="Central"/>
    <s v="OFF-ST-10002344"/>
    <x v="1"/>
    <x v="4"/>
    <s v="Carina 42&quot;Hx23 3/4&quot;W Media Storage Unit"/>
    <x v="1793"/>
    <n v="4"/>
    <n v="0.2"/>
    <n v="-58.305599999999984"/>
  </r>
  <r>
    <n v="4152"/>
    <x v="2052"/>
    <n v="2014"/>
    <x v="210"/>
    <d v="2014-09-12T00:00:00"/>
    <s v="Standard Class"/>
    <s v="CB-12025"/>
    <s v="Cassandra Brandow"/>
    <s v="Consumer"/>
    <s v="United States"/>
    <s v="Philadelphia"/>
    <x v="9"/>
    <n v="19134"/>
    <s v="East"/>
    <s v="OFF-LA-10002475"/>
    <x v="1"/>
    <x v="2"/>
    <s v="Avery 519"/>
    <x v="3204"/>
    <n v="5"/>
    <n v="0.2"/>
    <n v="9.8685000000000009"/>
  </r>
  <r>
    <n v="4153"/>
    <x v="2052"/>
    <n v="2014"/>
    <x v="210"/>
    <d v="2014-09-12T00:00:00"/>
    <s v="Standard Class"/>
    <s v="CB-12025"/>
    <s v="Cassandra Brandow"/>
    <s v="Consumer"/>
    <s v="United States"/>
    <s v="Philadelphia"/>
    <x v="9"/>
    <n v="19134"/>
    <s v="East"/>
    <s v="OFF-PA-10003072"/>
    <x v="1"/>
    <x v="10"/>
    <s v="Eureka Recycled Copy Paper 8 1/2&quot; x 11&quot;, Ream"/>
    <x v="12"/>
    <n v="3"/>
    <n v="0.2"/>
    <n v="5.4432"/>
  </r>
  <r>
    <n v="4154"/>
    <x v="2052"/>
    <n v="2014"/>
    <x v="210"/>
    <d v="2014-09-12T00:00:00"/>
    <s v="Standard Class"/>
    <s v="CB-12025"/>
    <s v="Cassandra Brandow"/>
    <s v="Consumer"/>
    <s v="United States"/>
    <s v="Philadelphia"/>
    <x v="9"/>
    <n v="19134"/>
    <s v="East"/>
    <s v="OFF-EN-10001509"/>
    <x v="1"/>
    <x v="12"/>
    <s v="Poly String Tie Envelopes"/>
    <x v="322"/>
    <n v="3"/>
    <n v="0.2"/>
    <n v="1.6523999999999992"/>
  </r>
  <r>
    <n v="4155"/>
    <x v="2053"/>
    <n v="2013"/>
    <x v="723"/>
    <d v="2014-01-04T00:00:00"/>
    <s v="Standard Class"/>
    <s v="MP-17965"/>
    <s v="Michael Paige"/>
    <s v="Corporate"/>
    <s v="United States"/>
    <s v="Bristol"/>
    <x v="18"/>
    <n v="37620"/>
    <s v="South"/>
    <s v="OFF-BI-10004781"/>
    <x v="1"/>
    <x v="8"/>
    <s v="GBC Wire Binding Strips"/>
    <x v="1824"/>
    <n v="4"/>
    <n v="0.7"/>
    <n v="-27.93119999999999"/>
  </r>
  <r>
    <n v="4156"/>
    <x v="2053"/>
    <n v="2013"/>
    <x v="723"/>
    <d v="2014-01-04T00:00:00"/>
    <s v="Standard Class"/>
    <s v="MP-17965"/>
    <s v="Michael Paige"/>
    <s v="Corporate"/>
    <s v="United States"/>
    <s v="Bristol"/>
    <x v="18"/>
    <n v="37620"/>
    <s v="South"/>
    <s v="OFF-BI-10000145"/>
    <x v="1"/>
    <x v="8"/>
    <s v="Zipper Ring Binder Pockets"/>
    <x v="1803"/>
    <n v="3"/>
    <n v="0.7"/>
    <n v="-1.9656000000000002"/>
  </r>
  <r>
    <n v="4157"/>
    <x v="2054"/>
    <n v="2012"/>
    <x v="901"/>
    <d v="2012-12-09T00:00:00"/>
    <s v="Second Class"/>
    <s v="SW-20245"/>
    <s v="Scot Wooten"/>
    <s v="Consumer"/>
    <s v="United States"/>
    <s v="Philadelphia"/>
    <x v="9"/>
    <n v="19140"/>
    <s v="East"/>
    <s v="TEC-AC-10003280"/>
    <x v="2"/>
    <x v="11"/>
    <s v="Belkin F8E887 USB Wired Ergonomic Keyboard"/>
    <x v="736"/>
    <n v="2"/>
    <n v="0.2"/>
    <n v="0.59979999999999656"/>
  </r>
  <r>
    <n v="4158"/>
    <x v="2054"/>
    <n v="2012"/>
    <x v="901"/>
    <d v="2012-12-09T00:00:00"/>
    <s v="Second Class"/>
    <s v="SW-20245"/>
    <s v="Scot Wooten"/>
    <s v="Consumer"/>
    <s v="United States"/>
    <s v="Philadelphia"/>
    <x v="9"/>
    <n v="19140"/>
    <s v="East"/>
    <s v="OFF-BI-10001107"/>
    <x v="1"/>
    <x v="8"/>
    <s v="GBC White Gloss Covers, Plain Front"/>
    <x v="3205"/>
    <n v="6"/>
    <n v="0.7"/>
    <n v="-19.982399999999991"/>
  </r>
  <r>
    <n v="4159"/>
    <x v="2055"/>
    <n v="2011"/>
    <x v="301"/>
    <d v="2011-11-08T00:00:00"/>
    <s v="Standard Class"/>
    <s v="SM-20950"/>
    <s v="Suzanne McNair"/>
    <s v="Corporate"/>
    <s v="United States"/>
    <s v="Chicago"/>
    <x v="10"/>
    <n v="60610"/>
    <s v="Central"/>
    <s v="OFF-PA-10000533"/>
    <x v="1"/>
    <x v="10"/>
    <s v="Southworth Parchment Paper &amp; Envelopes"/>
    <x v="937"/>
    <n v="3"/>
    <n v="0.2"/>
    <n v="5.1011999999999995"/>
  </r>
  <r>
    <n v="4160"/>
    <x v="2056"/>
    <n v="2013"/>
    <x v="947"/>
    <d v="2013-04-24T00:00:00"/>
    <s v="Standard Class"/>
    <s v="AP-10915"/>
    <s v="Arthur Prichep"/>
    <s v="Consumer"/>
    <s v="United States"/>
    <s v="Columbus"/>
    <x v="32"/>
    <n v="31907"/>
    <s v="South"/>
    <s v="OFF-AR-10003056"/>
    <x v="1"/>
    <x v="6"/>
    <s v="Newell 341"/>
    <x v="1387"/>
    <n v="3"/>
    <n v="0"/>
    <n v="3.7235999999999989"/>
  </r>
  <r>
    <n v="4161"/>
    <x v="2057"/>
    <n v="2014"/>
    <x v="304"/>
    <d v="2014-05-19T00:00:00"/>
    <s v="Standard Class"/>
    <s v="AH-10465"/>
    <s v="Amy Hunt"/>
    <s v="Consumer"/>
    <s v="United States"/>
    <s v="New York City"/>
    <x v="15"/>
    <n v="10035"/>
    <s v="East"/>
    <s v="TEC-PH-10002834"/>
    <x v="2"/>
    <x v="7"/>
    <s v="Google Nexus 5"/>
    <x v="2503"/>
    <n v="3"/>
    <n v="0"/>
    <n v="134.99250000000001"/>
  </r>
  <r>
    <n v="4162"/>
    <x v="2057"/>
    <n v="2014"/>
    <x v="304"/>
    <d v="2014-05-19T00:00:00"/>
    <s v="Standard Class"/>
    <s v="AH-10465"/>
    <s v="Amy Hunt"/>
    <s v="Consumer"/>
    <s v="United States"/>
    <s v="New York City"/>
    <x v="15"/>
    <n v="10035"/>
    <s v="East"/>
    <s v="OFF-ST-10002214"/>
    <x v="1"/>
    <x v="4"/>
    <s v="X-Rack File for Hanging Folders"/>
    <x v="2433"/>
    <n v="2"/>
    <n v="0"/>
    <n v="5.8707999999999991"/>
  </r>
  <r>
    <n v="4163"/>
    <x v="2058"/>
    <n v="2012"/>
    <x v="948"/>
    <d v="2012-03-18T00:00:00"/>
    <s v="Standard Class"/>
    <s v="EP-13915"/>
    <s v="Emily Phan"/>
    <s v="Consumer"/>
    <s v="United States"/>
    <s v="Dover"/>
    <x v="38"/>
    <n v="3820"/>
    <s v="East"/>
    <s v="OFF-LA-10004484"/>
    <x v="1"/>
    <x v="2"/>
    <s v="Avery 476"/>
    <x v="1873"/>
    <n v="4"/>
    <n v="0"/>
    <n v="7.5991999999999997"/>
  </r>
  <r>
    <n v="4164"/>
    <x v="2058"/>
    <n v="2012"/>
    <x v="948"/>
    <d v="2012-03-18T00:00:00"/>
    <s v="Standard Class"/>
    <s v="EP-13915"/>
    <s v="Emily Phan"/>
    <s v="Consumer"/>
    <s v="United States"/>
    <s v="Dover"/>
    <x v="38"/>
    <n v="3820"/>
    <s v="East"/>
    <s v="OFF-BI-10003091"/>
    <x v="1"/>
    <x v="8"/>
    <s v="GBC DocuBind TL200 Manual Binding Machine"/>
    <x v="3206"/>
    <n v="3"/>
    <n v="0"/>
    <n v="315.81179999999995"/>
  </r>
  <r>
    <n v="4165"/>
    <x v="2059"/>
    <n v="2014"/>
    <x v="424"/>
    <d v="2014-01-17T00:00:00"/>
    <s v="First Class"/>
    <s v="TP-21565"/>
    <s v="Tracy Poddar"/>
    <s v="Corporate"/>
    <s v="United States"/>
    <s v="Aurora"/>
    <x v="22"/>
    <n v="80013"/>
    <s v="West"/>
    <s v="TEC-AC-10003027"/>
    <x v="2"/>
    <x v="11"/>
    <s v="Imation 8GB Mini TravelDrive USB 2.0 Flash Drive"/>
    <x v="3207"/>
    <n v="7"/>
    <n v="0.2"/>
    <n v="-14.793099999999995"/>
  </r>
  <r>
    <n v="4166"/>
    <x v="2059"/>
    <n v="2014"/>
    <x v="424"/>
    <d v="2014-01-17T00:00:00"/>
    <s v="First Class"/>
    <s v="TP-21565"/>
    <s v="Tracy Poddar"/>
    <s v="Corporate"/>
    <s v="United States"/>
    <s v="Aurora"/>
    <x v="22"/>
    <n v="80013"/>
    <s v="West"/>
    <s v="OFF-ST-10003638"/>
    <x v="1"/>
    <x v="4"/>
    <s v="Mobile Personal File Cube"/>
    <x v="3208"/>
    <n v="9"/>
    <n v="0.2"/>
    <n v="14.754599999999996"/>
  </r>
  <r>
    <n v="4167"/>
    <x v="2060"/>
    <n v="2012"/>
    <x v="936"/>
    <d v="2012-03-13T00:00:00"/>
    <s v="Standard Class"/>
    <s v="AR-10825"/>
    <s v="Anthony Rawles"/>
    <s v="Corporate"/>
    <s v="United States"/>
    <s v="Long Beach"/>
    <x v="15"/>
    <n v="11561"/>
    <s v="East"/>
    <s v="OFF-PA-10003848"/>
    <x v="1"/>
    <x v="10"/>
    <s v="Xerox 1997"/>
    <x v="541"/>
    <n v="3"/>
    <n v="0"/>
    <n v="9.3312000000000008"/>
  </r>
  <r>
    <n v="4168"/>
    <x v="2061"/>
    <n v="2011"/>
    <x v="856"/>
    <d v="2011-10-13T00:00:00"/>
    <s v="First Class"/>
    <s v="HA-14920"/>
    <s v="Helen Andreada"/>
    <s v="Consumer"/>
    <s v="United States"/>
    <s v="Pasadena"/>
    <x v="1"/>
    <n v="91104"/>
    <s v="West"/>
    <s v="OFF-ST-10002352"/>
    <x v="1"/>
    <x v="4"/>
    <s v="Iris Project Case"/>
    <x v="1051"/>
    <n v="4"/>
    <n v="0"/>
    <n v="8.299199999999999"/>
  </r>
  <r>
    <n v="4169"/>
    <x v="2061"/>
    <n v="2011"/>
    <x v="856"/>
    <d v="2011-10-13T00:00:00"/>
    <s v="First Class"/>
    <s v="HA-14920"/>
    <s v="Helen Andreada"/>
    <s v="Consumer"/>
    <s v="United States"/>
    <s v="Pasadena"/>
    <x v="1"/>
    <n v="91104"/>
    <s v="West"/>
    <s v="FUR-CH-10000229"/>
    <x v="0"/>
    <x v="1"/>
    <s v="Global Enterprise Series Seating High-Back Swivel/Tilt Chairs"/>
    <x v="3209"/>
    <n v="2"/>
    <n v="0.2"/>
    <n v="-65.035200000000046"/>
  </r>
  <r>
    <n v="4170"/>
    <x v="2062"/>
    <n v="2012"/>
    <x v="657"/>
    <d v="2012-04-14T00:00:00"/>
    <s v="First Class"/>
    <s v="HJ-14875"/>
    <s v="Heather Jas"/>
    <s v="Home Office"/>
    <s v="United States"/>
    <s v="Mesa"/>
    <x v="16"/>
    <n v="85204"/>
    <s v="West"/>
    <s v="OFF-PA-10000788"/>
    <x v="1"/>
    <x v="10"/>
    <s v="Xerox 210"/>
    <x v="277"/>
    <n v="6"/>
    <n v="0.2"/>
    <n v="10.8864"/>
  </r>
  <r>
    <n v="4171"/>
    <x v="2062"/>
    <n v="2012"/>
    <x v="657"/>
    <d v="2012-04-14T00:00:00"/>
    <s v="First Class"/>
    <s v="HJ-14875"/>
    <s v="Heather Jas"/>
    <s v="Home Office"/>
    <s v="United States"/>
    <s v="Mesa"/>
    <x v="16"/>
    <n v="85204"/>
    <s v="West"/>
    <s v="OFF-PA-10002968"/>
    <x v="1"/>
    <x v="10"/>
    <s v="Xerox 1973"/>
    <x v="1572"/>
    <n v="3"/>
    <n v="0.2"/>
    <n v="17.815199999999997"/>
  </r>
  <r>
    <n v="4172"/>
    <x v="2063"/>
    <n v="2014"/>
    <x v="673"/>
    <d v="2014-11-21T00:00:00"/>
    <s v="Standard Class"/>
    <s v="JK-15370"/>
    <s v="Jay Kimmel"/>
    <s v="Consumer"/>
    <s v="United States"/>
    <s v="Fresno"/>
    <x v="1"/>
    <n v="93727"/>
    <s v="West"/>
    <s v="OFF-ST-10002486"/>
    <x v="1"/>
    <x v="4"/>
    <s v="Eldon Shelf Savers Cubes and Bins"/>
    <x v="5"/>
    <n v="7"/>
    <n v="0"/>
    <n v="0.97719999999999807"/>
  </r>
  <r>
    <n v="4173"/>
    <x v="2064"/>
    <n v="2013"/>
    <x v="949"/>
    <d v="2013-07-02T00:00:00"/>
    <s v="Same Day"/>
    <s v="JF-15355"/>
    <s v="Jay Fein"/>
    <s v="Consumer"/>
    <s v="United States"/>
    <s v="Columbia"/>
    <x v="20"/>
    <n v="29203"/>
    <s v="South"/>
    <s v="OFF-BI-10002215"/>
    <x v="1"/>
    <x v="8"/>
    <s v="Wilson Jones Hanging View Binder, White, 1&quot;"/>
    <x v="3210"/>
    <n v="2"/>
    <n v="0"/>
    <n v="6.5319999999999991"/>
  </r>
  <r>
    <n v="4174"/>
    <x v="2064"/>
    <n v="2013"/>
    <x v="949"/>
    <d v="2013-07-02T00:00:00"/>
    <s v="Same Day"/>
    <s v="JF-15355"/>
    <s v="Jay Fein"/>
    <s v="Consumer"/>
    <s v="United States"/>
    <s v="Columbia"/>
    <x v="20"/>
    <n v="29203"/>
    <s v="South"/>
    <s v="OFF-PA-10000788"/>
    <x v="1"/>
    <x v="10"/>
    <s v="Xerox 210"/>
    <x v="91"/>
    <n v="2"/>
    <n v="0"/>
    <n v="6.2208000000000006"/>
  </r>
  <r>
    <n v="4175"/>
    <x v="2064"/>
    <n v="2013"/>
    <x v="949"/>
    <d v="2013-07-02T00:00:00"/>
    <s v="Same Day"/>
    <s v="JF-15355"/>
    <s v="Jay Fein"/>
    <s v="Consumer"/>
    <s v="United States"/>
    <s v="Columbia"/>
    <x v="20"/>
    <n v="29203"/>
    <s v="South"/>
    <s v="OFF-BI-10003364"/>
    <x v="1"/>
    <x v="8"/>
    <s v="Binding Machine Supplies"/>
    <x v="2502"/>
    <n v="2"/>
    <n v="0"/>
    <n v="28.0032"/>
  </r>
  <r>
    <n v="4176"/>
    <x v="2065"/>
    <n v="2012"/>
    <x v="239"/>
    <d v="2012-11-30T00:00:00"/>
    <s v="First Class"/>
    <s v="EK-13795"/>
    <s v="Eileen Kiefer"/>
    <s v="Home Office"/>
    <s v="United States"/>
    <s v="Santa Ana"/>
    <x v="1"/>
    <n v="92704"/>
    <s v="West"/>
    <s v="OFF-AR-10003582"/>
    <x v="1"/>
    <x v="6"/>
    <s v="Boston Electric Pencil Sharpener, Model 1818, Charcoal Black"/>
    <x v="2471"/>
    <n v="2"/>
    <n v="0"/>
    <n v="15.764000000000003"/>
  </r>
  <r>
    <n v="4177"/>
    <x v="2066"/>
    <n v="2011"/>
    <x v="884"/>
    <d v="2011-04-12T00:00:00"/>
    <s v="Standard Class"/>
    <s v="RS-19765"/>
    <s v="Roland Schwarz"/>
    <s v="Corporate"/>
    <s v="United States"/>
    <s v="Columbia"/>
    <x v="20"/>
    <n v="29203"/>
    <s v="South"/>
    <s v="TEC-PH-10003273"/>
    <x v="2"/>
    <x v="7"/>
    <s v="AT&amp;T TR1909W"/>
    <x v="3211"/>
    <n v="5"/>
    <n v="0"/>
    <n v="163.78700000000003"/>
  </r>
  <r>
    <n v="4178"/>
    <x v="2066"/>
    <n v="2011"/>
    <x v="884"/>
    <d v="2011-04-12T00:00:00"/>
    <s v="Standard Class"/>
    <s v="RS-19765"/>
    <s v="Roland Schwarz"/>
    <s v="Corporate"/>
    <s v="United States"/>
    <s v="Columbia"/>
    <x v="20"/>
    <n v="29203"/>
    <s v="South"/>
    <s v="OFF-PA-10000100"/>
    <x v="1"/>
    <x v="10"/>
    <s v="Xerox 1945"/>
    <x v="1247"/>
    <n v="3"/>
    <n v="0"/>
    <n v="60.255300000000005"/>
  </r>
  <r>
    <n v="4179"/>
    <x v="2067"/>
    <n v="2013"/>
    <x v="950"/>
    <d v="2013-06-19T00:00:00"/>
    <s v="Second Class"/>
    <s v="BD-11320"/>
    <s v="Bill Donatelli"/>
    <s v="Consumer"/>
    <s v="United States"/>
    <s v="Los Angeles"/>
    <x v="1"/>
    <n v="90045"/>
    <s v="West"/>
    <s v="OFF-PA-10001776"/>
    <x v="1"/>
    <x v="10"/>
    <s v="Wirebound Message Books, Four 2 3/4&quot; x 5&quot; Forms per Page, 600 Sets per Book"/>
    <x v="3212"/>
    <n v="5"/>
    <n v="0"/>
    <n v="21.784499999999998"/>
  </r>
  <r>
    <n v="4180"/>
    <x v="2068"/>
    <n v="2014"/>
    <x v="904"/>
    <d v="2014-03-11T00:00:00"/>
    <s v="Standard Class"/>
    <s v="BF-11170"/>
    <s v="Ben Ferrer"/>
    <s v="Home Office"/>
    <s v="United States"/>
    <s v="San Francisco"/>
    <x v="1"/>
    <n v="94109"/>
    <s v="West"/>
    <s v="OFF-BI-10004182"/>
    <x v="1"/>
    <x v="8"/>
    <s v="Economy Binders"/>
    <x v="3213"/>
    <n v="9"/>
    <n v="0.2"/>
    <n v="5.4288000000000007"/>
  </r>
  <r>
    <n v="4181"/>
    <x v="2069"/>
    <n v="2014"/>
    <x v="566"/>
    <d v="2014-10-12T00:00:00"/>
    <s v="Standard Class"/>
    <s v="JK-15730"/>
    <s v="Joe Kamberova"/>
    <s v="Consumer"/>
    <s v="United States"/>
    <s v="Houston"/>
    <x v="5"/>
    <n v="77036"/>
    <s v="Central"/>
    <s v="OFF-BI-10000756"/>
    <x v="1"/>
    <x v="8"/>
    <s v="Storex DuraTech Recycled Plastic Frosted Binders"/>
    <x v="3214"/>
    <n v="5"/>
    <n v="0.8"/>
    <n v="-6.3599999999999994"/>
  </r>
  <r>
    <n v="4182"/>
    <x v="2070"/>
    <n v="2014"/>
    <x v="833"/>
    <d v="2014-10-13T00:00:00"/>
    <s v="Standard Class"/>
    <s v="CR-12820"/>
    <s v="Cyra Reiten"/>
    <s v="Home Office"/>
    <s v="United States"/>
    <s v="New York City"/>
    <x v="15"/>
    <n v="10035"/>
    <s v="East"/>
    <s v="TEC-AC-10001539"/>
    <x v="2"/>
    <x v="11"/>
    <s v="Logitech G430 Surround Sound Gaming Headset with Dolby 7.1 Technology"/>
    <x v="3215"/>
    <n v="4"/>
    <n v="0"/>
    <n v="115.18559999999999"/>
  </r>
  <r>
    <n v="4183"/>
    <x v="2070"/>
    <n v="2014"/>
    <x v="833"/>
    <d v="2014-10-13T00:00:00"/>
    <s v="Standard Class"/>
    <s v="CR-12820"/>
    <s v="Cyra Reiten"/>
    <s v="Home Office"/>
    <s v="United States"/>
    <s v="New York City"/>
    <x v="15"/>
    <n v="10035"/>
    <s v="East"/>
    <s v="OFF-PA-10002377"/>
    <x v="1"/>
    <x v="10"/>
    <s v="Adams Telephone Message Book W/Dividers/Space For Phone Numbers, 5 1/4&quot;X8 1/2&quot;, 200/Messages"/>
    <x v="342"/>
    <n v="3"/>
    <n v="0"/>
    <n v="7.6679999999999993"/>
  </r>
  <r>
    <n v="4184"/>
    <x v="2070"/>
    <n v="2014"/>
    <x v="833"/>
    <d v="2014-10-13T00:00:00"/>
    <s v="Standard Class"/>
    <s v="CR-12820"/>
    <s v="Cyra Reiten"/>
    <s v="Home Office"/>
    <s v="United States"/>
    <s v="New York City"/>
    <x v="15"/>
    <n v="10035"/>
    <s v="East"/>
    <s v="OFF-ST-10000991"/>
    <x v="1"/>
    <x v="4"/>
    <s v="Space Solutions HD Industrial Steel Shelving."/>
    <x v="3216"/>
    <n v="3"/>
    <n v="0"/>
    <n v="10.347300000000004"/>
  </r>
  <r>
    <n v="4185"/>
    <x v="2071"/>
    <n v="2013"/>
    <x v="5"/>
    <d v="2013-12-08T00:00:00"/>
    <s v="First Class"/>
    <s v="AG-10300"/>
    <s v="Aleksandra Gannaway"/>
    <s v="Corporate"/>
    <s v="United States"/>
    <s v="Franklin"/>
    <x v="31"/>
    <n v="2038"/>
    <s v="East"/>
    <s v="FUR-BO-10002853"/>
    <x v="0"/>
    <x v="0"/>
    <s v="O'Sullivan 5-Shelf Heavy-Duty Bookcases"/>
    <x v="3217"/>
    <n v="1"/>
    <n v="0"/>
    <n v="20.484999999999999"/>
  </r>
  <r>
    <n v="4186"/>
    <x v="2072"/>
    <n v="2013"/>
    <x v="147"/>
    <d v="2013-10-23T00:00:00"/>
    <s v="First Class"/>
    <s v="CM-12160"/>
    <s v="Charles McCrossin"/>
    <s v="Consumer"/>
    <s v="United States"/>
    <s v="Baltimore"/>
    <x v="39"/>
    <n v="21215"/>
    <s v="East"/>
    <s v="TEC-AC-10004510"/>
    <x v="2"/>
    <x v="11"/>
    <s v="Logitech Desktop MK120 Mouse and keyboard Combo"/>
    <x v="1548"/>
    <n v="6"/>
    <n v="0"/>
    <n v="9.8159999999999954"/>
  </r>
  <r>
    <n v="4187"/>
    <x v="2073"/>
    <n v="2014"/>
    <x v="796"/>
    <d v="2014-05-24T00:00:00"/>
    <s v="Standard Class"/>
    <s v="SG-20890"/>
    <s v="Susan Gilcrest"/>
    <s v="Corporate"/>
    <s v="United States"/>
    <s v="Mcallen"/>
    <x v="5"/>
    <n v="78501"/>
    <s v="Central"/>
    <s v="OFF-BI-10003712"/>
    <x v="1"/>
    <x v="8"/>
    <s v="Acco Pressboard Covers with Storage Hooks, 14 7/8&quot; x 11&quot;, Light Blue"/>
    <x v="3218"/>
    <n v="7"/>
    <n v="0.8"/>
    <n v="-10.654700000000002"/>
  </r>
  <r>
    <n v="4188"/>
    <x v="2073"/>
    <n v="2014"/>
    <x v="796"/>
    <d v="2014-05-24T00:00:00"/>
    <s v="Standard Class"/>
    <s v="SG-20890"/>
    <s v="Susan Gilcrest"/>
    <s v="Corporate"/>
    <s v="United States"/>
    <s v="Mcallen"/>
    <x v="5"/>
    <n v="78501"/>
    <s v="Central"/>
    <s v="OFF-BI-10002571"/>
    <x v="1"/>
    <x v="8"/>
    <s v="Avery Framed View Binder, EZD Ring (Locking), Navy, 1 1/2&quot;"/>
    <x v="3219"/>
    <n v="1"/>
    <n v="0.8"/>
    <n v="-3.293400000000001"/>
  </r>
  <r>
    <n v="4189"/>
    <x v="2073"/>
    <n v="2014"/>
    <x v="796"/>
    <d v="2014-05-24T00:00:00"/>
    <s v="Standard Class"/>
    <s v="SG-20890"/>
    <s v="Susan Gilcrest"/>
    <s v="Corporate"/>
    <s v="United States"/>
    <s v="Mcallen"/>
    <x v="5"/>
    <n v="78501"/>
    <s v="Central"/>
    <s v="OFF-ST-10004835"/>
    <x v="1"/>
    <x v="4"/>
    <s v="Plastic Stacking Crates &amp; Casters"/>
    <x v="436"/>
    <n v="2"/>
    <n v="0.2"/>
    <n v="0.66959999999999997"/>
  </r>
  <r>
    <n v="4190"/>
    <x v="2074"/>
    <n v="2013"/>
    <x v="182"/>
    <d v="2013-10-02T00:00:00"/>
    <s v="Second Class"/>
    <s v="CS-12175"/>
    <s v="Charles Sheldon"/>
    <s v="Corporate"/>
    <s v="United States"/>
    <s v="Iowa City"/>
    <x v="23"/>
    <n v="52240"/>
    <s v="Central"/>
    <s v="OFF-PA-10004022"/>
    <x v="1"/>
    <x v="10"/>
    <s v="Hammermill Color Copier Paper (28Lb. and 96 Bright)"/>
    <x v="1044"/>
    <n v="1"/>
    <n v="0"/>
    <n v="4.4954999999999998"/>
  </r>
  <r>
    <n v="4191"/>
    <x v="2075"/>
    <n v="2014"/>
    <x v="701"/>
    <d v="2014-11-23T00:00:00"/>
    <s v="Standard Class"/>
    <s v="HL-15040"/>
    <s v="Hunter Lopez"/>
    <s v="Consumer"/>
    <s v="United States"/>
    <s v="Newark"/>
    <x v="13"/>
    <n v="19711"/>
    <s v="East"/>
    <s v="TEC-CO-10004722"/>
    <x v="2"/>
    <x v="16"/>
    <s v="Canon imageCLASS 2200 Advanced Copier"/>
    <x v="3220"/>
    <n v="3"/>
    <n v="0"/>
    <n v="5039.9856"/>
  </r>
  <r>
    <n v="4192"/>
    <x v="2076"/>
    <n v="2012"/>
    <x v="951"/>
    <d v="2012-07-08T00:00:00"/>
    <s v="Same Day"/>
    <s v="DM-13015"/>
    <s v="Darrin Martin"/>
    <s v="Consumer"/>
    <s v="United States"/>
    <s v="Houston"/>
    <x v="5"/>
    <n v="77070"/>
    <s v="Central"/>
    <s v="OFF-PA-10004248"/>
    <x v="1"/>
    <x v="10"/>
    <s v="Xerox 1990"/>
    <x v="3131"/>
    <n v="5"/>
    <n v="0.2"/>
    <n v="6.5999999999999988"/>
  </r>
  <r>
    <n v="4193"/>
    <x v="2077"/>
    <n v="2012"/>
    <x v="547"/>
    <d v="2012-11-20T00:00:00"/>
    <s v="Standard Class"/>
    <s v="HK-14890"/>
    <s v="Heather Kirkland"/>
    <s v="Corporate"/>
    <s v="United States"/>
    <s v="Boise"/>
    <x v="45"/>
    <n v="83704"/>
    <s v="West"/>
    <s v="FUR-TA-10000577"/>
    <x v="0"/>
    <x v="3"/>
    <s v="Bretford CR4500 Series Slim Rectangular Table"/>
    <x v="3221"/>
    <n v="2"/>
    <n v="0"/>
    <n v="160.17660000000001"/>
  </r>
  <r>
    <n v="4194"/>
    <x v="2077"/>
    <n v="2012"/>
    <x v="547"/>
    <d v="2012-11-20T00:00:00"/>
    <s v="Standard Class"/>
    <s v="HK-14890"/>
    <s v="Heather Kirkland"/>
    <s v="Corporate"/>
    <s v="United States"/>
    <s v="Boise"/>
    <x v="45"/>
    <n v="83704"/>
    <s v="West"/>
    <s v="TEC-PH-10001254"/>
    <x v="2"/>
    <x v="7"/>
    <s v="Jabra BIZ 2300 Duo QD Duo Corded Headset"/>
    <x v="3222"/>
    <n v="3"/>
    <n v="0.2"/>
    <n v="22.858199999999982"/>
  </r>
  <r>
    <n v="4195"/>
    <x v="2078"/>
    <n v="2012"/>
    <x v="652"/>
    <d v="2012-06-22T00:00:00"/>
    <s v="Standard Class"/>
    <s v="BG-11740"/>
    <s v="Bruce Geld"/>
    <s v="Consumer"/>
    <s v="United States"/>
    <s v="San Diego"/>
    <x v="1"/>
    <n v="92105"/>
    <s v="West"/>
    <s v="OFF-AR-10001044"/>
    <x v="1"/>
    <x v="6"/>
    <s v="BOSTON Ranger #55 Pencil Sharpener, Black"/>
    <x v="3223"/>
    <n v="2"/>
    <n v="0"/>
    <n v="15.074199999999998"/>
  </r>
  <r>
    <n v="4196"/>
    <x v="2079"/>
    <n v="2013"/>
    <x v="143"/>
    <d v="2013-04-15T00:00:00"/>
    <s v="Standard Class"/>
    <s v="CK-12595"/>
    <s v="Clytie Kelty"/>
    <s v="Consumer"/>
    <s v="United States"/>
    <s v="Los Angeles"/>
    <x v="1"/>
    <n v="90032"/>
    <s v="West"/>
    <s v="FUR-FU-10002597"/>
    <x v="0"/>
    <x v="5"/>
    <s v="C-Line Magnetic Cubicle Keepers, Clear Polypropylene"/>
    <x v="3224"/>
    <n v="5"/>
    <n v="0"/>
    <n v="10.374000000000001"/>
  </r>
  <r>
    <n v="4197"/>
    <x v="2080"/>
    <n v="2012"/>
    <x v="24"/>
    <d v="2012-04-23T00:00:00"/>
    <s v="Second Class"/>
    <s v="RF-19735"/>
    <s v="Roland Fjeld"/>
    <s v="Consumer"/>
    <s v="United States"/>
    <s v="New York City"/>
    <x v="15"/>
    <n v="10024"/>
    <s v="East"/>
    <s v="OFF-LA-10004093"/>
    <x v="1"/>
    <x v="2"/>
    <s v="Avery 486"/>
    <x v="2521"/>
    <n v="3"/>
    <n v="0"/>
    <n v="10.307099999999998"/>
  </r>
  <r>
    <n v="4198"/>
    <x v="2081"/>
    <n v="2013"/>
    <x v="275"/>
    <d v="2013-12-09T00:00:00"/>
    <s v="Standard Class"/>
    <s v="CJ-12010"/>
    <s v="Caroline Jumper"/>
    <s v="Consumer"/>
    <s v="United States"/>
    <s v="Philadelphia"/>
    <x v="9"/>
    <n v="19134"/>
    <s v="East"/>
    <s v="OFF-AP-10000179"/>
    <x v="1"/>
    <x v="9"/>
    <s v="Honeywell Enviracaire Portable HEPA Air Cleaner for up to 10 x 16 Room"/>
    <x v="3225"/>
    <n v="4"/>
    <n v="0.2"/>
    <n v="93.768799999999999"/>
  </r>
  <r>
    <n v="4199"/>
    <x v="2081"/>
    <n v="2013"/>
    <x v="275"/>
    <d v="2013-12-09T00:00:00"/>
    <s v="Standard Class"/>
    <s v="CJ-12010"/>
    <s v="Caroline Jumper"/>
    <s v="Consumer"/>
    <s v="United States"/>
    <s v="Philadelphia"/>
    <x v="9"/>
    <n v="19134"/>
    <s v="East"/>
    <s v="OFF-BI-10001072"/>
    <x v="1"/>
    <x v="8"/>
    <s v="GBC Clear Cover, 8-1/2 x 11, unpunched, 25 covers per pack"/>
    <x v="3226"/>
    <n v="4"/>
    <n v="0.7"/>
    <n v="-14.553600000000003"/>
  </r>
  <r>
    <n v="4200"/>
    <x v="2082"/>
    <n v="2012"/>
    <x v="895"/>
    <d v="2012-12-10T00:00:00"/>
    <s v="Same Day"/>
    <s v="MA-17560"/>
    <s v="Matt Abelman"/>
    <s v="Home Office"/>
    <s v="United States"/>
    <s v="New York City"/>
    <x v="15"/>
    <n v="10024"/>
    <s v="East"/>
    <s v="OFF-LA-10004093"/>
    <x v="1"/>
    <x v="2"/>
    <s v="Avery 486"/>
    <x v="2061"/>
    <n v="1"/>
    <n v="0"/>
    <n v="3.4356999999999998"/>
  </r>
  <r>
    <n v="4201"/>
    <x v="2082"/>
    <n v="2012"/>
    <x v="895"/>
    <d v="2012-12-10T00:00:00"/>
    <s v="Same Day"/>
    <s v="MA-17560"/>
    <s v="Matt Abelman"/>
    <s v="Home Office"/>
    <s v="United States"/>
    <s v="New York City"/>
    <x v="15"/>
    <n v="10024"/>
    <s v="East"/>
    <s v="TEC-CO-10002095"/>
    <x v="2"/>
    <x v="16"/>
    <s v="Hewlett Packard 610 Color Digital Copier / Printer"/>
    <x v="3227"/>
    <n v="2"/>
    <n v="0.2"/>
    <n v="249.99499999999998"/>
  </r>
  <r>
    <n v="4202"/>
    <x v="2082"/>
    <n v="2012"/>
    <x v="895"/>
    <d v="2012-12-10T00:00:00"/>
    <s v="Same Day"/>
    <s v="MA-17560"/>
    <s v="Matt Abelman"/>
    <s v="Home Office"/>
    <s v="United States"/>
    <s v="New York City"/>
    <x v="15"/>
    <n v="10024"/>
    <s v="East"/>
    <s v="OFF-PA-10002713"/>
    <x v="1"/>
    <x v="10"/>
    <s v="Adams Phone Message Book, 200 Message Capacity, 8 1/16” x 11”"/>
    <x v="521"/>
    <n v="6"/>
    <n v="0"/>
    <n v="18.988799999999998"/>
  </r>
  <r>
    <n v="4203"/>
    <x v="2082"/>
    <n v="2012"/>
    <x v="895"/>
    <d v="2012-12-10T00:00:00"/>
    <s v="Same Day"/>
    <s v="MA-17560"/>
    <s v="Matt Abelman"/>
    <s v="Home Office"/>
    <s v="United States"/>
    <s v="New York City"/>
    <x v="15"/>
    <n v="10024"/>
    <s v="East"/>
    <s v="OFF-PA-10002254"/>
    <x v="1"/>
    <x v="10"/>
    <s v="Xerox 1883"/>
    <x v="2381"/>
    <n v="7"/>
    <n v="0"/>
    <n v="84.943599999999989"/>
  </r>
  <r>
    <n v="4204"/>
    <x v="2083"/>
    <n v="2011"/>
    <x v="656"/>
    <d v="2011-11-02T00:00:00"/>
    <s v="Second Class"/>
    <s v="AM-10705"/>
    <s v="Anne McFarland"/>
    <s v="Consumer"/>
    <s v="United States"/>
    <s v="Cranston"/>
    <x v="34"/>
    <n v="2920"/>
    <s v="East"/>
    <s v="OFF-AR-10001683"/>
    <x v="1"/>
    <x v="6"/>
    <s v="Lumber Crayons"/>
    <x v="3228"/>
    <n v="5"/>
    <n v="0"/>
    <n v="18.715000000000003"/>
  </r>
  <r>
    <n v="4205"/>
    <x v="2083"/>
    <n v="2011"/>
    <x v="656"/>
    <d v="2011-11-02T00:00:00"/>
    <s v="Second Class"/>
    <s v="AM-10705"/>
    <s v="Anne McFarland"/>
    <s v="Consumer"/>
    <s v="United States"/>
    <s v="Cranston"/>
    <x v="34"/>
    <n v="2920"/>
    <s v="East"/>
    <s v="OFF-PA-10002195"/>
    <x v="1"/>
    <x v="10"/>
    <s v="RSVP Cards &amp; Envelopes, Blank White, 8-1/2&quot; X 11&quot;, 24 Cards/25 Envelopes/Set"/>
    <x v="1015"/>
    <n v="2"/>
    <n v="0"/>
    <n v="4.7751999999999999"/>
  </r>
  <r>
    <n v="4206"/>
    <x v="2083"/>
    <n v="2011"/>
    <x v="656"/>
    <d v="2011-11-02T00:00:00"/>
    <s v="Second Class"/>
    <s v="AM-10705"/>
    <s v="Anne McFarland"/>
    <s v="Consumer"/>
    <s v="United States"/>
    <s v="Cranston"/>
    <x v="34"/>
    <n v="2920"/>
    <s v="East"/>
    <s v="FUR-FU-10002364"/>
    <x v="0"/>
    <x v="5"/>
    <s v="Eldon Expressions Wood Desk Accessories, Oak"/>
    <x v="1816"/>
    <n v="2"/>
    <n v="0"/>
    <n v="4.2803999999999984"/>
  </r>
  <r>
    <n v="4207"/>
    <x v="2083"/>
    <n v="2011"/>
    <x v="656"/>
    <d v="2011-11-02T00:00:00"/>
    <s v="Second Class"/>
    <s v="AM-10705"/>
    <s v="Anne McFarland"/>
    <s v="Consumer"/>
    <s v="United States"/>
    <s v="Cranston"/>
    <x v="34"/>
    <n v="2920"/>
    <s v="East"/>
    <s v="OFF-BI-10004001"/>
    <x v="1"/>
    <x v="8"/>
    <s v="GBC Recycled VeloBinder Covers"/>
    <x v="3229"/>
    <n v="2"/>
    <n v="0"/>
    <n v="15.676799999999997"/>
  </r>
  <r>
    <n v="4208"/>
    <x v="2083"/>
    <n v="2011"/>
    <x v="656"/>
    <d v="2011-11-02T00:00:00"/>
    <s v="Second Class"/>
    <s v="AM-10705"/>
    <s v="Anne McFarland"/>
    <s v="Consumer"/>
    <s v="United States"/>
    <s v="Cranston"/>
    <x v="34"/>
    <n v="2920"/>
    <s v="East"/>
    <s v="FUR-FU-10000023"/>
    <x v="0"/>
    <x v="5"/>
    <s v="Eldon Wave Desk Accessories"/>
    <x v="3230"/>
    <n v="3"/>
    <n v="0"/>
    <n v="7.7748000000000008"/>
  </r>
  <r>
    <n v="4209"/>
    <x v="2083"/>
    <n v="2011"/>
    <x v="656"/>
    <d v="2011-11-02T00:00:00"/>
    <s v="Second Class"/>
    <s v="AM-10705"/>
    <s v="Anne McFarland"/>
    <s v="Consumer"/>
    <s v="United States"/>
    <s v="Cranston"/>
    <x v="34"/>
    <n v="2920"/>
    <s v="East"/>
    <s v="FUR-CH-10002320"/>
    <x v="0"/>
    <x v="1"/>
    <s v="Hon Pagoda Stacking Chairs"/>
    <x v="3231"/>
    <n v="5"/>
    <n v="0"/>
    <n v="481.46999999999991"/>
  </r>
  <r>
    <n v="4210"/>
    <x v="2083"/>
    <n v="2011"/>
    <x v="656"/>
    <d v="2011-11-02T00:00:00"/>
    <s v="Second Class"/>
    <s v="AM-10705"/>
    <s v="Anne McFarland"/>
    <s v="Consumer"/>
    <s v="United States"/>
    <s v="Cranston"/>
    <x v="34"/>
    <n v="2920"/>
    <s v="East"/>
    <s v="FUR-TA-10003238"/>
    <x v="0"/>
    <x v="3"/>
    <s v="Chromcraft Bull-Nose Wood 48&quot; x 96&quot; Rectangular Conference Tables"/>
    <x v="3232"/>
    <n v="1"/>
    <n v="0.3"/>
    <n v="-60.607800000000026"/>
  </r>
  <r>
    <n v="4211"/>
    <x v="2084"/>
    <n v="2014"/>
    <x v="34"/>
    <d v="2014-12-15T00:00:00"/>
    <s v="Standard Class"/>
    <s v="AH-10585"/>
    <s v="Angele Hood"/>
    <s v="Consumer"/>
    <s v="United States"/>
    <s v="Chicago"/>
    <x v="10"/>
    <n v="60623"/>
    <s v="Central"/>
    <s v="OFF-PA-10004965"/>
    <x v="1"/>
    <x v="10"/>
    <s v="Xerox 1921"/>
    <x v="2992"/>
    <n v="2"/>
    <n v="0.2"/>
    <n v="4.9949999999999992"/>
  </r>
  <r>
    <n v="4212"/>
    <x v="2085"/>
    <n v="2011"/>
    <x v="952"/>
    <d v="2011-05-09T00:00:00"/>
    <s v="Second Class"/>
    <s v="PF-19120"/>
    <s v="Peter Fuller"/>
    <s v="Consumer"/>
    <s v="United States"/>
    <s v="Richmond"/>
    <x v="0"/>
    <n v="40475"/>
    <s v="South"/>
    <s v="OFF-PA-10003016"/>
    <x v="1"/>
    <x v="10"/>
    <s v="Adams &quot;While You Were Out&quot; Message Pads"/>
    <x v="2320"/>
    <n v="3"/>
    <n v="0"/>
    <n v="4.238999999999999"/>
  </r>
  <r>
    <n v="4213"/>
    <x v="2085"/>
    <n v="2011"/>
    <x v="952"/>
    <d v="2011-05-09T00:00:00"/>
    <s v="Second Class"/>
    <s v="PF-19120"/>
    <s v="Peter Fuller"/>
    <s v="Consumer"/>
    <s v="United States"/>
    <s v="Richmond"/>
    <x v="0"/>
    <n v="40475"/>
    <s v="South"/>
    <s v="OFF-AR-10003651"/>
    <x v="1"/>
    <x v="6"/>
    <s v="Newell 350"/>
    <x v="2637"/>
    <n v="2"/>
    <n v="0"/>
    <n v="1.9023999999999992"/>
  </r>
  <r>
    <n v="4214"/>
    <x v="2085"/>
    <n v="2011"/>
    <x v="952"/>
    <d v="2011-05-09T00:00:00"/>
    <s v="Second Class"/>
    <s v="PF-19120"/>
    <s v="Peter Fuller"/>
    <s v="Consumer"/>
    <s v="United States"/>
    <s v="Richmond"/>
    <x v="0"/>
    <n v="40475"/>
    <s v="South"/>
    <s v="OFF-PA-10001363"/>
    <x v="1"/>
    <x v="10"/>
    <s v="Xerox 1933"/>
    <x v="335"/>
    <n v="2"/>
    <n v="0"/>
    <n v="11.543199999999999"/>
  </r>
  <r>
    <n v="4215"/>
    <x v="2086"/>
    <n v="2013"/>
    <x v="758"/>
    <d v="2013-03-09T00:00:00"/>
    <s v="Standard Class"/>
    <s v="RD-19480"/>
    <s v="Rick Duston"/>
    <s v="Consumer"/>
    <s v="United States"/>
    <s v="Mishawaka"/>
    <x v="14"/>
    <n v="46544"/>
    <s v="Central"/>
    <s v="OFF-BI-10003876"/>
    <x v="1"/>
    <x v="8"/>
    <s v="Green Canvas Binder for 8-1/2&quot; x 14&quot; Sheets"/>
    <x v="3233"/>
    <n v="3"/>
    <n v="0"/>
    <n v="64.199999999999989"/>
  </r>
  <r>
    <n v="4216"/>
    <x v="2087"/>
    <n v="2011"/>
    <x v="953"/>
    <d v="2011-12-04T00:00:00"/>
    <s v="Standard Class"/>
    <s v="JL-15505"/>
    <s v="Jeremy Lonsdale"/>
    <s v="Consumer"/>
    <s v="United States"/>
    <s v="Mount Vernon"/>
    <x v="15"/>
    <n v="10550"/>
    <s v="East"/>
    <s v="OFF-EN-10004007"/>
    <x v="1"/>
    <x v="12"/>
    <s v="Park Ridge Embossed Executive Business Envelopes"/>
    <x v="3234"/>
    <n v="4"/>
    <n v="0"/>
    <n v="29.271599999999999"/>
  </r>
  <r>
    <n v="4217"/>
    <x v="2088"/>
    <n v="2012"/>
    <x v="954"/>
    <d v="2012-02-22T00:00:00"/>
    <s v="Standard Class"/>
    <s v="AB-10600"/>
    <s v="Ann Blume"/>
    <s v="Corporate"/>
    <s v="United States"/>
    <s v="Los Angeles"/>
    <x v="1"/>
    <n v="90004"/>
    <s v="West"/>
    <s v="OFF-LA-10002271"/>
    <x v="1"/>
    <x v="2"/>
    <s v="Smead Alpha-Z Color-Coded Second Alphabetical Labels and Starter Set"/>
    <x v="357"/>
    <n v="3"/>
    <n v="0"/>
    <n v="4.4352"/>
  </r>
  <r>
    <n v="4218"/>
    <x v="2089"/>
    <n v="2014"/>
    <x v="719"/>
    <d v="2014-04-04T00:00:00"/>
    <s v="First Class"/>
    <s v="NC-18535"/>
    <s v="Nick Crebassa"/>
    <s v="Corporate"/>
    <s v="United States"/>
    <s v="San Francisco"/>
    <x v="1"/>
    <n v="94110"/>
    <s v="West"/>
    <s v="FUR-BO-10003894"/>
    <x v="0"/>
    <x v="0"/>
    <s v="Safco Value Mate Steel Bookcase, Baked Enamel Finish on Steel, Black"/>
    <x v="3235"/>
    <n v="8"/>
    <n v="0.15"/>
    <n v="85.175999999999974"/>
  </r>
  <r>
    <n v="4219"/>
    <x v="2089"/>
    <n v="2014"/>
    <x v="719"/>
    <d v="2014-04-04T00:00:00"/>
    <s v="First Class"/>
    <s v="NC-18535"/>
    <s v="Nick Crebassa"/>
    <s v="Corporate"/>
    <s v="United States"/>
    <s v="San Francisco"/>
    <x v="1"/>
    <n v="94110"/>
    <s v="West"/>
    <s v="TEC-MA-10000418"/>
    <x v="2"/>
    <x v="15"/>
    <s v="Cubify CubeX 3D Printer Double Head Print"/>
    <x v="3236"/>
    <n v="2"/>
    <n v="0.2"/>
    <n v="359.99879999999962"/>
  </r>
  <r>
    <n v="4220"/>
    <x v="2090"/>
    <n v="2014"/>
    <x v="532"/>
    <d v="2014-06-14T00:00:00"/>
    <s v="Second Class"/>
    <s v="TB-21400"/>
    <s v="Tom Boeckenhauer"/>
    <s v="Consumer"/>
    <s v="United States"/>
    <s v="Seattle"/>
    <x v="4"/>
    <n v="98103"/>
    <s v="West"/>
    <s v="OFF-PA-10004243"/>
    <x v="1"/>
    <x v="10"/>
    <s v="Xerox 1939"/>
    <x v="2479"/>
    <n v="2"/>
    <n v="0"/>
    <n v="18.211199999999998"/>
  </r>
  <r>
    <n v="4221"/>
    <x v="2090"/>
    <n v="2014"/>
    <x v="532"/>
    <d v="2014-06-14T00:00:00"/>
    <s v="Second Class"/>
    <s v="TB-21400"/>
    <s v="Tom Boeckenhauer"/>
    <s v="Consumer"/>
    <s v="United States"/>
    <s v="Seattle"/>
    <x v="4"/>
    <n v="98103"/>
    <s v="West"/>
    <s v="OFF-BI-10001759"/>
    <x v="1"/>
    <x v="8"/>
    <s v="Acco Pressboard Covers with Storage Hooks, 14 7/8&quot; x 11&quot;, Dark Blue"/>
    <x v="2187"/>
    <n v="6"/>
    <n v="0.2"/>
    <n v="6.6293999999999995"/>
  </r>
  <r>
    <n v="4222"/>
    <x v="2090"/>
    <n v="2014"/>
    <x v="532"/>
    <d v="2014-06-14T00:00:00"/>
    <s v="Second Class"/>
    <s v="TB-21400"/>
    <s v="Tom Boeckenhauer"/>
    <s v="Consumer"/>
    <s v="United States"/>
    <s v="Seattle"/>
    <x v="4"/>
    <n v="98103"/>
    <s v="West"/>
    <s v="TEC-MA-10001570"/>
    <x v="2"/>
    <x v="15"/>
    <s v="Cisco Desktop Collaboration Experience DX650 IP Video Phone"/>
    <x v="3237"/>
    <n v="5"/>
    <n v="0.2"/>
    <n v="130.20749999999998"/>
  </r>
  <r>
    <n v="4223"/>
    <x v="2090"/>
    <n v="2014"/>
    <x v="532"/>
    <d v="2014-06-14T00:00:00"/>
    <s v="Second Class"/>
    <s v="TB-21400"/>
    <s v="Tom Boeckenhauer"/>
    <s v="Consumer"/>
    <s v="United States"/>
    <s v="Seattle"/>
    <x v="4"/>
    <n v="98103"/>
    <s v="West"/>
    <s v="OFF-ST-10004804"/>
    <x v="1"/>
    <x v="4"/>
    <s v="Belkin 19&quot; Vented Equipment Shelf, Black"/>
    <x v="3238"/>
    <n v="2"/>
    <n v="0"/>
    <n v="1.0296000000000021"/>
  </r>
  <r>
    <n v="4224"/>
    <x v="2090"/>
    <n v="2014"/>
    <x v="532"/>
    <d v="2014-06-14T00:00:00"/>
    <s v="Second Class"/>
    <s v="TB-21400"/>
    <s v="Tom Boeckenhauer"/>
    <s v="Consumer"/>
    <s v="United States"/>
    <s v="Seattle"/>
    <x v="4"/>
    <n v="98103"/>
    <s v="West"/>
    <s v="FUR-BO-10001519"/>
    <x v="0"/>
    <x v="0"/>
    <s v="O'Sullivan 3-Shelf Heavy-Duty Bookcases"/>
    <x v="3239"/>
    <n v="3"/>
    <n v="0"/>
    <n v="41.860800000000005"/>
  </r>
  <r>
    <n v="4225"/>
    <x v="2091"/>
    <n v="2013"/>
    <x v="955"/>
    <d v="2013-10-04T00:00:00"/>
    <s v="First Class"/>
    <s v="SJ-20215"/>
    <s v="Sarah Jordon"/>
    <s v="Consumer"/>
    <s v="United States"/>
    <s v="Quincy"/>
    <x v="10"/>
    <n v="62301"/>
    <s v="Central"/>
    <s v="OFF-BI-10000343"/>
    <x v="1"/>
    <x v="8"/>
    <s v="Pressboard Covers with Storage Hooks, 9 1/2&quot; x 11&quot;, Light Blue"/>
    <x v="3240"/>
    <n v="2"/>
    <n v="0.8"/>
    <n v="-3.2406000000000006"/>
  </r>
  <r>
    <n v="4226"/>
    <x v="2092"/>
    <n v="2011"/>
    <x v="736"/>
    <d v="2011-12-17T00:00:00"/>
    <s v="Standard Class"/>
    <s v="EB-13840"/>
    <s v="Ellis Ballard"/>
    <s v="Corporate"/>
    <s v="United States"/>
    <s v="Chicago"/>
    <x v="10"/>
    <n v="60623"/>
    <s v="Central"/>
    <s v="FUR-FU-10003930"/>
    <x v="0"/>
    <x v="5"/>
    <s v="Howard Miller 12-3/4 Diameter Accuwave DS  Wall Clock"/>
    <x v="3241"/>
    <n v="3"/>
    <n v="0.6"/>
    <n v="-42.492599999999982"/>
  </r>
  <r>
    <n v="4227"/>
    <x v="2093"/>
    <n v="2014"/>
    <x v="343"/>
    <d v="2014-11-17T00:00:00"/>
    <s v="Standard Class"/>
    <s v="WB-21850"/>
    <s v="William Brown"/>
    <s v="Consumer"/>
    <s v="United States"/>
    <s v="Urbandale"/>
    <x v="23"/>
    <n v="50322"/>
    <s v="Central"/>
    <s v="OFF-FA-10004854"/>
    <x v="1"/>
    <x v="13"/>
    <s v="Vinyl Coated Wire Paper Clips in Organizer Box, 800/Box"/>
    <x v="1962"/>
    <n v="4"/>
    <n v="0"/>
    <n v="21.5824"/>
  </r>
  <r>
    <n v="4228"/>
    <x v="2094"/>
    <n v="2012"/>
    <x v="956"/>
    <d v="2012-01-10T00:00:00"/>
    <s v="Standard Class"/>
    <s v="SR-20740"/>
    <s v="Steven Roelle"/>
    <s v="Home Office"/>
    <s v="United States"/>
    <s v="Seattle"/>
    <x v="4"/>
    <n v="98103"/>
    <s v="West"/>
    <s v="FUR-CH-10003396"/>
    <x v="0"/>
    <x v="1"/>
    <s v="Global Deluxe Steno Chair"/>
    <x v="3242"/>
    <n v="1"/>
    <n v="0.2"/>
    <n v="-6.9282000000000039"/>
  </r>
  <r>
    <n v="4229"/>
    <x v="2095"/>
    <n v="2013"/>
    <x v="830"/>
    <d v="2013-03-27T00:00:00"/>
    <s v="First Class"/>
    <s v="VG-21805"/>
    <s v="Vivek Grady"/>
    <s v="Corporate"/>
    <s v="United States"/>
    <s v="Richmond"/>
    <x v="14"/>
    <n v="47374"/>
    <s v="Central"/>
    <s v="OFF-PA-10001994"/>
    <x v="1"/>
    <x v="10"/>
    <s v="Ink Jet Note and Greeting Cards, 8-1/2&quot; x 5-1/2&quot; Card Size"/>
    <x v="3243"/>
    <n v="1"/>
    <n v="0"/>
    <n v="10.3408"/>
  </r>
  <r>
    <n v="4230"/>
    <x v="2096"/>
    <n v="2014"/>
    <x v="957"/>
    <d v="2014-07-11T00:00:00"/>
    <s v="Standard Class"/>
    <s v="LS-16945"/>
    <s v="Linda Southworth"/>
    <s v="Corporate"/>
    <s v="United States"/>
    <s v="Dallas"/>
    <x v="5"/>
    <n v="75220"/>
    <s v="Central"/>
    <s v="FUR-FU-10003601"/>
    <x v="0"/>
    <x v="5"/>
    <s v="Deflect-o RollaMat Studded, Beveled Mat for Medium Pile Carpeting"/>
    <x v="3244"/>
    <n v="9"/>
    <n v="0.6"/>
    <n v="-348.62940000000003"/>
  </r>
  <r>
    <n v="4231"/>
    <x v="2096"/>
    <n v="2014"/>
    <x v="957"/>
    <d v="2014-07-11T00:00:00"/>
    <s v="Standard Class"/>
    <s v="LS-16945"/>
    <s v="Linda Southworth"/>
    <s v="Corporate"/>
    <s v="United States"/>
    <s v="Dallas"/>
    <x v="5"/>
    <n v="75220"/>
    <s v="Central"/>
    <s v="OFF-BI-10003429"/>
    <x v="1"/>
    <x v="8"/>
    <s v="Cardinal HOLDit! Binder Insert Strips,Extra Strips"/>
    <x v="3245"/>
    <n v="9"/>
    <n v="0.8"/>
    <n v="-17.660699999999999"/>
  </r>
  <r>
    <n v="4232"/>
    <x v="2096"/>
    <n v="2014"/>
    <x v="957"/>
    <d v="2014-07-11T00:00:00"/>
    <s v="Standard Class"/>
    <s v="LS-16945"/>
    <s v="Linda Southworth"/>
    <s v="Corporate"/>
    <s v="United States"/>
    <s v="Dallas"/>
    <x v="5"/>
    <n v="75220"/>
    <s v="Central"/>
    <s v="OFF-PA-10000232"/>
    <x v="1"/>
    <x v="10"/>
    <s v="Xerox 1975"/>
    <x v="12"/>
    <n v="3"/>
    <n v="0.2"/>
    <n v="5.6375999999999999"/>
  </r>
  <r>
    <n v="4233"/>
    <x v="2096"/>
    <n v="2014"/>
    <x v="957"/>
    <d v="2014-07-11T00:00:00"/>
    <s v="Standard Class"/>
    <s v="LS-16945"/>
    <s v="Linda Southworth"/>
    <s v="Corporate"/>
    <s v="United States"/>
    <s v="Dallas"/>
    <x v="5"/>
    <n v="75220"/>
    <s v="Central"/>
    <s v="OFF-PA-10002195"/>
    <x v="1"/>
    <x v="10"/>
    <s v="Xerox 1966"/>
    <x v="277"/>
    <n v="6"/>
    <n v="0.2"/>
    <n v="11.2752"/>
  </r>
  <r>
    <n v="4234"/>
    <x v="2096"/>
    <n v="2014"/>
    <x v="957"/>
    <d v="2014-07-11T00:00:00"/>
    <s v="Standard Class"/>
    <s v="LS-16945"/>
    <s v="Linda Southworth"/>
    <s v="Corporate"/>
    <s v="United States"/>
    <s v="Dallas"/>
    <x v="5"/>
    <n v="75220"/>
    <s v="Central"/>
    <s v="OFF-BI-10004492"/>
    <x v="1"/>
    <x v="8"/>
    <s v="Tuf-Vin Binders"/>
    <x v="3246"/>
    <n v="1"/>
    <n v="0.8"/>
    <n v="-10.421400000000002"/>
  </r>
  <r>
    <n v="4235"/>
    <x v="2097"/>
    <n v="2011"/>
    <x v="158"/>
    <d v="2011-09-24T00:00:00"/>
    <s v="First Class"/>
    <s v="MA-17560"/>
    <s v="Matt Abelman"/>
    <s v="Home Office"/>
    <s v="United States"/>
    <s v="Philadelphia"/>
    <x v="9"/>
    <n v="19143"/>
    <s v="East"/>
    <s v="OFF-PA-10004000"/>
    <x v="1"/>
    <x v="10"/>
    <s v="While You Were Out Pads, 50 per Pad, 4 x 5 1/4, Green Cycle"/>
    <x v="1382"/>
    <n v="3"/>
    <n v="0.2"/>
    <n v="4.1151"/>
  </r>
  <r>
    <n v="4236"/>
    <x v="2097"/>
    <n v="2011"/>
    <x v="158"/>
    <d v="2011-09-24T00:00:00"/>
    <s v="First Class"/>
    <s v="MA-17560"/>
    <s v="Matt Abelman"/>
    <s v="Home Office"/>
    <s v="United States"/>
    <s v="Philadelphia"/>
    <x v="9"/>
    <n v="19143"/>
    <s v="East"/>
    <s v="OFF-LA-10004425"/>
    <x v="1"/>
    <x v="2"/>
    <s v="Staples"/>
    <x v="3247"/>
    <n v="9"/>
    <n v="0.2"/>
    <n v="7.0226999999999995"/>
  </r>
  <r>
    <n v="4237"/>
    <x v="2098"/>
    <n v="2013"/>
    <x v="310"/>
    <d v="2013-07-28T00:00:00"/>
    <s v="Standard Class"/>
    <s v="NF-18475"/>
    <s v="Neil Französisch"/>
    <s v="Home Office"/>
    <s v="United States"/>
    <s v="Rockford"/>
    <x v="10"/>
    <n v="61107"/>
    <s v="Central"/>
    <s v="OFF-BI-10000948"/>
    <x v="1"/>
    <x v="8"/>
    <s v="GBC Laser Imprintable Binding System Covers, Desert Sand"/>
    <x v="3248"/>
    <n v="4"/>
    <n v="0.8"/>
    <n v="-18.836400000000005"/>
  </r>
  <r>
    <n v="4238"/>
    <x v="2099"/>
    <n v="2014"/>
    <x v="635"/>
    <d v="2014-09-04T00:00:00"/>
    <s v="Second Class"/>
    <s v="MD-17860"/>
    <s v="Michael Dominguez"/>
    <s v="Corporate"/>
    <s v="United States"/>
    <s v="Philadelphia"/>
    <x v="9"/>
    <n v="19134"/>
    <s v="East"/>
    <s v="OFF-AR-10001972"/>
    <x v="1"/>
    <x v="6"/>
    <s v="Newell 323"/>
    <x v="3249"/>
    <n v="7"/>
    <n v="0.2"/>
    <n v="0.70560000000000045"/>
  </r>
  <r>
    <n v="4239"/>
    <x v="2100"/>
    <n v="2014"/>
    <x v="606"/>
    <d v="2014-03-29T00:00:00"/>
    <s v="First Class"/>
    <s v="MZ-17335"/>
    <s v="Maria Zettner"/>
    <s v="Home Office"/>
    <s v="United States"/>
    <s v="Seattle"/>
    <x v="4"/>
    <n v="98105"/>
    <s v="West"/>
    <s v="OFF-AR-10004587"/>
    <x v="1"/>
    <x v="6"/>
    <s v="Boston 1827 Commercial Additional Cutter, Drive Gear &amp; Gear Rack for 1606"/>
    <x v="3250"/>
    <n v="1"/>
    <n v="0"/>
    <n v="5.9489999999999981"/>
  </r>
  <r>
    <n v="4240"/>
    <x v="2101"/>
    <n v="2014"/>
    <x v="614"/>
    <d v="2015-01-05T00:00:00"/>
    <s v="Standard Class"/>
    <s v="KB-16600"/>
    <s v="Ken Brennan"/>
    <s v="Corporate"/>
    <s v="United States"/>
    <s v="Grand Rapids"/>
    <x v="12"/>
    <n v="49505"/>
    <s v="Central"/>
    <s v="OFF-PA-10000994"/>
    <x v="1"/>
    <x v="10"/>
    <s v="Xerox 1915"/>
    <x v="1441"/>
    <n v="2"/>
    <n v="0"/>
    <n v="100.65599999999999"/>
  </r>
  <r>
    <n v="4241"/>
    <x v="2102"/>
    <n v="2011"/>
    <x v="59"/>
    <d v="2011-09-26T00:00:00"/>
    <s v="Standard Class"/>
    <s v="MA-17995"/>
    <s v="Michelle Arnett"/>
    <s v="Home Office"/>
    <s v="United States"/>
    <s v="Los Angeles"/>
    <x v="1"/>
    <n v="90004"/>
    <s v="West"/>
    <s v="OFF-AP-10001366"/>
    <x v="1"/>
    <x v="9"/>
    <s v="Staples"/>
    <x v="2911"/>
    <n v="4"/>
    <n v="0"/>
    <n v="11.858400000000003"/>
  </r>
  <r>
    <n v="4242"/>
    <x v="2102"/>
    <n v="2011"/>
    <x v="59"/>
    <d v="2011-09-26T00:00:00"/>
    <s v="Standard Class"/>
    <s v="MA-17995"/>
    <s v="Michelle Arnett"/>
    <s v="Home Office"/>
    <s v="United States"/>
    <s v="Los Angeles"/>
    <x v="1"/>
    <n v="90004"/>
    <s v="West"/>
    <s v="OFF-BI-10001636"/>
    <x v="1"/>
    <x v="8"/>
    <s v="Ibico Plastic and Wire Spiral Binding Combs"/>
    <x v="3251"/>
    <n v="3"/>
    <n v="0.2"/>
    <n v="6.5753999999999984"/>
  </r>
  <r>
    <n v="4243"/>
    <x v="2103"/>
    <n v="2013"/>
    <x v="958"/>
    <d v="2013-04-06T00:00:00"/>
    <s v="First Class"/>
    <s v="ME-17320"/>
    <s v="Maria Etezadi"/>
    <s v="Home Office"/>
    <s v="United States"/>
    <s v="Springfield"/>
    <x v="17"/>
    <n v="22153"/>
    <s v="South"/>
    <s v="TEC-PH-10001448"/>
    <x v="2"/>
    <x v="7"/>
    <s v="Anker Astro 15000mAh USB Portable Charger"/>
    <x v="145"/>
    <n v="3"/>
    <n v="0"/>
    <n v="5.9987999999999815"/>
  </r>
  <r>
    <n v="4244"/>
    <x v="2103"/>
    <n v="2013"/>
    <x v="958"/>
    <d v="2013-04-06T00:00:00"/>
    <s v="First Class"/>
    <s v="ME-17320"/>
    <s v="Maria Etezadi"/>
    <s v="Home Office"/>
    <s v="United States"/>
    <s v="Springfield"/>
    <x v="17"/>
    <n v="22153"/>
    <s v="South"/>
    <s v="OFF-PA-10001776"/>
    <x v="1"/>
    <x v="10"/>
    <s v="Wirebound Message Books, Four 2 3/4&quot; x 5&quot; Forms per Page, 600 Sets per Book"/>
    <x v="3252"/>
    <n v="3"/>
    <n v="0"/>
    <n v="13.070699999999999"/>
  </r>
  <r>
    <n v="4245"/>
    <x v="2104"/>
    <n v="2011"/>
    <x v="959"/>
    <d v="2011-03-30T00:00:00"/>
    <s v="Standard Class"/>
    <s v="JD-15895"/>
    <s v="Jonathan Doherty"/>
    <s v="Corporate"/>
    <s v="United States"/>
    <s v="Los Angeles"/>
    <x v="1"/>
    <n v="90036"/>
    <s v="West"/>
    <s v="TEC-AC-10002323"/>
    <x v="2"/>
    <x v="11"/>
    <s v="SanDisk Ultra 32 GB MicroSDHC Class 10 Memory Card"/>
    <x v="2790"/>
    <n v="3"/>
    <n v="0"/>
    <n v="8.6190000000000033"/>
  </r>
  <r>
    <n v="4246"/>
    <x v="2105"/>
    <n v="2014"/>
    <x v="354"/>
    <d v="2014-12-05T00:00:00"/>
    <s v="Standard Class"/>
    <s v="LS-16975"/>
    <s v="Lindsay Shagiari"/>
    <s v="Home Office"/>
    <s v="United States"/>
    <s v="Baltimore"/>
    <x v="39"/>
    <n v="21215"/>
    <s v="East"/>
    <s v="OFF-AR-10004582"/>
    <x v="1"/>
    <x v="6"/>
    <s v="BIC Brite Liner Grip Highlighters"/>
    <x v="3253"/>
    <n v="1"/>
    <n v="0"/>
    <n v="0.73799999999999988"/>
  </r>
  <r>
    <n v="4247"/>
    <x v="2105"/>
    <n v="2014"/>
    <x v="354"/>
    <d v="2014-12-05T00:00:00"/>
    <s v="Standard Class"/>
    <s v="LS-16975"/>
    <s v="Lindsay Shagiari"/>
    <s v="Home Office"/>
    <s v="United States"/>
    <s v="Baltimore"/>
    <x v="39"/>
    <n v="21215"/>
    <s v="East"/>
    <s v="FUR-FU-10000576"/>
    <x v="0"/>
    <x v="5"/>
    <s v="Luxo Professional Fluorescent Magnifier Lamp with Clamp-Mount Base"/>
    <x v="607"/>
    <n v="5"/>
    <n v="0"/>
    <n v="272.79200000000003"/>
  </r>
  <r>
    <n v="4248"/>
    <x v="2105"/>
    <n v="2014"/>
    <x v="354"/>
    <d v="2014-12-05T00:00:00"/>
    <s v="Standard Class"/>
    <s v="LS-16975"/>
    <s v="Lindsay Shagiari"/>
    <s v="Home Office"/>
    <s v="United States"/>
    <s v="Baltimore"/>
    <x v="39"/>
    <n v="21215"/>
    <s v="East"/>
    <s v="FUR-FU-10004270"/>
    <x v="0"/>
    <x v="5"/>
    <s v="Eldon Image Series Desk Accessories, Burgundy"/>
    <x v="3254"/>
    <n v="5"/>
    <n v="0"/>
    <n v="7.5239999999999991"/>
  </r>
  <r>
    <n v="4249"/>
    <x v="2106"/>
    <n v="2013"/>
    <x v="49"/>
    <d v="2013-12-06T00:00:00"/>
    <s v="Second Class"/>
    <s v="SJ-20500"/>
    <s v="Shirley Jackson"/>
    <s v="Consumer"/>
    <s v="United States"/>
    <s v="Fairfield"/>
    <x v="29"/>
    <n v="6824"/>
    <s v="East"/>
    <s v="OFF-BI-10004236"/>
    <x v="1"/>
    <x v="8"/>
    <s v="XtraLife ClearVue Slant-D Ring Binder, White, 3&quot;"/>
    <x v="3255"/>
    <n v="6"/>
    <n v="0"/>
    <n v="40.516799999999996"/>
  </r>
  <r>
    <n v="4250"/>
    <x v="2106"/>
    <n v="2013"/>
    <x v="49"/>
    <d v="2013-12-06T00:00:00"/>
    <s v="Second Class"/>
    <s v="SJ-20500"/>
    <s v="Shirley Jackson"/>
    <s v="Consumer"/>
    <s v="United States"/>
    <s v="Fairfield"/>
    <x v="29"/>
    <n v="6824"/>
    <s v="East"/>
    <s v="FUR-CH-10004997"/>
    <x v="0"/>
    <x v="1"/>
    <s v="Hon Every-Day Series Multi-Task Chairs"/>
    <x v="3256"/>
    <n v="4"/>
    <n v="0"/>
    <n v="150.38400000000001"/>
  </r>
  <r>
    <n v="4251"/>
    <x v="2107"/>
    <n v="2011"/>
    <x v="111"/>
    <d v="2011-09-19T00:00:00"/>
    <s v="Same Day"/>
    <s v="BS-11365"/>
    <s v="Bill Shonely"/>
    <s v="Corporate"/>
    <s v="United States"/>
    <s v="New York City"/>
    <x v="15"/>
    <n v="10011"/>
    <s v="East"/>
    <s v="FUR-CH-10000988"/>
    <x v="0"/>
    <x v="1"/>
    <s v="Hon Olson Stacker Stools"/>
    <x v="3257"/>
    <n v="7"/>
    <n v="0.1"/>
    <n v="177.42059999999998"/>
  </r>
  <r>
    <n v="4252"/>
    <x v="2108"/>
    <n v="2012"/>
    <x v="924"/>
    <d v="2012-10-23T00:00:00"/>
    <s v="Same Day"/>
    <s v="RA-19285"/>
    <s v="Ralph Arnett"/>
    <s v="Consumer"/>
    <s v="United States"/>
    <s v="Lakeland"/>
    <x v="2"/>
    <n v="33801"/>
    <s v="South"/>
    <s v="TEC-PH-10004897"/>
    <x v="2"/>
    <x v="7"/>
    <s v="Mediabridge Sport Armband iPhone 5s"/>
    <x v="3258"/>
    <n v="7"/>
    <n v="0.2"/>
    <n v="-13.286700000000002"/>
  </r>
  <r>
    <n v="4253"/>
    <x v="2108"/>
    <n v="2012"/>
    <x v="924"/>
    <d v="2012-10-23T00:00:00"/>
    <s v="Same Day"/>
    <s v="RA-19285"/>
    <s v="Ralph Arnett"/>
    <s v="Consumer"/>
    <s v="United States"/>
    <s v="Lakeland"/>
    <x v="2"/>
    <n v="33801"/>
    <s v="South"/>
    <s v="OFF-AR-10002656"/>
    <x v="1"/>
    <x v="6"/>
    <s v="Sanford Liquid Accent Highlighters"/>
    <x v="1432"/>
    <n v="2"/>
    <n v="0.2"/>
    <n v="2.271199999999999"/>
  </r>
  <r>
    <n v="4254"/>
    <x v="2108"/>
    <n v="2012"/>
    <x v="924"/>
    <d v="2012-10-23T00:00:00"/>
    <s v="Same Day"/>
    <s v="RA-19285"/>
    <s v="Ralph Arnett"/>
    <s v="Consumer"/>
    <s v="United States"/>
    <s v="Lakeland"/>
    <x v="2"/>
    <n v="33801"/>
    <s v="South"/>
    <s v="TEC-PH-10004924"/>
    <x v="2"/>
    <x v="7"/>
    <s v="SKILCRAFT Telephone Shoulder Rest, 2&quot; x 6.5&quot; x 2.5&quot;, Black"/>
    <x v="3259"/>
    <n v="2"/>
    <n v="0.2"/>
    <n v="1.0346000000000006"/>
  </r>
  <r>
    <n v="4255"/>
    <x v="2109"/>
    <n v="2014"/>
    <x v="119"/>
    <d v="2014-10-17T00:00:00"/>
    <s v="First Class"/>
    <s v="TS-21610"/>
    <s v="Troy Staebel"/>
    <s v="Consumer"/>
    <s v="United States"/>
    <s v="Freeport"/>
    <x v="10"/>
    <n v="61032"/>
    <s v="Central"/>
    <s v="OFF-PA-10003127"/>
    <x v="1"/>
    <x v="10"/>
    <s v="Staples"/>
    <x v="930"/>
    <n v="3"/>
    <n v="0.2"/>
    <n v="20.576399999999996"/>
  </r>
  <r>
    <n v="4256"/>
    <x v="2109"/>
    <n v="2014"/>
    <x v="119"/>
    <d v="2014-10-17T00:00:00"/>
    <s v="First Class"/>
    <s v="TS-21610"/>
    <s v="Troy Staebel"/>
    <s v="Consumer"/>
    <s v="United States"/>
    <s v="Freeport"/>
    <x v="10"/>
    <n v="61032"/>
    <s v="Central"/>
    <s v="OFF-BI-10000778"/>
    <x v="1"/>
    <x v="8"/>
    <s v="GBC VeloBinder Electric Binding Machine"/>
    <x v="3260"/>
    <n v="4"/>
    <n v="0.8"/>
    <n v="-145.17600000000002"/>
  </r>
  <r>
    <n v="4257"/>
    <x v="2109"/>
    <n v="2014"/>
    <x v="119"/>
    <d v="2014-10-17T00:00:00"/>
    <s v="First Class"/>
    <s v="TS-21610"/>
    <s v="Troy Staebel"/>
    <s v="Consumer"/>
    <s v="United States"/>
    <s v="Freeport"/>
    <x v="10"/>
    <n v="61032"/>
    <s v="Central"/>
    <s v="FUR-FU-10001424"/>
    <x v="0"/>
    <x v="5"/>
    <s v="Dax Clear Box Frame"/>
    <x v="3261"/>
    <n v="3"/>
    <n v="0.6"/>
    <n v="-6.8094000000000037"/>
  </r>
  <r>
    <n v="4258"/>
    <x v="2110"/>
    <n v="2012"/>
    <x v="406"/>
    <d v="2012-09-09T00:00:00"/>
    <s v="Standard Class"/>
    <s v="KB-16585"/>
    <s v="Ken Black"/>
    <s v="Corporate"/>
    <s v="United States"/>
    <s v="Medford"/>
    <x v="21"/>
    <n v="97504"/>
    <s v="West"/>
    <s v="OFF-BI-10000962"/>
    <x v="1"/>
    <x v="8"/>
    <s v="Acco Flexible ACCOHIDE Square Ring Data Binder, Dark Blue, 11 1/2&quot; X 14&quot; 7/8&quot;"/>
    <x v="3262"/>
    <n v="2"/>
    <n v="0.7"/>
    <n v="-6.833400000000001"/>
  </r>
  <r>
    <n v="4259"/>
    <x v="2111"/>
    <n v="2013"/>
    <x v="560"/>
    <d v="2013-03-17T00:00:00"/>
    <s v="First Class"/>
    <s v="MM-18280"/>
    <s v="Muhammed MacIntyre"/>
    <s v="Corporate"/>
    <s v="United States"/>
    <s v="Seattle"/>
    <x v="4"/>
    <n v="98103"/>
    <s v="West"/>
    <s v="FUR-CH-10002880"/>
    <x v="0"/>
    <x v="1"/>
    <s v="Global High-Back Leather Tilter, Burgundy"/>
    <x v="3263"/>
    <n v="2"/>
    <n v="0.2"/>
    <n v="-22.138200000000012"/>
  </r>
  <r>
    <n v="4260"/>
    <x v="2112"/>
    <n v="2014"/>
    <x v="960"/>
    <d v="2014-11-03T00:00:00"/>
    <s v="Second Class"/>
    <s v="LO-17170"/>
    <s v="Lori Olson"/>
    <s v="Corporate"/>
    <s v="United States"/>
    <s v="New York City"/>
    <x v="15"/>
    <n v="10035"/>
    <s v="East"/>
    <s v="OFF-EN-10004386"/>
    <x v="1"/>
    <x v="12"/>
    <s v="Recycled Interoffice Envelopes with String and Button Closure, 10 x 13"/>
    <x v="3264"/>
    <n v="2"/>
    <n v="0"/>
    <n v="23.99"/>
  </r>
  <r>
    <n v="4261"/>
    <x v="2113"/>
    <n v="2014"/>
    <x v="453"/>
    <d v="2014-10-20T00:00:00"/>
    <s v="Second Class"/>
    <s v="RS-19420"/>
    <s v="Ricardo Sperren"/>
    <s v="Corporate"/>
    <s v="United States"/>
    <s v="Fairfield"/>
    <x v="29"/>
    <n v="6824"/>
    <s v="East"/>
    <s v="OFF-LA-10001045"/>
    <x v="1"/>
    <x v="2"/>
    <s v="Permanent Self-Adhesive File Folder Labels for Typewriters by Universal"/>
    <x v="1206"/>
    <n v="5"/>
    <n v="0"/>
    <n v="6.0029999999999992"/>
  </r>
  <r>
    <n v="4262"/>
    <x v="2114"/>
    <n v="2014"/>
    <x v="783"/>
    <d v="2014-08-12T00:00:00"/>
    <s v="Standard Class"/>
    <s v="CC-12475"/>
    <s v="Cindy Chapman"/>
    <s v="Consumer"/>
    <s v="United States"/>
    <s v="Moorhead"/>
    <x v="11"/>
    <n v="56560"/>
    <s v="Central"/>
    <s v="TEC-AC-10002006"/>
    <x v="2"/>
    <x v="11"/>
    <s v="Memorex Micro Travel Drive 16 GB"/>
    <x v="1480"/>
    <n v="4"/>
    <n v="0"/>
    <n v="19.827599999999997"/>
  </r>
  <r>
    <n v="4263"/>
    <x v="2115"/>
    <n v="2014"/>
    <x v="296"/>
    <d v="2014-09-26T00:00:00"/>
    <s v="Standard Class"/>
    <s v="KT-16480"/>
    <s v="Kean Thornton"/>
    <s v="Consumer"/>
    <s v="United States"/>
    <s v="Columbus"/>
    <x v="32"/>
    <n v="31907"/>
    <s v="South"/>
    <s v="OFF-AP-10001242"/>
    <x v="1"/>
    <x v="9"/>
    <s v="APC 7 Outlet Network SurgeArrest Surge Protector"/>
    <x v="3265"/>
    <n v="1"/>
    <n v="0"/>
    <n v="24.143999999999998"/>
  </r>
  <r>
    <n v="4264"/>
    <x v="2116"/>
    <n v="2014"/>
    <x v="132"/>
    <d v="2014-11-09T00:00:00"/>
    <s v="Standard Class"/>
    <s v="DM-13015"/>
    <s v="Darrin Martin"/>
    <s v="Consumer"/>
    <s v="United States"/>
    <s v="Philadelphia"/>
    <x v="9"/>
    <n v="19143"/>
    <s v="East"/>
    <s v="OFF-BI-10000216"/>
    <x v="1"/>
    <x v="8"/>
    <s v="Mead 1st Gear 2&quot; Zipper Binder, Asst. Colors"/>
    <x v="3266"/>
    <n v="3"/>
    <n v="0.7"/>
    <n v="-7.782"/>
  </r>
  <r>
    <n v="4265"/>
    <x v="2117"/>
    <n v="2013"/>
    <x v="732"/>
    <d v="2013-11-10T00:00:00"/>
    <s v="Standard Class"/>
    <s v="EP-13915"/>
    <s v="Emily Phan"/>
    <s v="Consumer"/>
    <s v="United States"/>
    <s v="Houston"/>
    <x v="5"/>
    <n v="77036"/>
    <s v="Central"/>
    <s v="FUR-TA-10002774"/>
    <x v="0"/>
    <x v="3"/>
    <s v="Laminate Occasional Tables"/>
    <x v="3267"/>
    <n v="8"/>
    <n v="0.3"/>
    <n v="-160.29520000000008"/>
  </r>
  <r>
    <n v="4266"/>
    <x v="2117"/>
    <n v="2013"/>
    <x v="732"/>
    <d v="2013-11-10T00:00:00"/>
    <s v="Standard Class"/>
    <s v="EP-13915"/>
    <s v="Emily Phan"/>
    <s v="Consumer"/>
    <s v="United States"/>
    <s v="Houston"/>
    <x v="5"/>
    <n v="77036"/>
    <s v="Central"/>
    <s v="OFF-BI-10004364"/>
    <x v="1"/>
    <x v="8"/>
    <s v="Storex Dura Pro Binders"/>
    <x v="3019"/>
    <n v="3"/>
    <n v="0.8"/>
    <n v="-6.2370000000000019"/>
  </r>
  <r>
    <n v="4267"/>
    <x v="2117"/>
    <n v="2013"/>
    <x v="732"/>
    <d v="2013-11-10T00:00:00"/>
    <s v="Standard Class"/>
    <s v="EP-13915"/>
    <s v="Emily Phan"/>
    <s v="Consumer"/>
    <s v="United States"/>
    <s v="Houston"/>
    <x v="5"/>
    <n v="77036"/>
    <s v="Central"/>
    <s v="FUR-BO-10000780"/>
    <x v="0"/>
    <x v="0"/>
    <s v="O'Sullivan Plantations 2-Door Library in Landvery Oak"/>
    <x v="2017"/>
    <n v="7"/>
    <n v="0.32"/>
    <n v="-225.09759999999991"/>
  </r>
  <r>
    <n v="4268"/>
    <x v="2117"/>
    <n v="2013"/>
    <x v="732"/>
    <d v="2013-11-10T00:00:00"/>
    <s v="Standard Class"/>
    <s v="EP-13915"/>
    <s v="Emily Phan"/>
    <s v="Consumer"/>
    <s v="United States"/>
    <s v="Houston"/>
    <x v="5"/>
    <n v="77036"/>
    <s v="Central"/>
    <s v="OFF-BI-10001989"/>
    <x v="1"/>
    <x v="8"/>
    <s v="Premium Transparent Presentation Covers by GBC"/>
    <x v="3268"/>
    <n v="3"/>
    <n v="0.8"/>
    <n v="-20.140800000000006"/>
  </r>
  <r>
    <n v="4269"/>
    <x v="2117"/>
    <n v="2013"/>
    <x v="732"/>
    <d v="2013-11-10T00:00:00"/>
    <s v="Standard Class"/>
    <s v="EP-13915"/>
    <s v="Emily Phan"/>
    <s v="Consumer"/>
    <s v="United States"/>
    <s v="Houston"/>
    <x v="5"/>
    <n v="77036"/>
    <s v="Central"/>
    <s v="TEC-AC-10004001"/>
    <x v="2"/>
    <x v="11"/>
    <s v="Logitech Wireless Headset H600 Over-The-Head Design"/>
    <x v="1379"/>
    <n v="5"/>
    <n v="0.2"/>
    <n v="45.139500000000005"/>
  </r>
  <r>
    <n v="4270"/>
    <x v="2118"/>
    <n v="2014"/>
    <x v="643"/>
    <d v="2014-06-30T00:00:00"/>
    <s v="Second Class"/>
    <s v="AM-10705"/>
    <s v="Anne McFarland"/>
    <s v="Consumer"/>
    <s v="United States"/>
    <s v="Seattle"/>
    <x v="4"/>
    <n v="98115"/>
    <s v="West"/>
    <s v="FUR-TA-10000688"/>
    <x v="0"/>
    <x v="3"/>
    <s v="Chromcraft Bull-Nose Wood Round Conference Table Top, Wood Base"/>
    <x v="3269"/>
    <n v="4"/>
    <n v="0"/>
    <n v="148.13799999999992"/>
  </r>
  <r>
    <n v="4271"/>
    <x v="2119"/>
    <n v="2012"/>
    <x v="650"/>
    <d v="2012-11-30T00:00:00"/>
    <s v="Standard Class"/>
    <s v="SH-20635"/>
    <s v="Stefanie Holloman"/>
    <s v="Corporate"/>
    <s v="United States"/>
    <s v="Jackson"/>
    <x v="18"/>
    <n v="38301"/>
    <s v="South"/>
    <s v="FUR-FU-10003930"/>
    <x v="0"/>
    <x v="5"/>
    <s v="Howard Miller 12-3/4 Diameter Accuwave DS  Wall Clock"/>
    <x v="3270"/>
    <n v="11"/>
    <n v="0.2"/>
    <n v="190.42980000000006"/>
  </r>
  <r>
    <n v="4272"/>
    <x v="2120"/>
    <n v="2013"/>
    <x v="390"/>
    <d v="2013-11-28T00:00:00"/>
    <s v="Second Class"/>
    <s v="LA-16780"/>
    <s v="Laura Armstrong"/>
    <s v="Corporate"/>
    <s v="United States"/>
    <s v="Baltimore"/>
    <x v="39"/>
    <n v="21215"/>
    <s v="East"/>
    <s v="FUR-FU-10000965"/>
    <x v="0"/>
    <x v="5"/>
    <s v="Howard Miller 11-1/2&quot; Diameter Ridgewood Wall Clock"/>
    <x v="3271"/>
    <n v="4"/>
    <n v="0"/>
    <n v="85.181600000000003"/>
  </r>
  <r>
    <n v="4273"/>
    <x v="2121"/>
    <n v="2014"/>
    <x v="246"/>
    <d v="2014-07-22T00:00:00"/>
    <s v="Same Day"/>
    <s v="SF-20200"/>
    <s v="Sarah Foster"/>
    <s v="Consumer"/>
    <s v="United States"/>
    <s v="Murray"/>
    <x v="7"/>
    <n v="84107"/>
    <s v="West"/>
    <s v="TEC-PH-10004071"/>
    <x v="2"/>
    <x v="7"/>
    <s v="PayAnywhere Card Reader"/>
    <x v="3272"/>
    <n v="9"/>
    <n v="0.2"/>
    <n v="6.2936999999999976"/>
  </r>
  <r>
    <n v="4274"/>
    <x v="2121"/>
    <n v="2014"/>
    <x v="246"/>
    <d v="2014-07-22T00:00:00"/>
    <s v="Same Day"/>
    <s v="SF-20200"/>
    <s v="Sarah Foster"/>
    <s v="Consumer"/>
    <s v="United States"/>
    <s v="Murray"/>
    <x v="7"/>
    <n v="84107"/>
    <s v="West"/>
    <s v="OFF-AR-10001044"/>
    <x v="1"/>
    <x v="6"/>
    <s v="BOSTON Ranger #55 Pencil Sharpener, Black"/>
    <x v="2467"/>
    <n v="1"/>
    <n v="0"/>
    <n v="7.5370999999999988"/>
  </r>
  <r>
    <n v="4275"/>
    <x v="2122"/>
    <n v="2012"/>
    <x v="924"/>
    <d v="2012-10-28T00:00:00"/>
    <s v="Standard Class"/>
    <s v="AG-10495"/>
    <s v="Andrew Gjertsen"/>
    <s v="Corporate"/>
    <s v="United States"/>
    <s v="Seattle"/>
    <x v="4"/>
    <n v="98105"/>
    <s v="West"/>
    <s v="OFF-BI-10004140"/>
    <x v="1"/>
    <x v="8"/>
    <s v="Avery Non-Stick Binders"/>
    <x v="3273"/>
    <n v="1"/>
    <n v="0.2"/>
    <n v="1.1224999999999996"/>
  </r>
  <r>
    <n v="4276"/>
    <x v="2123"/>
    <n v="2012"/>
    <x v="584"/>
    <d v="2012-07-13T00:00:00"/>
    <s v="Standard Class"/>
    <s v="KN-16450"/>
    <s v="Kean Nguyen"/>
    <s v="Corporate"/>
    <s v="United States"/>
    <s v="Dallas"/>
    <x v="5"/>
    <n v="75220"/>
    <s v="Central"/>
    <s v="OFF-AP-10002684"/>
    <x v="1"/>
    <x v="9"/>
    <s v="Acco 7-Outlet Masterpiece Power Center, Wihtout Fax/Phone Line Protection"/>
    <x v="3274"/>
    <n v="2"/>
    <n v="0.8"/>
    <n v="-121.58000000000004"/>
  </r>
  <r>
    <n v="4277"/>
    <x v="2124"/>
    <n v="2014"/>
    <x v="238"/>
    <d v="2014-08-23T00:00:00"/>
    <s v="Standard Class"/>
    <s v="NF-18595"/>
    <s v="Nicole Fjeld"/>
    <s v="Home Office"/>
    <s v="United States"/>
    <s v="Seattle"/>
    <x v="4"/>
    <n v="98105"/>
    <s v="West"/>
    <s v="OFF-ST-10000046"/>
    <x v="1"/>
    <x v="4"/>
    <s v="Fellowes Super Stor/Drawer Files"/>
    <x v="2144"/>
    <n v="2"/>
    <n v="0"/>
    <n v="61.38900000000001"/>
  </r>
  <r>
    <n v="4278"/>
    <x v="2125"/>
    <n v="2013"/>
    <x v="947"/>
    <d v="2013-04-21T00:00:00"/>
    <s v="Standard Class"/>
    <s v="BS-11365"/>
    <s v="Bill Shonely"/>
    <s v="Corporate"/>
    <s v="United States"/>
    <s v="Lakewood"/>
    <x v="30"/>
    <n v="8701"/>
    <s v="East"/>
    <s v="TEC-MA-10001047"/>
    <x v="2"/>
    <x v="15"/>
    <s v="3D Systems Cube Printer, 2nd Generation, Magenta"/>
    <x v="3275"/>
    <n v="7"/>
    <n v="0"/>
    <n v="2365.9817999999996"/>
  </r>
  <r>
    <n v="4279"/>
    <x v="2125"/>
    <n v="2013"/>
    <x v="947"/>
    <d v="2013-04-21T00:00:00"/>
    <s v="Standard Class"/>
    <s v="BS-11365"/>
    <s v="Bill Shonely"/>
    <s v="Corporate"/>
    <s v="United States"/>
    <s v="Lakewood"/>
    <x v="30"/>
    <n v="8701"/>
    <s v="East"/>
    <s v="FUR-FU-10000550"/>
    <x v="0"/>
    <x v="5"/>
    <s v="Stacking Trays by OIC"/>
    <x v="745"/>
    <n v="2"/>
    <n v="0"/>
    <n v="3.2867999999999995"/>
  </r>
  <r>
    <n v="4280"/>
    <x v="2125"/>
    <n v="2013"/>
    <x v="947"/>
    <d v="2013-04-21T00:00:00"/>
    <s v="Standard Class"/>
    <s v="BS-11365"/>
    <s v="Bill Shonely"/>
    <s v="Corporate"/>
    <s v="United States"/>
    <s v="Lakewood"/>
    <x v="30"/>
    <n v="8701"/>
    <s v="East"/>
    <s v="OFF-BI-10002432"/>
    <x v="1"/>
    <x v="8"/>
    <s v="Wilson Jones Standard D-Ring Binders"/>
    <x v="3276"/>
    <n v="5"/>
    <n v="0"/>
    <n v="11.890999999999998"/>
  </r>
  <r>
    <n v="4281"/>
    <x v="2126"/>
    <n v="2011"/>
    <x v="687"/>
    <d v="2011-11-18T00:00:00"/>
    <s v="Standard Class"/>
    <s v="RM-19675"/>
    <s v="Robert Marley"/>
    <s v="Home Office"/>
    <s v="United States"/>
    <s v="New York City"/>
    <x v="15"/>
    <n v="10011"/>
    <s v="East"/>
    <s v="OFF-PA-10004470"/>
    <x v="1"/>
    <x v="10"/>
    <s v="Adams Write n' Stick Phone Message Book, 11&quot; X 5 1/4&quot;, 200 Messages"/>
    <x v="716"/>
    <n v="2"/>
    <n v="0"/>
    <n v="5.2255999999999991"/>
  </r>
  <r>
    <n v="4282"/>
    <x v="2126"/>
    <n v="2011"/>
    <x v="687"/>
    <d v="2011-11-18T00:00:00"/>
    <s v="Standard Class"/>
    <s v="RM-19675"/>
    <s v="Robert Marley"/>
    <s v="Home Office"/>
    <s v="United States"/>
    <s v="New York City"/>
    <x v="15"/>
    <n v="10011"/>
    <s v="East"/>
    <s v="FUR-CH-10001797"/>
    <x v="0"/>
    <x v="1"/>
    <s v="Safco Chair Connectors, 6/Carton"/>
    <x v="3277"/>
    <n v="2"/>
    <n v="0.1"/>
    <n v="14.62239999999999"/>
  </r>
  <r>
    <n v="4283"/>
    <x v="2127"/>
    <n v="2011"/>
    <x v="414"/>
    <d v="2011-12-23T00:00:00"/>
    <s v="First Class"/>
    <s v="AB-10105"/>
    <s v="Adrian Barton"/>
    <s v="Consumer"/>
    <s v="United States"/>
    <s v="Indianapolis"/>
    <x v="14"/>
    <n v="46203"/>
    <s v="Central"/>
    <s v="OFF-LA-10003720"/>
    <x v="1"/>
    <x v="2"/>
    <s v="Avery 487"/>
    <x v="1175"/>
    <n v="1"/>
    <n v="0"/>
    <n v="1.7343"/>
  </r>
  <r>
    <n v="4284"/>
    <x v="2127"/>
    <n v="2011"/>
    <x v="414"/>
    <d v="2011-12-23T00:00:00"/>
    <s v="First Class"/>
    <s v="AB-10105"/>
    <s v="Adrian Barton"/>
    <s v="Consumer"/>
    <s v="United States"/>
    <s v="Indianapolis"/>
    <x v="14"/>
    <n v="46203"/>
    <s v="Central"/>
    <s v="OFF-BI-10004600"/>
    <x v="1"/>
    <x v="8"/>
    <s v="Ibico Ibimaster 300 Manual Binding System"/>
    <x v="3278"/>
    <n v="3"/>
    <n v="0"/>
    <n v="496.78649999999993"/>
  </r>
  <r>
    <n v="4285"/>
    <x v="2128"/>
    <n v="2012"/>
    <x v="82"/>
    <d v="2012-11-26T00:00:00"/>
    <s v="Second Class"/>
    <s v="CA-11965"/>
    <s v="Carol Adams"/>
    <s v="Corporate"/>
    <s v="United States"/>
    <s v="Port Arthur"/>
    <x v="5"/>
    <n v="77642"/>
    <s v="Central"/>
    <s v="FUR-BO-10003965"/>
    <x v="0"/>
    <x v="0"/>
    <s v="O'Sullivan Manor Hill 2-Door Library in Brianna Oak"/>
    <x v="3279"/>
    <n v="2"/>
    <n v="0.32"/>
    <n v="-76.011599999999973"/>
  </r>
  <r>
    <n v="4286"/>
    <x v="2128"/>
    <n v="2012"/>
    <x v="82"/>
    <d v="2012-11-26T00:00:00"/>
    <s v="Second Class"/>
    <s v="CA-11965"/>
    <s v="Carol Adams"/>
    <s v="Corporate"/>
    <s v="United States"/>
    <s v="Port Arthur"/>
    <x v="5"/>
    <n v="77642"/>
    <s v="Central"/>
    <s v="OFF-LA-10000240"/>
    <x v="1"/>
    <x v="2"/>
    <s v="Self-Adhesive Address Labels for Typewriters by Universal"/>
    <x v="3280"/>
    <n v="2"/>
    <n v="0.2"/>
    <n v="3.9473999999999996"/>
  </r>
  <r>
    <n v="4287"/>
    <x v="2128"/>
    <n v="2012"/>
    <x v="82"/>
    <d v="2012-11-26T00:00:00"/>
    <s v="Second Class"/>
    <s v="CA-11965"/>
    <s v="Carol Adams"/>
    <s v="Corporate"/>
    <s v="United States"/>
    <s v="Port Arthur"/>
    <x v="5"/>
    <n v="77642"/>
    <s v="Central"/>
    <s v="TEC-CO-10001571"/>
    <x v="2"/>
    <x v="16"/>
    <s v="Sharp 1540cs Digital Laser Copier"/>
    <x v="2913"/>
    <n v="1"/>
    <n v="0.2"/>
    <n v="164.99700000000001"/>
  </r>
  <r>
    <n v="4288"/>
    <x v="2129"/>
    <n v="2014"/>
    <x v="116"/>
    <d v="2015-01-04T00:00:00"/>
    <s v="Standard Class"/>
    <s v="EH-14005"/>
    <s v="Erica Hernandez"/>
    <s v="Home Office"/>
    <s v="United States"/>
    <s v="Nashville"/>
    <x v="18"/>
    <n v="37211"/>
    <s v="South"/>
    <s v="OFF-ST-10000736"/>
    <x v="1"/>
    <x v="4"/>
    <s v="Carina Double Wide Media Storage Towers in Natural &amp; Black"/>
    <x v="1466"/>
    <n v="1"/>
    <n v="0.2"/>
    <n v="-12.956800000000005"/>
  </r>
  <r>
    <n v="4289"/>
    <x v="2130"/>
    <n v="2012"/>
    <x v="961"/>
    <d v="2012-05-21T00:00:00"/>
    <s v="Standard Class"/>
    <s v="ON-18715"/>
    <s v="Odella Nelson"/>
    <s v="Corporate"/>
    <s v="United States"/>
    <s v="Houston"/>
    <x v="5"/>
    <n v="77095"/>
    <s v="Central"/>
    <s v="OFF-BI-10002082"/>
    <x v="1"/>
    <x v="8"/>
    <s v="GBC Twin Loop Wire Binding Elements"/>
    <x v="3281"/>
    <n v="5"/>
    <n v="0.8"/>
    <n v="-49.92"/>
  </r>
  <r>
    <n v="4290"/>
    <x v="2130"/>
    <n v="2012"/>
    <x v="961"/>
    <d v="2012-05-21T00:00:00"/>
    <s v="Standard Class"/>
    <s v="ON-18715"/>
    <s v="Odella Nelson"/>
    <s v="Corporate"/>
    <s v="United States"/>
    <s v="Houston"/>
    <x v="5"/>
    <n v="77095"/>
    <s v="Central"/>
    <s v="OFF-PA-10002250"/>
    <x v="1"/>
    <x v="10"/>
    <s v="Things To Do Today Pad"/>
    <x v="3282"/>
    <n v="3"/>
    <n v="0.2"/>
    <n v="4.9307999999999996"/>
  </r>
  <r>
    <n v="4291"/>
    <x v="2131"/>
    <n v="2014"/>
    <x v="34"/>
    <d v="2014-12-14T00:00:00"/>
    <s v="Second Class"/>
    <s v="AT-10435"/>
    <s v="Alyssa Tate"/>
    <s v="Home Office"/>
    <s v="United States"/>
    <s v="Los Angeles"/>
    <x v="1"/>
    <n v="90004"/>
    <s v="West"/>
    <s v="OFF-AR-10000122"/>
    <x v="1"/>
    <x v="6"/>
    <s v="Newell 314"/>
    <x v="954"/>
    <n v="2"/>
    <n v="0"/>
    <n v="2.7899999999999991"/>
  </r>
  <r>
    <n v="4292"/>
    <x v="2131"/>
    <n v="2014"/>
    <x v="34"/>
    <d v="2014-12-14T00:00:00"/>
    <s v="Second Class"/>
    <s v="AT-10435"/>
    <s v="Alyssa Tate"/>
    <s v="Home Office"/>
    <s v="United States"/>
    <s v="Los Angeles"/>
    <x v="1"/>
    <n v="90004"/>
    <s v="West"/>
    <s v="FUR-TA-10003748"/>
    <x v="0"/>
    <x v="3"/>
    <s v="Bevis 36 x 72 Conference Tables"/>
    <x v="3283"/>
    <n v="9"/>
    <n v="0.2"/>
    <n v="22.408199999999994"/>
  </r>
  <r>
    <n v="4293"/>
    <x v="2131"/>
    <n v="2014"/>
    <x v="34"/>
    <d v="2014-12-14T00:00:00"/>
    <s v="Second Class"/>
    <s v="AT-10435"/>
    <s v="Alyssa Tate"/>
    <s v="Home Office"/>
    <s v="United States"/>
    <s v="Los Angeles"/>
    <x v="1"/>
    <n v="90004"/>
    <s v="West"/>
    <s v="OFF-AP-10001394"/>
    <x v="1"/>
    <x v="9"/>
    <s v="Harmony Air Purifier"/>
    <x v="3284"/>
    <n v="1"/>
    <n v="0"/>
    <n v="68.039999999999992"/>
  </r>
  <r>
    <n v="4294"/>
    <x v="2132"/>
    <n v="2014"/>
    <x v="434"/>
    <d v="2014-03-17T00:00:00"/>
    <s v="Standard Class"/>
    <s v="EB-13870"/>
    <s v="Emily Burns"/>
    <s v="Consumer"/>
    <s v="United States"/>
    <s v="Philadelphia"/>
    <x v="9"/>
    <n v="19140"/>
    <s v="East"/>
    <s v="TEC-PH-10004896"/>
    <x v="2"/>
    <x v="7"/>
    <s v="Nokia Lumia 521 (T-Mobile)"/>
    <x v="3285"/>
    <n v="3"/>
    <n v="0.4"/>
    <n v="-10.796399999999995"/>
  </r>
  <r>
    <n v="4295"/>
    <x v="2133"/>
    <n v="2014"/>
    <x v="760"/>
    <d v="2014-10-28T00:00:00"/>
    <s v="Standard Class"/>
    <s v="DW-13195"/>
    <s v="David Wiener"/>
    <s v="Corporate"/>
    <s v="United States"/>
    <s v="Redmond"/>
    <x v="21"/>
    <n v="97756"/>
    <s v="West"/>
    <s v="FUR-TA-10002607"/>
    <x v="0"/>
    <x v="3"/>
    <s v="KI Conference Tables"/>
    <x v="237"/>
    <n v="5"/>
    <n v="0.5"/>
    <n v="-120.51299999999998"/>
  </r>
  <r>
    <n v="4296"/>
    <x v="2134"/>
    <n v="2014"/>
    <x v="445"/>
    <d v="2014-07-11T00:00:00"/>
    <s v="Standard Class"/>
    <s v="MB-17305"/>
    <s v="Maria Bertelson"/>
    <s v="Consumer"/>
    <s v="United States"/>
    <s v="Citrus Heights"/>
    <x v="1"/>
    <n v="95610"/>
    <s v="West"/>
    <s v="FUR-FU-10001215"/>
    <x v="0"/>
    <x v="5"/>
    <s v="Howard Miller 11-1/2&quot; Diameter Brentwood Wall Clock"/>
    <x v="3286"/>
    <n v="3"/>
    <n v="0"/>
    <n v="54.343800000000009"/>
  </r>
  <r>
    <n v="4297"/>
    <x v="2135"/>
    <n v="2014"/>
    <x v="507"/>
    <d v="2014-09-11T00:00:00"/>
    <s v="Standard Class"/>
    <s v="TH-21235"/>
    <s v="Tiffany House"/>
    <s v="Corporate"/>
    <s v="United States"/>
    <s v="Los Angeles"/>
    <x v="1"/>
    <n v="90032"/>
    <s v="West"/>
    <s v="OFF-ST-10000419"/>
    <x v="1"/>
    <x v="4"/>
    <s v="Rogers Jumbo File, Granite"/>
    <x v="3287"/>
    <n v="4"/>
    <n v="0"/>
    <n v="0.54319999999999879"/>
  </r>
  <r>
    <n v="4298"/>
    <x v="2136"/>
    <n v="2014"/>
    <x v="962"/>
    <d v="2014-08-27T00:00:00"/>
    <s v="Second Class"/>
    <s v="PO-18850"/>
    <s v="Patrick O'Brill"/>
    <s v="Consumer"/>
    <s v="United States"/>
    <s v="Tallahassee"/>
    <x v="2"/>
    <n v="32303"/>
    <s v="South"/>
    <s v="TEC-PH-10001459"/>
    <x v="2"/>
    <x v="7"/>
    <s v="Samsung Galaxy Mega 6.3"/>
    <x v="3288"/>
    <n v="13"/>
    <n v="0.2"/>
    <n v="327.59220000000005"/>
  </r>
  <r>
    <n v="4299"/>
    <x v="2136"/>
    <n v="2014"/>
    <x v="962"/>
    <d v="2014-08-27T00:00:00"/>
    <s v="Second Class"/>
    <s v="PO-18850"/>
    <s v="Patrick O'Brill"/>
    <s v="Consumer"/>
    <s v="United States"/>
    <s v="Tallahassee"/>
    <x v="2"/>
    <n v="32303"/>
    <s v="South"/>
    <s v="OFF-PA-10000241"/>
    <x v="1"/>
    <x v="10"/>
    <s v="IBM Multi-Purpose Copy Paper, 8 1/2 x 11&quot;, Case"/>
    <x v="2000"/>
    <n v="2"/>
    <n v="0.2"/>
    <n v="15.489999999999997"/>
  </r>
  <r>
    <n v="4300"/>
    <x v="2136"/>
    <n v="2014"/>
    <x v="962"/>
    <d v="2014-08-27T00:00:00"/>
    <s v="Second Class"/>
    <s v="PO-18850"/>
    <s v="Patrick O'Brill"/>
    <s v="Consumer"/>
    <s v="United States"/>
    <s v="Tallahassee"/>
    <x v="2"/>
    <n v="32303"/>
    <s v="South"/>
    <s v="OFF-AP-10003040"/>
    <x v="1"/>
    <x v="9"/>
    <s v="Fellowes 8 Outlet Superior Workstation Surge Protector w/o Phone/Fax/Modem Protection"/>
    <x v="3289"/>
    <n v="6"/>
    <n v="0.2"/>
    <n v="12.103199999999994"/>
  </r>
  <r>
    <n v="4301"/>
    <x v="2136"/>
    <n v="2014"/>
    <x v="962"/>
    <d v="2014-08-27T00:00:00"/>
    <s v="Second Class"/>
    <s v="PO-18850"/>
    <s v="Patrick O'Brill"/>
    <s v="Consumer"/>
    <s v="United States"/>
    <s v="Tallahassee"/>
    <x v="2"/>
    <n v="32303"/>
    <s v="South"/>
    <s v="FUR-FU-10001852"/>
    <x v="0"/>
    <x v="5"/>
    <s v="Eldon Regeneration Recycled Desk Accessories, Smoke"/>
    <x v="3290"/>
    <n v="2"/>
    <n v="0.2"/>
    <n v="0.41759999999999986"/>
  </r>
  <r>
    <n v="4302"/>
    <x v="2136"/>
    <n v="2014"/>
    <x v="962"/>
    <d v="2014-08-27T00:00:00"/>
    <s v="Second Class"/>
    <s v="PO-18850"/>
    <s v="Patrick O'Brill"/>
    <s v="Consumer"/>
    <s v="United States"/>
    <s v="Tallahassee"/>
    <x v="2"/>
    <n v="32303"/>
    <s v="South"/>
    <s v="OFF-PA-10000141"/>
    <x v="1"/>
    <x v="10"/>
    <s v="Ampad Evidence Wirebond Steno Books, 6&quot; x 9&quot;"/>
    <x v="525"/>
    <n v="5"/>
    <n v="0.2"/>
    <n v="2.9429999999999992"/>
  </r>
  <r>
    <n v="4303"/>
    <x v="2137"/>
    <n v="2011"/>
    <x v="963"/>
    <d v="2011-08-25T00:00:00"/>
    <s v="Second Class"/>
    <s v="DE-13255"/>
    <s v="Deanra Eno"/>
    <s v="Home Office"/>
    <s v="United States"/>
    <s v="Lakewood"/>
    <x v="24"/>
    <n v="44107"/>
    <s v="East"/>
    <s v="OFF-AR-10002804"/>
    <x v="1"/>
    <x v="6"/>
    <s v="Faber Castell Col-Erase Pencils"/>
    <x v="2970"/>
    <n v="1"/>
    <n v="0.2"/>
    <n v="1.0269000000000001"/>
  </r>
  <r>
    <n v="4304"/>
    <x v="2138"/>
    <n v="2013"/>
    <x v="964"/>
    <d v="2013-10-05T00:00:00"/>
    <s v="Same Day"/>
    <s v="MO-17500"/>
    <s v="Mary O'Rourke"/>
    <s v="Consumer"/>
    <s v="United States"/>
    <s v="The Colony"/>
    <x v="5"/>
    <n v="75056"/>
    <s v="Central"/>
    <s v="OFF-EN-10003862"/>
    <x v="1"/>
    <x v="12"/>
    <s v="Laser &amp; Ink Jet Business Envelopes"/>
    <x v="3291"/>
    <n v="7"/>
    <n v="0.2"/>
    <n v="19.4194"/>
  </r>
  <r>
    <n v="4305"/>
    <x v="2139"/>
    <n v="2011"/>
    <x v="965"/>
    <d v="2011-10-30T00:00:00"/>
    <s v="Second Class"/>
    <s v="AH-10585"/>
    <s v="Angele Hood"/>
    <s v="Consumer"/>
    <s v="United States"/>
    <s v="Seattle"/>
    <x v="4"/>
    <n v="98105"/>
    <s v="West"/>
    <s v="FUR-FU-10000448"/>
    <x v="0"/>
    <x v="5"/>
    <s v="Tenex Chairmats For Use With Carpeted Floors"/>
    <x v="3292"/>
    <n v="4"/>
    <n v="0"/>
    <n v="3.195999999999998"/>
  </r>
  <r>
    <n v="4306"/>
    <x v="2139"/>
    <n v="2011"/>
    <x v="965"/>
    <d v="2011-10-30T00:00:00"/>
    <s v="Second Class"/>
    <s v="AH-10585"/>
    <s v="Angele Hood"/>
    <s v="Consumer"/>
    <s v="United States"/>
    <s v="Seattle"/>
    <x v="4"/>
    <n v="98105"/>
    <s v="West"/>
    <s v="TEC-PH-10000526"/>
    <x v="2"/>
    <x v="7"/>
    <s v="Vtech CS6719"/>
    <x v="3293"/>
    <n v="5"/>
    <n v="0.2"/>
    <n v="38.396000000000015"/>
  </r>
  <r>
    <n v="4307"/>
    <x v="2140"/>
    <n v="2013"/>
    <x v="931"/>
    <d v="2013-06-29T00:00:00"/>
    <s v="Same Day"/>
    <s v="CS-12250"/>
    <s v="Chris Selesnick"/>
    <s v="Corporate"/>
    <s v="United States"/>
    <s v="Los Angeles"/>
    <x v="1"/>
    <n v="90032"/>
    <s v="West"/>
    <s v="OFF-BI-10002764"/>
    <x v="1"/>
    <x v="8"/>
    <s v="Recycled Pressboard Report Cover with Reinforced Top Hinge"/>
    <x v="3294"/>
    <n v="3"/>
    <n v="0.2"/>
    <n v="2.8100999999999998"/>
  </r>
  <r>
    <n v="4308"/>
    <x v="2140"/>
    <n v="2013"/>
    <x v="931"/>
    <d v="2013-06-29T00:00:00"/>
    <s v="Same Day"/>
    <s v="CS-12250"/>
    <s v="Chris Selesnick"/>
    <s v="Corporate"/>
    <s v="United States"/>
    <s v="Los Angeles"/>
    <x v="1"/>
    <n v="90032"/>
    <s v="West"/>
    <s v="OFF-BI-10001524"/>
    <x v="1"/>
    <x v="8"/>
    <s v="GBC Premium Transparent Covers with Diagonal Lined Pattern"/>
    <x v="3295"/>
    <n v="2"/>
    <n v="0.2"/>
    <n v="11.748799999999997"/>
  </r>
  <r>
    <n v="4309"/>
    <x v="2141"/>
    <n v="2011"/>
    <x v="130"/>
    <d v="2011-11-11T00:00:00"/>
    <s v="Standard Class"/>
    <s v="WB-21850"/>
    <s v="William Brown"/>
    <s v="Consumer"/>
    <s v="United States"/>
    <s v="Los Angeles"/>
    <x v="1"/>
    <n v="90045"/>
    <s v="West"/>
    <s v="TEC-PH-10001079"/>
    <x v="2"/>
    <x v="7"/>
    <s v="Polycom SoundPoint Pro SE-225 Corded phone"/>
    <x v="3296"/>
    <n v="7"/>
    <n v="0.2"/>
    <n v="66.634399999999971"/>
  </r>
  <r>
    <n v="4310"/>
    <x v="2141"/>
    <n v="2011"/>
    <x v="130"/>
    <d v="2011-11-11T00:00:00"/>
    <s v="Standard Class"/>
    <s v="WB-21850"/>
    <s v="William Brown"/>
    <s v="Consumer"/>
    <s v="United States"/>
    <s v="Los Angeles"/>
    <x v="1"/>
    <n v="90045"/>
    <s v="West"/>
    <s v="FUR-TA-10002041"/>
    <x v="0"/>
    <x v="3"/>
    <s v="Bevis Round Conference Table Top, X-Base"/>
    <x v="3297"/>
    <n v="4"/>
    <n v="0.2"/>
    <n v="-64.544399999999968"/>
  </r>
  <r>
    <n v="4311"/>
    <x v="2141"/>
    <n v="2011"/>
    <x v="130"/>
    <d v="2011-11-11T00:00:00"/>
    <s v="Standard Class"/>
    <s v="WB-21850"/>
    <s v="William Brown"/>
    <s v="Consumer"/>
    <s v="United States"/>
    <s v="Los Angeles"/>
    <x v="1"/>
    <n v="90045"/>
    <s v="West"/>
    <s v="OFF-BI-10001036"/>
    <x v="1"/>
    <x v="8"/>
    <s v="Cardinal EasyOpen D-Ring Binders"/>
    <x v="1462"/>
    <n v="3"/>
    <n v="0.2"/>
    <n v="8.2259999999999991"/>
  </r>
  <r>
    <n v="4312"/>
    <x v="2141"/>
    <n v="2011"/>
    <x v="130"/>
    <d v="2011-11-11T00:00:00"/>
    <s v="Standard Class"/>
    <s v="WB-21850"/>
    <s v="William Brown"/>
    <s v="Consumer"/>
    <s v="United States"/>
    <s v="Los Angeles"/>
    <x v="1"/>
    <n v="90045"/>
    <s v="West"/>
    <s v="OFF-PA-10000223"/>
    <x v="1"/>
    <x v="10"/>
    <s v="Xerox 2000"/>
    <x v="541"/>
    <n v="3"/>
    <n v="0"/>
    <n v="9.3312000000000008"/>
  </r>
  <r>
    <n v="4313"/>
    <x v="2141"/>
    <n v="2011"/>
    <x v="130"/>
    <d v="2011-11-11T00:00:00"/>
    <s v="Standard Class"/>
    <s v="WB-21850"/>
    <s v="William Brown"/>
    <s v="Consumer"/>
    <s v="United States"/>
    <s v="Los Angeles"/>
    <x v="1"/>
    <n v="90045"/>
    <s v="West"/>
    <s v="TEC-MA-10003246"/>
    <x v="2"/>
    <x v="15"/>
    <s v="Hewlett-Packard Deskjet D4360 Printer"/>
    <x v="3298"/>
    <n v="4"/>
    <n v="0.2"/>
    <n v="139.98999999999995"/>
  </r>
  <r>
    <n v="4314"/>
    <x v="2142"/>
    <n v="2011"/>
    <x v="78"/>
    <d v="2011-09-12T00:00:00"/>
    <s v="Standard Class"/>
    <s v="SP-20620"/>
    <s v="Stefania Perrino"/>
    <s v="Corporate"/>
    <s v="United States"/>
    <s v="Long Beach"/>
    <x v="15"/>
    <n v="11561"/>
    <s v="East"/>
    <s v="OFF-AP-10001962"/>
    <x v="1"/>
    <x v="9"/>
    <s v="Black &amp; Decker Filter for Double Action Dustbuster Cordless Vac BLDV7210"/>
    <x v="3299"/>
    <n v="2"/>
    <n v="0"/>
    <n v="4.1950000000000003"/>
  </r>
  <r>
    <n v="4315"/>
    <x v="2143"/>
    <n v="2012"/>
    <x v="608"/>
    <d v="2012-07-01T00:00:00"/>
    <s v="Standard Class"/>
    <s v="AB-10165"/>
    <s v="Alan Barnes"/>
    <s v="Consumer"/>
    <s v="United States"/>
    <s v="Los Angeles"/>
    <x v="1"/>
    <n v="90045"/>
    <s v="West"/>
    <s v="OFF-AR-10004062"/>
    <x v="1"/>
    <x v="6"/>
    <s v="Staples"/>
    <x v="3300"/>
    <n v="2"/>
    <n v="0"/>
    <n v="5.24"/>
  </r>
  <r>
    <n v="4316"/>
    <x v="2143"/>
    <n v="2012"/>
    <x v="608"/>
    <d v="2012-07-01T00:00:00"/>
    <s v="Standard Class"/>
    <s v="AB-10165"/>
    <s v="Alan Barnes"/>
    <s v="Consumer"/>
    <s v="United States"/>
    <s v="Los Angeles"/>
    <x v="1"/>
    <n v="90045"/>
    <s v="West"/>
    <s v="OFF-BI-10004330"/>
    <x v="1"/>
    <x v="8"/>
    <s v="GBC Velobind Prepunched Cover Sets, Regency Series"/>
    <x v="1294"/>
    <n v="3"/>
    <n v="0.2"/>
    <n v="27.734999999999996"/>
  </r>
  <r>
    <n v="4317"/>
    <x v="2143"/>
    <n v="2012"/>
    <x v="608"/>
    <d v="2012-07-01T00:00:00"/>
    <s v="Standard Class"/>
    <s v="AB-10165"/>
    <s v="Alan Barnes"/>
    <s v="Consumer"/>
    <s v="United States"/>
    <s v="Los Angeles"/>
    <x v="1"/>
    <n v="90045"/>
    <s v="West"/>
    <s v="OFF-ST-10001963"/>
    <x v="1"/>
    <x v="4"/>
    <s v="Tennsco Regal Shelving Units"/>
    <x v="3301"/>
    <n v="3"/>
    <n v="0"/>
    <n v="9.126899999999992"/>
  </r>
  <r>
    <n v="4318"/>
    <x v="2144"/>
    <n v="2012"/>
    <x v="353"/>
    <d v="2012-08-02T00:00:00"/>
    <s v="Standard Class"/>
    <s v="HA-14920"/>
    <s v="Helen Andreada"/>
    <s v="Consumer"/>
    <s v="United States"/>
    <s v="San Francisco"/>
    <x v="1"/>
    <n v="94110"/>
    <s v="West"/>
    <s v="OFF-EN-10002230"/>
    <x v="1"/>
    <x v="12"/>
    <s v="Airmail Envelopes"/>
    <x v="3302"/>
    <n v="2"/>
    <n v="0"/>
    <n v="78.894199999999998"/>
  </r>
  <r>
    <n v="4319"/>
    <x v="2145"/>
    <n v="2014"/>
    <x v="226"/>
    <d v="2014-12-12T00:00:00"/>
    <s v="Standard Class"/>
    <s v="DC-13285"/>
    <s v="Debra Catini"/>
    <s v="Consumer"/>
    <s v="United States"/>
    <s v="Richmond"/>
    <x v="17"/>
    <n v="23223"/>
    <s v="South"/>
    <s v="FUR-FU-10000175"/>
    <x v="0"/>
    <x v="5"/>
    <s v="DAX Wood Document Frame."/>
    <x v="3303"/>
    <n v="6"/>
    <n v="0"/>
    <n v="25.537799999999997"/>
  </r>
  <r>
    <n v="4320"/>
    <x v="2146"/>
    <n v="2011"/>
    <x v="282"/>
    <d v="2012-01-03T00:00:00"/>
    <s v="Second Class"/>
    <s v="ST-20530"/>
    <s v="Shui Tom"/>
    <s v="Consumer"/>
    <s v="United States"/>
    <s v="Albuquerque"/>
    <x v="27"/>
    <n v="87105"/>
    <s v="West"/>
    <s v="TEC-PH-10004897"/>
    <x v="2"/>
    <x v="7"/>
    <s v="Mediabridge Sport Armband iPhone 5s"/>
    <x v="112"/>
    <n v="3"/>
    <n v="0.2"/>
    <n v="-5.694300000000001"/>
  </r>
  <r>
    <n v="4321"/>
    <x v="2146"/>
    <n v="2011"/>
    <x v="282"/>
    <d v="2012-01-03T00:00:00"/>
    <s v="Second Class"/>
    <s v="ST-20530"/>
    <s v="Shui Tom"/>
    <s v="Consumer"/>
    <s v="United States"/>
    <s v="Albuquerque"/>
    <x v="27"/>
    <n v="87105"/>
    <s v="West"/>
    <s v="OFF-ST-10003123"/>
    <x v="1"/>
    <x v="4"/>
    <s v="Fellowes Bases and Tops For Staxonsteel/High-Stak Systems"/>
    <x v="3304"/>
    <n v="1"/>
    <n v="0"/>
    <n v="7.9895999999999994"/>
  </r>
  <r>
    <n v="4322"/>
    <x v="2147"/>
    <n v="2012"/>
    <x v="966"/>
    <d v="2012-02-19T00:00:00"/>
    <s v="Standard Class"/>
    <s v="KB-16315"/>
    <s v="Karl Braun"/>
    <s v="Consumer"/>
    <s v="United States"/>
    <s v="Akron"/>
    <x v="24"/>
    <n v="44312"/>
    <s v="East"/>
    <s v="OFF-BI-10001658"/>
    <x v="1"/>
    <x v="8"/>
    <s v="GBC Standard Therm-A-Bind Covers"/>
    <x v="478"/>
    <n v="2"/>
    <n v="0.7"/>
    <n v="-11.961599999999997"/>
  </r>
  <r>
    <n v="4323"/>
    <x v="2147"/>
    <n v="2012"/>
    <x v="966"/>
    <d v="2012-02-19T00:00:00"/>
    <s v="Standard Class"/>
    <s v="KB-16315"/>
    <s v="Karl Braun"/>
    <s v="Consumer"/>
    <s v="United States"/>
    <s v="Akron"/>
    <x v="24"/>
    <n v="44312"/>
    <s v="East"/>
    <s v="TEC-PH-10002834"/>
    <x v="2"/>
    <x v="7"/>
    <s v="Google Nexus 5"/>
    <x v="3305"/>
    <n v="3"/>
    <n v="0.4"/>
    <n v="-80.995500000000021"/>
  </r>
  <r>
    <n v="4324"/>
    <x v="2147"/>
    <n v="2012"/>
    <x v="966"/>
    <d v="2012-02-19T00:00:00"/>
    <s v="Standard Class"/>
    <s v="KB-16315"/>
    <s v="Karl Braun"/>
    <s v="Consumer"/>
    <s v="United States"/>
    <s v="Akron"/>
    <x v="24"/>
    <n v="44312"/>
    <s v="East"/>
    <s v="OFF-BI-10002160"/>
    <x v="1"/>
    <x v="8"/>
    <s v="Acco Hanging Data Binders"/>
    <x v="3306"/>
    <n v="2"/>
    <n v="0.7"/>
    <n v="-1.6763999999999997"/>
  </r>
  <r>
    <n v="4325"/>
    <x v="2147"/>
    <n v="2012"/>
    <x v="966"/>
    <d v="2012-02-19T00:00:00"/>
    <s v="Standard Class"/>
    <s v="KB-16315"/>
    <s v="Karl Braun"/>
    <s v="Consumer"/>
    <s v="United States"/>
    <s v="Akron"/>
    <x v="24"/>
    <n v="44312"/>
    <s v="East"/>
    <s v="OFF-AR-10004999"/>
    <x v="1"/>
    <x v="6"/>
    <s v="Newell 315"/>
    <x v="646"/>
    <n v="3"/>
    <n v="0.2"/>
    <n v="0.8969999999999998"/>
  </r>
  <r>
    <n v="4326"/>
    <x v="2147"/>
    <n v="2012"/>
    <x v="966"/>
    <d v="2012-02-19T00:00:00"/>
    <s v="Standard Class"/>
    <s v="KB-16315"/>
    <s v="Karl Braun"/>
    <s v="Consumer"/>
    <s v="United States"/>
    <s v="Akron"/>
    <x v="24"/>
    <n v="44312"/>
    <s v="East"/>
    <s v="TEC-AC-10003280"/>
    <x v="2"/>
    <x v="11"/>
    <s v="Belkin F8E887 USB Wired Ergonomic Keyboard"/>
    <x v="981"/>
    <n v="3"/>
    <n v="0.2"/>
    <n v="0.89969999999999573"/>
  </r>
  <r>
    <n v="4327"/>
    <x v="2148"/>
    <n v="2013"/>
    <x v="967"/>
    <d v="2013-01-27T00:00:00"/>
    <s v="First Class"/>
    <s v="TB-21355"/>
    <s v="Todd Boyes"/>
    <s v="Corporate"/>
    <s v="United States"/>
    <s v="Plainfield"/>
    <x v="30"/>
    <n v="7060"/>
    <s v="East"/>
    <s v="OFF-AR-10000315"/>
    <x v="1"/>
    <x v="6"/>
    <s v="Dixon Ticonderoga Maple Cedar Pencil, #2"/>
    <x v="3307"/>
    <n v="3"/>
    <n v="0"/>
    <n v="2.3025000000000002"/>
  </r>
  <r>
    <n v="4328"/>
    <x v="2148"/>
    <n v="2013"/>
    <x v="967"/>
    <d v="2013-01-27T00:00:00"/>
    <s v="First Class"/>
    <s v="TB-21355"/>
    <s v="Todd Boyes"/>
    <s v="Corporate"/>
    <s v="United States"/>
    <s v="Plainfield"/>
    <x v="30"/>
    <n v="7060"/>
    <s v="East"/>
    <s v="OFF-PA-10000007"/>
    <x v="1"/>
    <x v="10"/>
    <s v="Telephone Message Books with Fax/Mobile Section, 4 1/4&quot; x 6&quot;"/>
    <x v="3308"/>
    <n v="5"/>
    <n v="0"/>
    <n v="8.2799999999999994"/>
  </r>
  <r>
    <n v="4329"/>
    <x v="2149"/>
    <n v="2014"/>
    <x v="719"/>
    <d v="2014-04-08T00:00:00"/>
    <s v="Standard Class"/>
    <s v="JC-15775"/>
    <s v="John Castell"/>
    <s v="Consumer"/>
    <s v="United States"/>
    <s v="New York City"/>
    <x v="15"/>
    <n v="10011"/>
    <s v="East"/>
    <s v="OFF-PA-10000791"/>
    <x v="1"/>
    <x v="10"/>
    <s v="Wirebound Message Books, Four 2 3/4 x 5 Forms per Page, 200 Sets per Book"/>
    <x v="3309"/>
    <n v="9"/>
    <n v="0"/>
    <n v="19.318499999999997"/>
  </r>
  <r>
    <n v="4330"/>
    <x v="2150"/>
    <n v="2014"/>
    <x v="621"/>
    <d v="2014-10-10T00:00:00"/>
    <s v="Standard Class"/>
    <s v="PO-18850"/>
    <s v="Patrick O'Brill"/>
    <s v="Consumer"/>
    <s v="United States"/>
    <s v="Hialeah"/>
    <x v="2"/>
    <n v="33012"/>
    <s v="South"/>
    <s v="OFF-PA-10000556"/>
    <x v="1"/>
    <x v="10"/>
    <s v="Xerox 208"/>
    <x v="12"/>
    <n v="3"/>
    <n v="0.2"/>
    <n v="5.4432"/>
  </r>
  <r>
    <n v="4331"/>
    <x v="2150"/>
    <n v="2014"/>
    <x v="621"/>
    <d v="2014-10-10T00:00:00"/>
    <s v="Standard Class"/>
    <s v="PO-18850"/>
    <s v="Patrick O'Brill"/>
    <s v="Consumer"/>
    <s v="United States"/>
    <s v="Hialeah"/>
    <x v="2"/>
    <n v="33012"/>
    <s v="South"/>
    <s v="OFF-AP-10000804"/>
    <x v="1"/>
    <x v="9"/>
    <s v="Hoover Portapower Portable Vacuum"/>
    <x v="1429"/>
    <n v="5"/>
    <n v="0.2"/>
    <n v="1.1200000000000001"/>
  </r>
  <r>
    <n v="4332"/>
    <x v="2151"/>
    <n v="2014"/>
    <x v="853"/>
    <d v="2014-09-07T00:00:00"/>
    <s v="Standard Class"/>
    <s v="SS-20875"/>
    <s v="Sung Shariari"/>
    <s v="Consumer"/>
    <s v="United States"/>
    <s v="Redmond"/>
    <x v="4"/>
    <n v="98052"/>
    <s v="West"/>
    <s v="TEC-AC-10001998"/>
    <x v="2"/>
    <x v="11"/>
    <s v="Logitech LS21 Speaker System - PC Multimedia - 2.1-CH - Wired"/>
    <x v="86"/>
    <n v="1"/>
    <n v="0"/>
    <n v="6.796599999999998"/>
  </r>
  <r>
    <n v="4333"/>
    <x v="2151"/>
    <n v="2014"/>
    <x v="853"/>
    <d v="2014-09-07T00:00:00"/>
    <s v="Standard Class"/>
    <s v="SS-20875"/>
    <s v="Sung Shariari"/>
    <s v="Consumer"/>
    <s v="United States"/>
    <s v="Redmond"/>
    <x v="4"/>
    <n v="98052"/>
    <s v="West"/>
    <s v="OFF-BI-10003476"/>
    <x v="1"/>
    <x v="8"/>
    <s v="Avery Metallic Poly Binders"/>
    <x v="3310"/>
    <n v="5"/>
    <n v="0.2"/>
    <n v="8.0219999999999985"/>
  </r>
  <r>
    <n v="4334"/>
    <x v="2152"/>
    <n v="2012"/>
    <x v="379"/>
    <d v="2012-12-27T00:00:00"/>
    <s v="Standard Class"/>
    <s v="RD-19720"/>
    <s v="Roger Demir"/>
    <s v="Consumer"/>
    <s v="United States"/>
    <s v="Daytona Beach"/>
    <x v="2"/>
    <n v="32114"/>
    <s v="South"/>
    <s v="TEC-AC-10003237"/>
    <x v="2"/>
    <x v="11"/>
    <s v="Memorex Micro Travel Drive 4 GB"/>
    <x v="3311"/>
    <n v="6"/>
    <n v="0.2"/>
    <n v="14.628000000000005"/>
  </r>
  <r>
    <n v="4335"/>
    <x v="2152"/>
    <n v="2012"/>
    <x v="379"/>
    <d v="2012-12-27T00:00:00"/>
    <s v="Standard Class"/>
    <s v="RD-19720"/>
    <s v="Roger Demir"/>
    <s v="Consumer"/>
    <s v="United States"/>
    <s v="Daytona Beach"/>
    <x v="2"/>
    <n v="32114"/>
    <s v="South"/>
    <s v="OFF-EN-10003798"/>
    <x v="1"/>
    <x v="12"/>
    <s v="Recycled Interoffice Envelopes with Re-Use-A-Seal Closure, 10 x 13"/>
    <x v="3312"/>
    <n v="2"/>
    <n v="0.2"/>
    <n v="9.2178000000000004"/>
  </r>
  <r>
    <n v="4336"/>
    <x v="2153"/>
    <n v="2012"/>
    <x v="139"/>
    <d v="2012-12-24T00:00:00"/>
    <s v="Standard Class"/>
    <s v="GZ-14470"/>
    <s v="Gary Zandusky"/>
    <s v="Consumer"/>
    <s v="United States"/>
    <s v="Bullhead City"/>
    <x v="16"/>
    <n v="86442"/>
    <s v="West"/>
    <s v="OFF-EN-10003068"/>
    <x v="1"/>
    <x v="12"/>
    <s v="#6 3/4 Gummed Flap White Envelopes"/>
    <x v="2418"/>
    <n v="1"/>
    <n v="0.2"/>
    <n v="2.7719999999999994"/>
  </r>
  <r>
    <n v="4337"/>
    <x v="2153"/>
    <n v="2012"/>
    <x v="139"/>
    <d v="2012-12-24T00:00:00"/>
    <s v="Standard Class"/>
    <s v="GZ-14470"/>
    <s v="Gary Zandusky"/>
    <s v="Consumer"/>
    <s v="United States"/>
    <s v="Bullhead City"/>
    <x v="16"/>
    <n v="86442"/>
    <s v="West"/>
    <s v="FUR-FU-10002088"/>
    <x v="0"/>
    <x v="5"/>
    <s v="Nu-Dell Float Frame 11 x 14 1/2"/>
    <x v="325"/>
    <n v="2"/>
    <n v="0.2"/>
    <n v="3.9512"/>
  </r>
  <r>
    <n v="4338"/>
    <x v="2154"/>
    <n v="2012"/>
    <x v="154"/>
    <d v="2012-12-01T00:00:00"/>
    <s v="Standard Class"/>
    <s v="SN-20710"/>
    <s v="Steve Nguyen"/>
    <s v="Home Office"/>
    <s v="United States"/>
    <s v="Los Angeles"/>
    <x v="1"/>
    <n v="90049"/>
    <s v="West"/>
    <s v="TEC-AC-10000158"/>
    <x v="2"/>
    <x v="11"/>
    <s v="Sony 64GB Class 10 Micro SDHC R40 Memory Card"/>
    <x v="3313"/>
    <n v="3"/>
    <n v="0"/>
    <n v="22.6737"/>
  </r>
  <r>
    <n v="4339"/>
    <x v="2154"/>
    <n v="2012"/>
    <x v="154"/>
    <d v="2012-12-01T00:00:00"/>
    <s v="Standard Class"/>
    <s v="SN-20710"/>
    <s v="Steve Nguyen"/>
    <s v="Home Office"/>
    <s v="United States"/>
    <s v="Los Angeles"/>
    <x v="1"/>
    <n v="90049"/>
    <s v="West"/>
    <s v="OFF-PA-10000482"/>
    <x v="1"/>
    <x v="10"/>
    <s v="Snap-A-Way Black Print Carbonless Ruled Speed Letter, Triplicate"/>
    <x v="3314"/>
    <n v="3"/>
    <n v="0"/>
    <n v="53.495399999999989"/>
  </r>
  <r>
    <n v="4340"/>
    <x v="2155"/>
    <n v="2014"/>
    <x v="151"/>
    <d v="2014-09-02T00:00:00"/>
    <s v="Standard Class"/>
    <s v="DK-12895"/>
    <s v="Dana Kaydos"/>
    <s v="Consumer"/>
    <s v="United States"/>
    <s v="Franklin"/>
    <x v="18"/>
    <n v="37064"/>
    <s v="South"/>
    <s v="OFF-PA-10004888"/>
    <x v="1"/>
    <x v="10"/>
    <s v="Xerox 217"/>
    <x v="1182"/>
    <n v="1"/>
    <n v="0.2"/>
    <n v="1.8144"/>
  </r>
  <r>
    <n v="4341"/>
    <x v="2156"/>
    <n v="2011"/>
    <x v="579"/>
    <d v="2011-03-22T00:00:00"/>
    <s v="Same Day"/>
    <s v="VM-21835"/>
    <s v="Vivian Mathis"/>
    <s v="Consumer"/>
    <s v="United States"/>
    <s v="Portage"/>
    <x v="14"/>
    <n v="46368"/>
    <s v="Central"/>
    <s v="OFF-AR-10003478"/>
    <x v="1"/>
    <x v="6"/>
    <s v="Avery Hi-Liter EverBold Pen Style Fluorescent Highlighters, 4/Pack"/>
    <x v="1363"/>
    <n v="2"/>
    <n v="0"/>
    <n v="6.5120000000000005"/>
  </r>
  <r>
    <n v="4342"/>
    <x v="2157"/>
    <n v="2014"/>
    <x v="94"/>
    <d v="2014-12-22T00:00:00"/>
    <s v="Standard Class"/>
    <s v="GB-14575"/>
    <s v="Giulietta Baptist"/>
    <s v="Consumer"/>
    <s v="United States"/>
    <s v="Arlington"/>
    <x v="17"/>
    <n v="22204"/>
    <s v="South"/>
    <s v="OFF-ST-10003208"/>
    <x v="1"/>
    <x v="4"/>
    <s v="Adjustable Depth Letter/Legal Cart"/>
    <x v="2577"/>
    <n v="3"/>
    <n v="0"/>
    <n v="157.87019999999993"/>
  </r>
  <r>
    <n v="4343"/>
    <x v="2158"/>
    <n v="2014"/>
    <x v="498"/>
    <d v="2014-03-23T00:00:00"/>
    <s v="First Class"/>
    <s v="ND-18370"/>
    <s v="Natalie DeCherney"/>
    <s v="Consumer"/>
    <s v="United States"/>
    <s v="San Francisco"/>
    <x v="1"/>
    <n v="94110"/>
    <s v="West"/>
    <s v="OFF-BI-10004970"/>
    <x v="1"/>
    <x v="8"/>
    <s v="ACCOHIDE 3-Ring Binder, Blue, 1&quot;"/>
    <x v="2990"/>
    <n v="6"/>
    <n v="0.2"/>
    <n v="6.690599999999999"/>
  </r>
  <r>
    <n v="4344"/>
    <x v="2158"/>
    <n v="2014"/>
    <x v="498"/>
    <d v="2014-03-23T00:00:00"/>
    <s v="First Class"/>
    <s v="ND-18370"/>
    <s v="Natalie DeCherney"/>
    <s v="Consumer"/>
    <s v="United States"/>
    <s v="San Francisco"/>
    <x v="1"/>
    <n v="94110"/>
    <s v="West"/>
    <s v="TEC-PH-10000038"/>
    <x v="2"/>
    <x v="7"/>
    <s v="Jawbone MINI JAMBOX Wireless Bluetooth Speaker"/>
    <x v="3315"/>
    <n v="6"/>
    <n v="0.2"/>
    <n v="-131.50080000000005"/>
  </r>
  <r>
    <n v="4345"/>
    <x v="2158"/>
    <n v="2014"/>
    <x v="498"/>
    <d v="2014-03-23T00:00:00"/>
    <s v="First Class"/>
    <s v="ND-18370"/>
    <s v="Natalie DeCherney"/>
    <s v="Consumer"/>
    <s v="United States"/>
    <s v="San Francisco"/>
    <x v="1"/>
    <n v="94110"/>
    <s v="West"/>
    <s v="TEC-AC-10001552"/>
    <x v="2"/>
    <x v="11"/>
    <s v="Logitech K350 2.4Ghz Wireless Keyboard"/>
    <x v="3316"/>
    <n v="2"/>
    <n v="0"/>
    <n v="10.949399999999997"/>
  </r>
  <r>
    <n v="4346"/>
    <x v="2158"/>
    <n v="2014"/>
    <x v="498"/>
    <d v="2014-03-23T00:00:00"/>
    <s v="First Class"/>
    <s v="ND-18370"/>
    <s v="Natalie DeCherney"/>
    <s v="Consumer"/>
    <s v="United States"/>
    <s v="San Francisco"/>
    <x v="1"/>
    <n v="94110"/>
    <s v="West"/>
    <s v="TEC-AC-10002926"/>
    <x v="2"/>
    <x v="11"/>
    <s v="Logitech Wireless Marathon Mouse M705"/>
    <x v="1772"/>
    <n v="4"/>
    <n v="0"/>
    <n v="85.982800000000012"/>
  </r>
  <r>
    <n v="4347"/>
    <x v="2159"/>
    <n v="2013"/>
    <x v="31"/>
    <d v="2013-09-26T00:00:00"/>
    <s v="Standard Class"/>
    <s v="MM-17260"/>
    <s v="Magdelene Morse"/>
    <s v="Consumer"/>
    <s v="United States"/>
    <s v="New Rochelle"/>
    <x v="15"/>
    <n v="10801"/>
    <s v="East"/>
    <s v="FUR-CH-10001394"/>
    <x v="0"/>
    <x v="1"/>
    <s v="Global Leather Executive Chair"/>
    <x v="3317"/>
    <n v="2"/>
    <n v="0.1"/>
    <n v="140.39599999999993"/>
  </r>
  <r>
    <n v="4348"/>
    <x v="2159"/>
    <n v="2013"/>
    <x v="31"/>
    <d v="2013-09-26T00:00:00"/>
    <s v="Standard Class"/>
    <s v="MM-17260"/>
    <s v="Magdelene Morse"/>
    <s v="Consumer"/>
    <s v="United States"/>
    <s v="New Rochelle"/>
    <x v="15"/>
    <n v="10801"/>
    <s v="East"/>
    <s v="FUR-FU-10004053"/>
    <x v="0"/>
    <x v="5"/>
    <s v="DAX Two-Tone Silver Metal Document Frame"/>
    <x v="3318"/>
    <n v="3"/>
    <n v="0"/>
    <n v="26.1096"/>
  </r>
  <r>
    <n v="4349"/>
    <x v="2160"/>
    <n v="2014"/>
    <x v="221"/>
    <d v="2014-11-30T00:00:00"/>
    <s v="Second Class"/>
    <s v="MV-17485"/>
    <s v="Mark Van Huff"/>
    <s v="Consumer"/>
    <s v="United States"/>
    <s v="Mesa"/>
    <x v="16"/>
    <n v="85204"/>
    <s v="West"/>
    <s v="OFF-BI-10004230"/>
    <x v="1"/>
    <x v="8"/>
    <s v="GBC Recycled Grain Textured Covers"/>
    <x v="321"/>
    <n v="2"/>
    <n v="0.7"/>
    <n v="-15.197599999999994"/>
  </r>
  <r>
    <n v="4350"/>
    <x v="2160"/>
    <n v="2014"/>
    <x v="221"/>
    <d v="2014-11-30T00:00:00"/>
    <s v="Second Class"/>
    <s v="MV-17485"/>
    <s v="Mark Van Huff"/>
    <s v="Consumer"/>
    <s v="United States"/>
    <s v="Mesa"/>
    <x v="16"/>
    <n v="85204"/>
    <s v="West"/>
    <s v="OFF-ST-10000060"/>
    <x v="1"/>
    <x v="4"/>
    <s v="Fellowes Bankers Box Staxonsteel Drawer File/Stacking System"/>
    <x v="3319"/>
    <n v="8"/>
    <n v="0.2"/>
    <n v="-41.587199999999996"/>
  </r>
  <r>
    <n v="4351"/>
    <x v="2161"/>
    <n v="2014"/>
    <x v="645"/>
    <d v="2014-04-16T00:00:00"/>
    <s v="Standard Class"/>
    <s v="JL-15130"/>
    <s v="Jack Lebron"/>
    <s v="Consumer"/>
    <s v="United States"/>
    <s v="Lancaster"/>
    <x v="24"/>
    <n v="43130"/>
    <s v="East"/>
    <s v="OFF-ST-10001325"/>
    <x v="1"/>
    <x v="4"/>
    <s v="Sterilite Officeware Hinged File Box"/>
    <x v="510"/>
    <n v="2"/>
    <n v="0.2"/>
    <n v="1.4672000000000001"/>
  </r>
  <r>
    <n v="4352"/>
    <x v="2161"/>
    <n v="2014"/>
    <x v="645"/>
    <d v="2014-04-16T00:00:00"/>
    <s v="Standard Class"/>
    <s v="JL-15130"/>
    <s v="Jack Lebron"/>
    <s v="Consumer"/>
    <s v="United States"/>
    <s v="Lancaster"/>
    <x v="24"/>
    <n v="43130"/>
    <s v="East"/>
    <s v="TEC-AC-10003441"/>
    <x v="2"/>
    <x v="11"/>
    <s v="Kingston Digital DataTraveler 32GB USB 2.0"/>
    <x v="3320"/>
    <n v="2"/>
    <n v="0.2"/>
    <n v="-4.7460000000000013"/>
  </r>
  <r>
    <n v="4353"/>
    <x v="2162"/>
    <n v="2014"/>
    <x v="389"/>
    <d v="2014-12-13T00:00:00"/>
    <s v="Second Class"/>
    <s v="AG-10330"/>
    <s v="Alex Grayson"/>
    <s v="Consumer"/>
    <s v="United States"/>
    <s v="Stockton"/>
    <x v="1"/>
    <n v="95207"/>
    <s v="West"/>
    <s v="TEC-PH-10003215"/>
    <x v="2"/>
    <x v="7"/>
    <s v="Jackery Bar Premium Fast-charging Portable Charger"/>
    <x v="3124"/>
    <n v="4"/>
    <n v="0.2"/>
    <n v="34.741999999999997"/>
  </r>
  <r>
    <n v="4354"/>
    <x v="2162"/>
    <n v="2014"/>
    <x v="389"/>
    <d v="2014-12-13T00:00:00"/>
    <s v="Second Class"/>
    <s v="AG-10330"/>
    <s v="Alex Grayson"/>
    <s v="Consumer"/>
    <s v="United States"/>
    <s v="Stockton"/>
    <x v="1"/>
    <n v="95207"/>
    <s v="West"/>
    <s v="OFF-PA-10002005"/>
    <x v="1"/>
    <x v="10"/>
    <s v="Xerox 225"/>
    <x v="91"/>
    <n v="2"/>
    <n v="0"/>
    <n v="6.2208000000000006"/>
  </r>
  <r>
    <n v="4355"/>
    <x v="2163"/>
    <n v="2014"/>
    <x v="221"/>
    <d v="2014-11-27T00:00:00"/>
    <s v="Second Class"/>
    <s v="MD-17860"/>
    <s v="Michael Dominguez"/>
    <s v="Corporate"/>
    <s v="United States"/>
    <s v="Asheville"/>
    <x v="3"/>
    <n v="28806"/>
    <s v="South"/>
    <s v="OFF-BI-10004465"/>
    <x v="1"/>
    <x v="8"/>
    <s v="Avery Durable Slant Ring Binders"/>
    <x v="3006"/>
    <n v="8"/>
    <n v="0.7"/>
    <n v="-12.671999999999997"/>
  </r>
  <r>
    <n v="4356"/>
    <x v="2164"/>
    <n v="2012"/>
    <x v="784"/>
    <d v="2012-12-07T00:00:00"/>
    <s v="Second Class"/>
    <s v="RO-19780"/>
    <s v="Rose O'Brian"/>
    <s v="Consumer"/>
    <s v="United States"/>
    <s v="Clarksville"/>
    <x v="18"/>
    <n v="37042"/>
    <s v="South"/>
    <s v="OFF-BI-10000545"/>
    <x v="1"/>
    <x v="8"/>
    <s v="GBC Ibimaster 500 Manual ProClick Binding System"/>
    <x v="3321"/>
    <n v="7"/>
    <n v="0.7"/>
    <n v="-1065.3719999999998"/>
  </r>
  <r>
    <n v="4357"/>
    <x v="2164"/>
    <n v="2012"/>
    <x v="784"/>
    <d v="2012-12-07T00:00:00"/>
    <s v="Second Class"/>
    <s v="RO-19780"/>
    <s v="Rose O'Brian"/>
    <s v="Consumer"/>
    <s v="United States"/>
    <s v="Clarksville"/>
    <x v="18"/>
    <n v="37042"/>
    <s v="South"/>
    <s v="OFF-AR-10003752"/>
    <x v="1"/>
    <x v="6"/>
    <s v="Deluxe Chalkboard Eraser Cleaner"/>
    <x v="3322"/>
    <n v="4"/>
    <n v="0.2"/>
    <n v="12.011999999999999"/>
  </r>
  <r>
    <n v="4358"/>
    <x v="2165"/>
    <n v="2014"/>
    <x v="157"/>
    <d v="2014-12-12T00:00:00"/>
    <s v="Same Day"/>
    <s v="RR-19315"/>
    <s v="Ralph Ritter"/>
    <s v="Consumer"/>
    <s v="United States"/>
    <s v="Aurora"/>
    <x v="10"/>
    <n v="60505"/>
    <s v="Central"/>
    <s v="OFF-PA-10001937"/>
    <x v="1"/>
    <x v="10"/>
    <s v="Xerox 21"/>
    <x v="563"/>
    <n v="2"/>
    <n v="0.2"/>
    <n v="3.6288"/>
  </r>
  <r>
    <n v="4359"/>
    <x v="2165"/>
    <n v="2014"/>
    <x v="157"/>
    <d v="2014-12-12T00:00:00"/>
    <s v="Same Day"/>
    <s v="RR-19315"/>
    <s v="Ralph Ritter"/>
    <s v="Consumer"/>
    <s v="United States"/>
    <s v="Aurora"/>
    <x v="10"/>
    <n v="60505"/>
    <s v="Central"/>
    <s v="FUR-FU-10004306"/>
    <x v="0"/>
    <x v="5"/>
    <s v="Electrix Halogen Magnifier Lamp"/>
    <x v="3323"/>
    <n v="1"/>
    <n v="0.6"/>
    <n v="-66.061999999999998"/>
  </r>
  <r>
    <n v="4360"/>
    <x v="2165"/>
    <n v="2014"/>
    <x v="157"/>
    <d v="2014-12-12T00:00:00"/>
    <s v="Same Day"/>
    <s v="RR-19315"/>
    <s v="Ralph Ritter"/>
    <s v="Consumer"/>
    <s v="United States"/>
    <s v="Aurora"/>
    <x v="10"/>
    <n v="60505"/>
    <s v="Central"/>
    <s v="FUR-CH-10003973"/>
    <x v="0"/>
    <x v="1"/>
    <s v="GuestStacker Chair with Chrome Finish Legs"/>
    <x v="3324"/>
    <n v="2"/>
    <n v="0.3"/>
    <n v="-14.870399999999961"/>
  </r>
  <r>
    <n v="4361"/>
    <x v="2166"/>
    <n v="2013"/>
    <x v="206"/>
    <d v="2013-05-24T00:00:00"/>
    <s v="First Class"/>
    <s v="CP-12340"/>
    <s v="Christine Phan"/>
    <s v="Corporate"/>
    <s v="United States"/>
    <s v="Warwick"/>
    <x v="34"/>
    <n v="2886"/>
    <s v="East"/>
    <s v="OFF-PA-10000565"/>
    <x v="1"/>
    <x v="10"/>
    <s v="Staples"/>
    <x v="1375"/>
    <n v="2"/>
    <n v="0"/>
    <n v="54.860399999999998"/>
  </r>
  <r>
    <n v="4362"/>
    <x v="2167"/>
    <n v="2014"/>
    <x v="922"/>
    <d v="2014-02-22T00:00:00"/>
    <s v="Second Class"/>
    <s v="LL-16840"/>
    <s v="Lauren Leatherbury"/>
    <s v="Consumer"/>
    <s v="United States"/>
    <s v="Lafayette"/>
    <x v="28"/>
    <n v="70506"/>
    <s v="South"/>
    <s v="TEC-PH-10003875"/>
    <x v="2"/>
    <x v="7"/>
    <s v="KLD Oscar II Style Snap-on Ultra Thin Side Flip Synthetic Leather Cover Case for HTC One HTC M7"/>
    <x v="3325"/>
    <n v="3"/>
    <n v="0"/>
    <n v="8.4563999999999986"/>
  </r>
  <r>
    <n v="4363"/>
    <x v="2168"/>
    <n v="2014"/>
    <x v="968"/>
    <d v="2014-05-23T00:00:00"/>
    <s v="Second Class"/>
    <s v="NC-18340"/>
    <s v="Nat Carroll"/>
    <s v="Consumer"/>
    <s v="United States"/>
    <s v="Fargo"/>
    <x v="46"/>
    <n v="58103"/>
    <s v="Central"/>
    <s v="OFF-AR-10001953"/>
    <x v="1"/>
    <x v="6"/>
    <s v="Boston 1645 Deluxe Heavier-Duty Electric Pencil Sharpener"/>
    <x v="3326"/>
    <n v="3"/>
    <n v="0"/>
    <n v="35.623800000000003"/>
  </r>
  <r>
    <n v="4364"/>
    <x v="2168"/>
    <n v="2014"/>
    <x v="968"/>
    <d v="2014-05-23T00:00:00"/>
    <s v="Second Class"/>
    <s v="NC-18340"/>
    <s v="Nat Carroll"/>
    <s v="Consumer"/>
    <s v="United States"/>
    <s v="Fargo"/>
    <x v="46"/>
    <n v="58103"/>
    <s v="Central"/>
    <s v="OFF-AR-10001374"/>
    <x v="1"/>
    <x v="6"/>
    <s v="BIC Brite Liner Highlighters, Chisel Tip"/>
    <x v="243"/>
    <n v="4"/>
    <n v="0"/>
    <n v="8.2943999999999996"/>
  </r>
  <r>
    <n v="4365"/>
    <x v="2168"/>
    <n v="2014"/>
    <x v="968"/>
    <d v="2014-05-23T00:00:00"/>
    <s v="Second Class"/>
    <s v="NC-18340"/>
    <s v="Nat Carroll"/>
    <s v="Consumer"/>
    <s v="United States"/>
    <s v="Fargo"/>
    <x v="46"/>
    <n v="58103"/>
    <s v="Central"/>
    <s v="OFF-ST-10003816"/>
    <x v="1"/>
    <x v="4"/>
    <s v="Fellowes High-Stak Drawer Files"/>
    <x v="3327"/>
    <n v="4"/>
    <n v="0"/>
    <n v="162.09479999999996"/>
  </r>
  <r>
    <n v="4366"/>
    <x v="2168"/>
    <n v="2014"/>
    <x v="968"/>
    <d v="2014-05-23T00:00:00"/>
    <s v="Second Class"/>
    <s v="NC-18340"/>
    <s v="Nat Carroll"/>
    <s v="Consumer"/>
    <s v="United States"/>
    <s v="Fargo"/>
    <x v="46"/>
    <n v="58103"/>
    <s v="Central"/>
    <s v="OFF-FA-10001843"/>
    <x v="1"/>
    <x v="13"/>
    <s v="Staples"/>
    <x v="3328"/>
    <n v="3"/>
    <n v="0"/>
    <n v="3.4827000000000004"/>
  </r>
  <r>
    <n v="4367"/>
    <x v="2168"/>
    <n v="2014"/>
    <x v="968"/>
    <d v="2014-05-23T00:00:00"/>
    <s v="Second Class"/>
    <s v="NC-18340"/>
    <s v="Nat Carroll"/>
    <s v="Consumer"/>
    <s v="United States"/>
    <s v="Fargo"/>
    <x v="46"/>
    <n v="58103"/>
    <s v="Central"/>
    <s v="OFF-AR-10000657"/>
    <x v="1"/>
    <x v="6"/>
    <s v="Binney &amp; Smith inkTank Desk Highlighter, Chisel Tip, Yellow, 12/Box"/>
    <x v="3329"/>
    <n v="10"/>
    <n v="0"/>
    <n v="7.094999999999998"/>
  </r>
  <r>
    <n v="4368"/>
    <x v="2169"/>
    <n v="2014"/>
    <x v="220"/>
    <d v="2014-09-14T00:00:00"/>
    <s v="Second Class"/>
    <s v="HA-14920"/>
    <s v="Helen Andreada"/>
    <s v="Consumer"/>
    <s v="United States"/>
    <s v="Chicago"/>
    <x v="10"/>
    <n v="60623"/>
    <s v="Central"/>
    <s v="OFF-FA-10000936"/>
    <x v="1"/>
    <x v="13"/>
    <s v="Acco Hot Clips Clips to Go"/>
    <x v="3330"/>
    <n v="4"/>
    <n v="0.2"/>
    <n v="3.2899999999999996"/>
  </r>
  <r>
    <n v="4369"/>
    <x v="2169"/>
    <n v="2014"/>
    <x v="220"/>
    <d v="2014-09-14T00:00:00"/>
    <s v="Second Class"/>
    <s v="HA-14920"/>
    <s v="Helen Andreada"/>
    <s v="Consumer"/>
    <s v="United States"/>
    <s v="Chicago"/>
    <x v="10"/>
    <n v="60623"/>
    <s v="Central"/>
    <s v="OFF-PA-10003657"/>
    <x v="1"/>
    <x v="10"/>
    <s v="Xerox 1927"/>
    <x v="3331"/>
    <n v="6"/>
    <n v="0.2"/>
    <n v="6.4199999999999964"/>
  </r>
  <r>
    <n v="4370"/>
    <x v="2170"/>
    <n v="2013"/>
    <x v="732"/>
    <d v="2013-11-11T00:00:00"/>
    <s v="Standard Class"/>
    <s v="MA-17995"/>
    <s v="Michelle Arnett"/>
    <s v="Home Office"/>
    <s v="United States"/>
    <s v="Lawrence"/>
    <x v="14"/>
    <n v="46226"/>
    <s v="Central"/>
    <s v="OFF-BI-10001989"/>
    <x v="1"/>
    <x v="8"/>
    <s v="Premium Transparent Presentation Covers by GBC"/>
    <x v="1744"/>
    <n v="5"/>
    <n v="0"/>
    <n v="50.351999999999997"/>
  </r>
  <r>
    <n v="4371"/>
    <x v="2170"/>
    <n v="2013"/>
    <x v="732"/>
    <d v="2013-11-11T00:00:00"/>
    <s v="Standard Class"/>
    <s v="MA-17995"/>
    <s v="Michelle Arnett"/>
    <s v="Home Office"/>
    <s v="United States"/>
    <s v="Lawrence"/>
    <x v="14"/>
    <n v="46226"/>
    <s v="Central"/>
    <s v="OFF-AR-10002987"/>
    <x v="1"/>
    <x v="6"/>
    <s v="Prismacolor Color Pencil Set"/>
    <x v="2010"/>
    <n v="2"/>
    <n v="0"/>
    <n v="16.268800000000002"/>
  </r>
  <r>
    <n v="4372"/>
    <x v="2170"/>
    <n v="2013"/>
    <x v="732"/>
    <d v="2013-11-11T00:00:00"/>
    <s v="Standard Class"/>
    <s v="MA-17995"/>
    <s v="Michelle Arnett"/>
    <s v="Home Office"/>
    <s v="United States"/>
    <s v="Lawrence"/>
    <x v="14"/>
    <n v="46226"/>
    <s v="Central"/>
    <s v="OFF-LA-10000414"/>
    <x v="1"/>
    <x v="2"/>
    <s v="Avery 503"/>
    <x v="2678"/>
    <n v="5"/>
    <n v="0"/>
    <n v="24.84"/>
  </r>
  <r>
    <n v="4373"/>
    <x v="2171"/>
    <n v="2014"/>
    <x v="283"/>
    <d v="2014-07-26T00:00:00"/>
    <s v="Second Class"/>
    <s v="LH-16900"/>
    <s v="Lena Hernandez"/>
    <s v="Consumer"/>
    <s v="United States"/>
    <s v="Elkhart"/>
    <x v="14"/>
    <n v="46514"/>
    <s v="Central"/>
    <s v="OFF-AR-10003602"/>
    <x v="1"/>
    <x v="6"/>
    <s v="Quartet Omega Colored Chalk, 12/Pack"/>
    <x v="2643"/>
    <n v="2"/>
    <n v="0"/>
    <n v="5.4895999999999994"/>
  </r>
  <r>
    <n v="4374"/>
    <x v="2171"/>
    <n v="2014"/>
    <x v="283"/>
    <d v="2014-07-26T00:00:00"/>
    <s v="Second Class"/>
    <s v="LH-16900"/>
    <s v="Lena Hernandez"/>
    <s v="Consumer"/>
    <s v="United States"/>
    <s v="Elkhart"/>
    <x v="14"/>
    <n v="46514"/>
    <s v="Central"/>
    <s v="TEC-AC-10002550"/>
    <x v="2"/>
    <x v="11"/>
    <s v="Memorex 25GB 6X Branded Blu-Ray Recordable Disc, 30/Pack"/>
    <x v="3332"/>
    <n v="5"/>
    <n v="0"/>
    <n v="11.182499999999997"/>
  </r>
  <r>
    <n v="4375"/>
    <x v="2172"/>
    <n v="2013"/>
    <x v="741"/>
    <d v="2013-11-25T00:00:00"/>
    <s v="Standard Class"/>
    <s v="SB-20290"/>
    <s v="Sean Braxton"/>
    <s v="Corporate"/>
    <s v="United States"/>
    <s v="Kent"/>
    <x v="24"/>
    <n v="44240"/>
    <s v="East"/>
    <s v="OFF-AP-10002998"/>
    <x v="1"/>
    <x v="9"/>
    <s v="Holmes 99% HEPA Air Purifier"/>
    <x v="3333"/>
    <n v="6"/>
    <n v="0.2"/>
    <n v="16.894799999999996"/>
  </r>
  <r>
    <n v="4376"/>
    <x v="2173"/>
    <n v="2011"/>
    <x v="573"/>
    <d v="2011-04-30T00:00:00"/>
    <s v="Standard Class"/>
    <s v="BT-11305"/>
    <s v="Beth Thompson"/>
    <s v="Home Office"/>
    <s v="United States"/>
    <s v="San Gabriel"/>
    <x v="1"/>
    <n v="91776"/>
    <s v="West"/>
    <s v="FUR-FU-10003708"/>
    <x v="0"/>
    <x v="5"/>
    <s v="Tenex Traditional Chairmats for Medium Pile Carpet, Standard Lip, 36&quot; x 48&quot;"/>
    <x v="3334"/>
    <n v="5"/>
    <n v="0"/>
    <n v="63.682499999999997"/>
  </r>
  <r>
    <n v="4377"/>
    <x v="2173"/>
    <n v="2011"/>
    <x v="573"/>
    <d v="2011-04-30T00:00:00"/>
    <s v="Standard Class"/>
    <s v="BT-11305"/>
    <s v="Beth Thompson"/>
    <s v="Home Office"/>
    <s v="United States"/>
    <s v="San Gabriel"/>
    <x v="1"/>
    <n v="91776"/>
    <s v="West"/>
    <s v="OFF-AP-10001391"/>
    <x v="1"/>
    <x v="9"/>
    <s v="Kensington 6 Outlet MasterPiece HOMEOFFICE Power Control Center"/>
    <x v="3335"/>
    <n v="3"/>
    <n v="0"/>
    <n v="78.508799999999965"/>
  </r>
  <r>
    <n v="4378"/>
    <x v="2173"/>
    <n v="2011"/>
    <x v="573"/>
    <d v="2011-04-30T00:00:00"/>
    <s v="Standard Class"/>
    <s v="BT-11305"/>
    <s v="Beth Thompson"/>
    <s v="Home Office"/>
    <s v="United States"/>
    <s v="San Gabriel"/>
    <x v="1"/>
    <n v="91776"/>
    <s v="West"/>
    <s v="FUR-CH-10003973"/>
    <x v="0"/>
    <x v="1"/>
    <s v="GuestStacker Chair with Chrome Finish Legs"/>
    <x v="3336"/>
    <n v="5"/>
    <n v="0.2"/>
    <n v="148.70400000000006"/>
  </r>
  <r>
    <n v="4379"/>
    <x v="2174"/>
    <n v="2012"/>
    <x v="672"/>
    <d v="2012-12-02T00:00:00"/>
    <s v="Second Class"/>
    <s v="PS-18970"/>
    <s v="Paul Stevenson"/>
    <s v="Home Office"/>
    <s v="United States"/>
    <s v="Henderson"/>
    <x v="0"/>
    <n v="42420"/>
    <s v="South"/>
    <s v="OFF-EN-10000461"/>
    <x v="1"/>
    <x v="12"/>
    <s v="#10- 4 1/8&quot; x 9 1/2&quot; Recycled Envelopes"/>
    <x v="2053"/>
    <n v="2"/>
    <n v="0"/>
    <n v="8.2156000000000002"/>
  </r>
  <r>
    <n v="4380"/>
    <x v="2174"/>
    <n v="2012"/>
    <x v="672"/>
    <d v="2012-12-02T00:00:00"/>
    <s v="Second Class"/>
    <s v="PS-18970"/>
    <s v="Paul Stevenson"/>
    <s v="Home Office"/>
    <s v="United States"/>
    <s v="Henderson"/>
    <x v="0"/>
    <n v="42420"/>
    <s v="South"/>
    <s v="OFF-EN-10002831"/>
    <x v="1"/>
    <x v="12"/>
    <s v="Tyvek  Top-Opening Peel &amp; Seel  Envelopes, Gray"/>
    <x v="3337"/>
    <n v="2"/>
    <n v="0"/>
    <n v="32.345999999999997"/>
  </r>
  <r>
    <n v="4381"/>
    <x v="2175"/>
    <n v="2012"/>
    <x v="969"/>
    <d v="2012-10-30T00:00:00"/>
    <s v="Standard Class"/>
    <s v="TB-21625"/>
    <s v="Trudy Brown"/>
    <s v="Consumer"/>
    <s v="United States"/>
    <s v="San Francisco"/>
    <x v="1"/>
    <n v="94110"/>
    <s v="West"/>
    <s v="OFF-AR-10004648"/>
    <x v="1"/>
    <x v="6"/>
    <s v="Boston 19500 Mighty Mite Electric Pencil Sharpener"/>
    <x v="780"/>
    <n v="3"/>
    <n v="0"/>
    <n v="16.3215"/>
  </r>
  <r>
    <n v="4382"/>
    <x v="2175"/>
    <n v="2012"/>
    <x v="969"/>
    <d v="2012-10-30T00:00:00"/>
    <s v="Standard Class"/>
    <s v="TB-21625"/>
    <s v="Trudy Brown"/>
    <s v="Consumer"/>
    <s v="United States"/>
    <s v="San Francisco"/>
    <x v="1"/>
    <n v="94110"/>
    <s v="West"/>
    <s v="FUR-TA-10001857"/>
    <x v="0"/>
    <x v="3"/>
    <s v="Balt Solid Wood Rectangular Table"/>
    <x v="3338"/>
    <n v="3"/>
    <n v="0.2"/>
    <n v="-31.64700000000002"/>
  </r>
  <r>
    <n v="4383"/>
    <x v="2176"/>
    <n v="2012"/>
    <x v="603"/>
    <d v="2012-07-27T00:00:00"/>
    <s v="Standard Class"/>
    <s v="RA-19915"/>
    <s v="Russell Applegate"/>
    <s v="Consumer"/>
    <s v="United States"/>
    <s v="Highland Park"/>
    <x v="10"/>
    <n v="60035"/>
    <s v="Central"/>
    <s v="OFF-BI-10000546"/>
    <x v="1"/>
    <x v="8"/>
    <s v="Avery Durable Binders"/>
    <x v="3339"/>
    <n v="5"/>
    <n v="0.8"/>
    <n v="-4.4639999999999995"/>
  </r>
  <r>
    <n v="4384"/>
    <x v="2176"/>
    <n v="2012"/>
    <x v="603"/>
    <d v="2012-07-27T00:00:00"/>
    <s v="Standard Class"/>
    <s v="RA-19915"/>
    <s v="Russell Applegate"/>
    <s v="Consumer"/>
    <s v="United States"/>
    <s v="Highland Park"/>
    <x v="10"/>
    <n v="60035"/>
    <s v="Central"/>
    <s v="FUR-BO-10004690"/>
    <x v="0"/>
    <x v="0"/>
    <s v="O'Sullivan Cherrywood Estates Traditional Barrister Bookcase"/>
    <x v="3340"/>
    <n v="4"/>
    <n v="0.3"/>
    <n v="-126.48159999999999"/>
  </r>
  <r>
    <n v="4385"/>
    <x v="2176"/>
    <n v="2012"/>
    <x v="603"/>
    <d v="2012-07-27T00:00:00"/>
    <s v="Standard Class"/>
    <s v="RA-19915"/>
    <s v="Russell Applegate"/>
    <s v="Consumer"/>
    <s v="United States"/>
    <s v="Highland Park"/>
    <x v="10"/>
    <n v="60035"/>
    <s v="Central"/>
    <s v="TEC-PH-10001557"/>
    <x v="2"/>
    <x v="7"/>
    <s v="Pyle PMP37LED"/>
    <x v="2081"/>
    <n v="2"/>
    <n v="0.2"/>
    <n v="13.438599999999994"/>
  </r>
  <r>
    <n v="4386"/>
    <x v="2176"/>
    <n v="2012"/>
    <x v="603"/>
    <d v="2012-07-27T00:00:00"/>
    <s v="Standard Class"/>
    <s v="RA-19915"/>
    <s v="Russell Applegate"/>
    <s v="Consumer"/>
    <s v="United States"/>
    <s v="Highland Park"/>
    <x v="10"/>
    <n v="60035"/>
    <s v="Central"/>
    <s v="FUR-BO-10002545"/>
    <x v="0"/>
    <x v="0"/>
    <s v="Atlantic Metals Mobile 3-Shelf Bookcases, Custom Colors"/>
    <x v="3341"/>
    <n v="5"/>
    <n v="0.3"/>
    <n v="-52.195999999999913"/>
  </r>
  <r>
    <n v="4387"/>
    <x v="2177"/>
    <n v="2013"/>
    <x v="189"/>
    <d v="2013-11-03T00:00:00"/>
    <s v="Standard Class"/>
    <s v="BP-11095"/>
    <s v="Bart Pistole"/>
    <s v="Corporate"/>
    <s v="United States"/>
    <s v="San Francisco"/>
    <x v="1"/>
    <n v="94122"/>
    <s v="West"/>
    <s v="OFF-AP-10001366"/>
    <x v="1"/>
    <x v="9"/>
    <s v="Staples"/>
    <x v="2911"/>
    <n v="4"/>
    <n v="0"/>
    <n v="11.858400000000003"/>
  </r>
  <r>
    <n v="4388"/>
    <x v="2177"/>
    <n v="2013"/>
    <x v="189"/>
    <d v="2013-11-03T00:00:00"/>
    <s v="Standard Class"/>
    <s v="BP-11095"/>
    <s v="Bart Pistole"/>
    <s v="Corporate"/>
    <s v="United States"/>
    <s v="San Francisco"/>
    <x v="1"/>
    <n v="94122"/>
    <s v="West"/>
    <s v="OFF-BI-10001628"/>
    <x v="1"/>
    <x v="8"/>
    <s v="Acco Data Flex Cable Posts For Top &amp; Bottom Load Binders, 6&quot; Capacity"/>
    <x v="3148"/>
    <n v="3"/>
    <n v="0.2"/>
    <n v="7.822499999999998"/>
  </r>
  <r>
    <n v="4389"/>
    <x v="2178"/>
    <n v="2014"/>
    <x v="225"/>
    <d v="2014-11-23T00:00:00"/>
    <s v="First Class"/>
    <s v="CD-11920"/>
    <s v="Carlos Daly"/>
    <s v="Consumer"/>
    <s v="United States"/>
    <s v="New York City"/>
    <x v="15"/>
    <n v="10035"/>
    <s v="East"/>
    <s v="OFF-PA-10003651"/>
    <x v="1"/>
    <x v="10"/>
    <s v="Xerox 1968"/>
    <x v="1172"/>
    <n v="7"/>
    <n v="0"/>
    <n v="22.444800000000001"/>
  </r>
  <r>
    <n v="4390"/>
    <x v="2178"/>
    <n v="2014"/>
    <x v="225"/>
    <d v="2014-11-23T00:00:00"/>
    <s v="First Class"/>
    <s v="CD-11920"/>
    <s v="Carlos Daly"/>
    <s v="Consumer"/>
    <s v="United States"/>
    <s v="New York City"/>
    <x v="15"/>
    <n v="10035"/>
    <s v="East"/>
    <s v="FUR-BO-10003159"/>
    <x v="0"/>
    <x v="0"/>
    <s v="Sauder Camden County Collection Libraries, Planked Cherry Finish"/>
    <x v="3342"/>
    <n v="2"/>
    <n v="0.2"/>
    <n v="-25.295600000000022"/>
  </r>
  <r>
    <n v="4391"/>
    <x v="2178"/>
    <n v="2014"/>
    <x v="225"/>
    <d v="2014-11-23T00:00:00"/>
    <s v="First Class"/>
    <s v="CD-11920"/>
    <s v="Carlos Daly"/>
    <s v="Consumer"/>
    <s v="United States"/>
    <s v="New York City"/>
    <x v="15"/>
    <n v="10035"/>
    <s v="East"/>
    <s v="TEC-PH-10001459"/>
    <x v="2"/>
    <x v="7"/>
    <s v="Samsung Galaxy Mega 6.3"/>
    <x v="3343"/>
    <n v="3"/>
    <n v="0"/>
    <n v="327.59220000000005"/>
  </r>
  <r>
    <n v="4392"/>
    <x v="2178"/>
    <n v="2014"/>
    <x v="225"/>
    <d v="2014-11-23T00:00:00"/>
    <s v="First Class"/>
    <s v="CD-11920"/>
    <s v="Carlos Daly"/>
    <s v="Consumer"/>
    <s v="United States"/>
    <s v="New York City"/>
    <x v="15"/>
    <n v="10035"/>
    <s v="East"/>
    <s v="OFF-AR-10004602"/>
    <x v="1"/>
    <x v="6"/>
    <s v="Boston KS Multi-Size Manual Pencil Sharpener"/>
    <x v="3344"/>
    <n v="3"/>
    <n v="0"/>
    <n v="19.311600000000002"/>
  </r>
  <r>
    <n v="4393"/>
    <x v="2179"/>
    <n v="2013"/>
    <x v="162"/>
    <d v="2013-09-13T00:00:00"/>
    <s v="Standard Class"/>
    <s v="KB-16585"/>
    <s v="Ken Black"/>
    <s v="Corporate"/>
    <s v="United States"/>
    <s v="Dallas"/>
    <x v="5"/>
    <n v="75081"/>
    <s v="Central"/>
    <s v="OFF-AR-10001953"/>
    <x v="1"/>
    <x v="6"/>
    <s v="Boston 1645 Deluxe Heavier-Duty Electric Pencil Sharpener"/>
    <x v="467"/>
    <n v="2"/>
    <n v="0.2"/>
    <n v="6.1572000000000031"/>
  </r>
  <r>
    <n v="4394"/>
    <x v="2179"/>
    <n v="2013"/>
    <x v="162"/>
    <d v="2013-09-13T00:00:00"/>
    <s v="Standard Class"/>
    <s v="KB-16585"/>
    <s v="Ken Black"/>
    <s v="Corporate"/>
    <s v="United States"/>
    <s v="Dallas"/>
    <x v="5"/>
    <n v="75081"/>
    <s v="Central"/>
    <s v="TEC-PH-10000923"/>
    <x v="2"/>
    <x v="7"/>
    <s v="Belkin SportFit Armband For iPhone 5s/5c, Fuchsia"/>
    <x v="3345"/>
    <n v="5"/>
    <n v="0.2"/>
    <n v="21.735500000000002"/>
  </r>
  <r>
    <n v="4395"/>
    <x v="2180"/>
    <n v="2011"/>
    <x v="836"/>
    <d v="2011-07-20T00:00:00"/>
    <s v="Same Day"/>
    <s v="SW-20245"/>
    <s v="Scot Wooten"/>
    <s v="Consumer"/>
    <s v="United States"/>
    <s v="Springfield"/>
    <x v="24"/>
    <n v="45503"/>
    <s v="East"/>
    <s v="OFF-ST-10002583"/>
    <x v="1"/>
    <x v="4"/>
    <s v="Fellowes Neat Ideas Storage Cubes"/>
    <x v="3346"/>
    <n v="1"/>
    <n v="0.2"/>
    <n v="-5.1968000000000005"/>
  </r>
  <r>
    <n v="4396"/>
    <x v="2180"/>
    <n v="2011"/>
    <x v="836"/>
    <d v="2011-07-20T00:00:00"/>
    <s v="Same Day"/>
    <s v="SW-20245"/>
    <s v="Scot Wooten"/>
    <s v="Consumer"/>
    <s v="United States"/>
    <s v="Springfield"/>
    <x v="24"/>
    <n v="45503"/>
    <s v="East"/>
    <s v="OFF-BI-10000977"/>
    <x v="1"/>
    <x v="8"/>
    <s v="Ibico Plastic Spiral Binding Combs"/>
    <x v="3347"/>
    <n v="3"/>
    <n v="0.7"/>
    <n v="-21.887999999999991"/>
  </r>
  <r>
    <n v="4397"/>
    <x v="2181"/>
    <n v="2013"/>
    <x v="625"/>
    <d v="2013-11-20T00:00:00"/>
    <s v="Standard Class"/>
    <s v="AH-10690"/>
    <s v="Anna Häberlin"/>
    <s v="Corporate"/>
    <s v="United States"/>
    <s v="San Diego"/>
    <x v="1"/>
    <n v="92024"/>
    <s v="West"/>
    <s v="TEC-PH-10002549"/>
    <x v="2"/>
    <x v="7"/>
    <s v="Polycom SoundPoint IP 450 VoIP phone"/>
    <x v="3348"/>
    <n v="2"/>
    <n v="0.2"/>
    <n v="27.103200000000001"/>
  </r>
  <r>
    <n v="4398"/>
    <x v="2182"/>
    <n v="2011"/>
    <x v="970"/>
    <d v="2011-07-11T00:00:00"/>
    <s v="Standard Class"/>
    <s v="JL-15835"/>
    <s v="John Lee"/>
    <s v="Consumer"/>
    <s v="United States"/>
    <s v="Philadelphia"/>
    <x v="9"/>
    <n v="19120"/>
    <s v="East"/>
    <s v="FUR-CH-10002880"/>
    <x v="0"/>
    <x v="1"/>
    <s v="Global High-Back Leather Tilter, Burgundy"/>
    <x v="3349"/>
    <n v="2"/>
    <n v="0.3"/>
    <n v="-46.736200000000011"/>
  </r>
  <r>
    <n v="4399"/>
    <x v="2182"/>
    <n v="2011"/>
    <x v="970"/>
    <d v="2011-07-11T00:00:00"/>
    <s v="Standard Class"/>
    <s v="JL-15835"/>
    <s v="John Lee"/>
    <s v="Consumer"/>
    <s v="United States"/>
    <s v="Philadelphia"/>
    <x v="9"/>
    <n v="19120"/>
    <s v="East"/>
    <s v="FUR-FU-10003039"/>
    <x v="0"/>
    <x v="5"/>
    <s v="Howard Miller 11-1/2&quot; Diameter Grantwood Wall Clock"/>
    <x v="3350"/>
    <n v="2"/>
    <n v="0.2"/>
    <n v="12.0764"/>
  </r>
  <r>
    <n v="4400"/>
    <x v="2183"/>
    <n v="2013"/>
    <x v="716"/>
    <d v="2013-03-18T00:00:00"/>
    <s v="Same Day"/>
    <s v="GZ-14470"/>
    <s v="Gary Zandusky"/>
    <s v="Consumer"/>
    <s v="United States"/>
    <s v="Columbia"/>
    <x v="39"/>
    <n v="21044"/>
    <s v="East"/>
    <s v="OFF-EN-10003055"/>
    <x v="1"/>
    <x v="12"/>
    <s v="Blue String-Tie &amp; Button Interoffice Envelopes, 10 x 13"/>
    <x v="3351"/>
    <n v="5"/>
    <n v="0"/>
    <n v="89.954999999999984"/>
  </r>
  <r>
    <n v="4401"/>
    <x v="2183"/>
    <n v="2013"/>
    <x v="716"/>
    <d v="2013-03-18T00:00:00"/>
    <s v="Same Day"/>
    <s v="GZ-14470"/>
    <s v="Gary Zandusky"/>
    <s v="Consumer"/>
    <s v="United States"/>
    <s v="Columbia"/>
    <x v="39"/>
    <n v="21044"/>
    <s v="East"/>
    <s v="OFF-AP-10002945"/>
    <x v="1"/>
    <x v="9"/>
    <s v="Honeywell Enviracaire Portable HEPA Air Cleaner for 17' x 22' Room"/>
    <x v="3352"/>
    <n v="3"/>
    <n v="0"/>
    <n v="297.64349999999996"/>
  </r>
  <r>
    <n v="4402"/>
    <x v="2183"/>
    <n v="2013"/>
    <x v="716"/>
    <d v="2013-03-18T00:00:00"/>
    <s v="Same Day"/>
    <s v="GZ-14470"/>
    <s v="Gary Zandusky"/>
    <s v="Consumer"/>
    <s v="United States"/>
    <s v="Columbia"/>
    <x v="39"/>
    <n v="21044"/>
    <s v="East"/>
    <s v="FUR-FU-10004306"/>
    <x v="0"/>
    <x v="5"/>
    <s v="Electrix Halogen Magnifier Lamp"/>
    <x v="3353"/>
    <n v="5"/>
    <n v="0"/>
    <n v="252.59"/>
  </r>
  <r>
    <n v="4403"/>
    <x v="2184"/>
    <n v="2013"/>
    <x v="482"/>
    <d v="2013-12-28T00:00:00"/>
    <s v="First Class"/>
    <s v="RC-19825"/>
    <s v="Roy Collins"/>
    <s v="Consumer"/>
    <s v="United States"/>
    <s v="Colorado Springs"/>
    <x v="22"/>
    <n v="80906"/>
    <s v="West"/>
    <s v="OFF-AR-10002445"/>
    <x v="1"/>
    <x v="6"/>
    <s v="SANFORD Major Accent Highlighters"/>
    <x v="3354"/>
    <n v="2"/>
    <n v="0.2"/>
    <n v="2.5488000000000004"/>
  </r>
  <r>
    <n v="4404"/>
    <x v="2185"/>
    <n v="2011"/>
    <x v="814"/>
    <d v="2011-09-04T00:00:00"/>
    <s v="First Class"/>
    <s v="CL-12565"/>
    <s v="Clay Ludtke"/>
    <s v="Consumer"/>
    <s v="United States"/>
    <s v="New York City"/>
    <x v="15"/>
    <n v="10009"/>
    <s v="East"/>
    <s v="OFF-AR-10002445"/>
    <x v="1"/>
    <x v="6"/>
    <s v="SANFORD Major Accent Highlighters"/>
    <x v="3355"/>
    <n v="3"/>
    <n v="0"/>
    <n v="8.071200000000001"/>
  </r>
  <r>
    <n v="4405"/>
    <x v="2186"/>
    <n v="2012"/>
    <x v="761"/>
    <d v="2012-07-10T00:00:00"/>
    <s v="Standard Class"/>
    <s v="MW-18220"/>
    <s v="Mitch Webber"/>
    <s v="Consumer"/>
    <s v="United States"/>
    <s v="Philadelphia"/>
    <x v="9"/>
    <n v="19140"/>
    <s v="East"/>
    <s v="TEC-AC-10002345"/>
    <x v="2"/>
    <x v="11"/>
    <s v="HP Standard 104 key PS/2 Keyboard"/>
    <x v="3356"/>
    <n v="3"/>
    <n v="0.2"/>
    <n v="2.1749999999999989"/>
  </r>
  <r>
    <n v="4406"/>
    <x v="2186"/>
    <n v="2012"/>
    <x v="761"/>
    <d v="2012-07-10T00:00:00"/>
    <s v="Standard Class"/>
    <s v="MW-18220"/>
    <s v="Mitch Webber"/>
    <s v="Consumer"/>
    <s v="United States"/>
    <s v="Philadelphia"/>
    <x v="9"/>
    <n v="19140"/>
    <s v="East"/>
    <s v="OFF-ST-10001558"/>
    <x v="1"/>
    <x v="4"/>
    <s v="Acco Perma 4000 Stacking Storage Drawers"/>
    <x v="2360"/>
    <n v="3"/>
    <n v="0.2"/>
    <n v="-2.4359999999999999"/>
  </r>
  <r>
    <n v="4407"/>
    <x v="2187"/>
    <n v="2013"/>
    <x v="73"/>
    <d v="2013-11-26T00:00:00"/>
    <s v="Standard Class"/>
    <s v="BF-10975"/>
    <s v="Barbara Fisher"/>
    <s v="Corporate"/>
    <s v="United States"/>
    <s v="Columbus"/>
    <x v="14"/>
    <n v="47201"/>
    <s v="Central"/>
    <s v="OFF-PA-10001622"/>
    <x v="1"/>
    <x v="10"/>
    <s v="Ampad Poly Cover Wirebound Steno Book, 6&quot; x 9&quot; Assorted Colors, Gregg Ruled"/>
    <x v="3357"/>
    <n v="2"/>
    <n v="0"/>
    <n v="4.0859999999999994"/>
  </r>
  <r>
    <n v="4408"/>
    <x v="2187"/>
    <n v="2013"/>
    <x v="73"/>
    <d v="2013-11-26T00:00:00"/>
    <s v="Standard Class"/>
    <s v="BF-10975"/>
    <s v="Barbara Fisher"/>
    <s v="Corporate"/>
    <s v="United States"/>
    <s v="Columbus"/>
    <x v="14"/>
    <n v="47201"/>
    <s v="Central"/>
    <s v="OFF-PA-10000418"/>
    <x v="1"/>
    <x v="10"/>
    <s v="Xerox 189"/>
    <x v="1836"/>
    <n v="3"/>
    <n v="0"/>
    <n v="150.98399999999998"/>
  </r>
  <r>
    <n v="4409"/>
    <x v="2187"/>
    <n v="2013"/>
    <x v="73"/>
    <d v="2013-11-26T00:00:00"/>
    <s v="Standard Class"/>
    <s v="BF-10975"/>
    <s v="Barbara Fisher"/>
    <s v="Corporate"/>
    <s v="United States"/>
    <s v="Columbus"/>
    <x v="14"/>
    <n v="47201"/>
    <s v="Central"/>
    <s v="OFF-BI-10000343"/>
    <x v="1"/>
    <x v="8"/>
    <s v="Pressboard Covers with Storage Hooks, 9 1/2&quot; x 11&quot;, Light Blue"/>
    <x v="3358"/>
    <n v="1"/>
    <n v="0"/>
    <n v="2.3077000000000001"/>
  </r>
  <r>
    <n v="4410"/>
    <x v="2188"/>
    <n v="2011"/>
    <x v="457"/>
    <d v="2011-05-11T00:00:00"/>
    <s v="Standard Class"/>
    <s v="SN-20710"/>
    <s v="Steve Nguyen"/>
    <s v="Home Office"/>
    <s v="United States"/>
    <s v="Los Angeles"/>
    <x v="1"/>
    <n v="90004"/>
    <s v="West"/>
    <s v="OFF-LA-10004425"/>
    <x v="1"/>
    <x v="2"/>
    <s v="Staples"/>
    <x v="399"/>
    <n v="2"/>
    <n v="0"/>
    <n v="2.7166000000000001"/>
  </r>
  <r>
    <n v="4411"/>
    <x v="2188"/>
    <n v="2011"/>
    <x v="457"/>
    <d v="2011-05-11T00:00:00"/>
    <s v="Standard Class"/>
    <s v="SN-20710"/>
    <s v="Steve Nguyen"/>
    <s v="Home Office"/>
    <s v="United States"/>
    <s v="Los Angeles"/>
    <x v="1"/>
    <n v="90004"/>
    <s v="West"/>
    <s v="OFF-AR-10001897"/>
    <x v="1"/>
    <x v="6"/>
    <s v="Model L Table or Wall-Mount Pencil Sharpener"/>
    <x v="1557"/>
    <n v="6"/>
    <n v="0"/>
    <n v="30.223200000000002"/>
  </r>
  <r>
    <n v="4412"/>
    <x v="2189"/>
    <n v="2011"/>
    <x v="261"/>
    <d v="2011-06-24T00:00:00"/>
    <s v="First Class"/>
    <s v="TB-21280"/>
    <s v="Toby Braunhardt"/>
    <s v="Consumer"/>
    <s v="United States"/>
    <s v="New York City"/>
    <x v="15"/>
    <n v="10024"/>
    <s v="East"/>
    <s v="OFF-PA-10003883"/>
    <x v="1"/>
    <x v="10"/>
    <s v="Message Book, Phone, Wirebound Standard Line Memo, 2 3/4&quot; X 5&quot;"/>
    <x v="1812"/>
    <n v="3"/>
    <n v="0"/>
    <n v="9.0389999999999997"/>
  </r>
  <r>
    <n v="4413"/>
    <x v="2189"/>
    <n v="2011"/>
    <x v="261"/>
    <d v="2011-06-24T00:00:00"/>
    <s v="First Class"/>
    <s v="TB-21280"/>
    <s v="Toby Braunhardt"/>
    <s v="Consumer"/>
    <s v="United States"/>
    <s v="New York City"/>
    <x v="15"/>
    <n v="10024"/>
    <s v="East"/>
    <s v="TEC-PH-10003963"/>
    <x v="2"/>
    <x v="7"/>
    <s v="GE 2-Jack Phone Line Splitter"/>
    <x v="903"/>
    <n v="3"/>
    <n v="0"/>
    <n v="160.6722"/>
  </r>
  <r>
    <n v="4414"/>
    <x v="2189"/>
    <n v="2011"/>
    <x v="261"/>
    <d v="2011-06-24T00:00:00"/>
    <s v="First Class"/>
    <s v="TB-21280"/>
    <s v="Toby Braunhardt"/>
    <s v="Consumer"/>
    <s v="United States"/>
    <s v="New York City"/>
    <x v="15"/>
    <n v="10024"/>
    <s v="East"/>
    <s v="OFF-AP-10001303"/>
    <x v="1"/>
    <x v="9"/>
    <s v="Holmes Cool Mist Humidifier for the Whole House with 8-Gallon Output per Day, Extended Life Filter"/>
    <x v="3359"/>
    <n v="3"/>
    <n v="0"/>
    <n v="26.864999999999995"/>
  </r>
  <r>
    <n v="4415"/>
    <x v="2190"/>
    <n v="2014"/>
    <x v="971"/>
    <d v="2014-08-24T00:00:00"/>
    <s v="Standard Class"/>
    <s v="JB-15400"/>
    <s v="Jennifer Braxton"/>
    <s v="Corporate"/>
    <s v="United States"/>
    <s v="Lawrence"/>
    <x v="31"/>
    <n v="1841"/>
    <s v="East"/>
    <s v="OFF-BI-10003925"/>
    <x v="1"/>
    <x v="8"/>
    <s v="Fellowes PB300 Plastic Comb Binding Machine"/>
    <x v="3360"/>
    <n v="1"/>
    <n v="0"/>
    <n v="182.3553"/>
  </r>
  <r>
    <n v="4416"/>
    <x v="2191"/>
    <n v="2011"/>
    <x v="503"/>
    <d v="2011-12-06T00:00:00"/>
    <s v="Standard Class"/>
    <s v="AH-10210"/>
    <s v="Alan Hwang"/>
    <s v="Consumer"/>
    <s v="United States"/>
    <s v="San Francisco"/>
    <x v="1"/>
    <n v="94122"/>
    <s v="West"/>
    <s v="TEC-PH-10004586"/>
    <x v="2"/>
    <x v="7"/>
    <s v="Wilson SignalBoost 841262 DB PRO Amplifier Kit"/>
    <x v="1181"/>
    <n v="2"/>
    <n v="0.2"/>
    <n v="71.989999999999981"/>
  </r>
  <r>
    <n v="4417"/>
    <x v="2191"/>
    <n v="2011"/>
    <x v="503"/>
    <d v="2011-12-06T00:00:00"/>
    <s v="Standard Class"/>
    <s v="AH-10210"/>
    <s v="Alan Hwang"/>
    <s v="Consumer"/>
    <s v="United States"/>
    <s v="San Francisco"/>
    <x v="1"/>
    <n v="94122"/>
    <s v="West"/>
    <s v="OFF-FA-10003495"/>
    <x v="1"/>
    <x v="13"/>
    <s v="Staples"/>
    <x v="3361"/>
    <n v="5"/>
    <n v="0"/>
    <n v="15.2"/>
  </r>
  <r>
    <n v="4418"/>
    <x v="2192"/>
    <n v="2014"/>
    <x v="359"/>
    <d v="2014-04-13T00:00:00"/>
    <s v="Second Class"/>
    <s v="KL-16645"/>
    <s v="Ken Lonsdale"/>
    <s v="Consumer"/>
    <s v="United States"/>
    <s v="Detroit"/>
    <x v="12"/>
    <n v="48205"/>
    <s v="Central"/>
    <s v="OFF-BI-10002867"/>
    <x v="1"/>
    <x v="8"/>
    <s v="GBC Recycled Regency Composition Covers"/>
    <x v="3362"/>
    <n v="8"/>
    <n v="0"/>
    <n v="219.99039999999997"/>
  </r>
  <r>
    <n v="4419"/>
    <x v="2193"/>
    <n v="2011"/>
    <x v="414"/>
    <d v="2011-12-27T00:00:00"/>
    <s v="Standard Class"/>
    <s v="MH-17455"/>
    <s v="Mark Hamilton"/>
    <s v="Consumer"/>
    <s v="United States"/>
    <s v="Hamilton"/>
    <x v="24"/>
    <n v="45011"/>
    <s v="East"/>
    <s v="FUR-FU-10003773"/>
    <x v="0"/>
    <x v="5"/>
    <s v="Eldon Cleatmat Plus Chair Mats for High Pile Carpets"/>
    <x v="3363"/>
    <n v="3"/>
    <n v="0.2"/>
    <n v="-21.470400000000026"/>
  </r>
  <r>
    <n v="4420"/>
    <x v="2194"/>
    <n v="2011"/>
    <x v="506"/>
    <d v="2011-12-24T00:00:00"/>
    <s v="Standard Class"/>
    <s v="EC-14050"/>
    <s v="Erin Creighton"/>
    <s v="Consumer"/>
    <s v="United States"/>
    <s v="Columbus"/>
    <x v="24"/>
    <n v="43229"/>
    <s v="East"/>
    <s v="OFF-BI-10002954"/>
    <x v="1"/>
    <x v="8"/>
    <s v="Newell 3-Hole Punched Plastic Slotted Magazine Holders for Binders"/>
    <x v="3364"/>
    <n v="4"/>
    <n v="0.7"/>
    <n v="-4.0215999999999994"/>
  </r>
  <r>
    <n v="4421"/>
    <x v="2195"/>
    <n v="2012"/>
    <x v="972"/>
    <d v="2012-11-21T00:00:00"/>
    <s v="Second Class"/>
    <s v="GH-14665"/>
    <s v="Greg Hansen"/>
    <s v="Consumer"/>
    <s v="United States"/>
    <s v="Chicago"/>
    <x v="10"/>
    <n v="60610"/>
    <s v="Central"/>
    <s v="OFF-SU-10002537"/>
    <x v="1"/>
    <x v="14"/>
    <s v="Acme Box Cutter Scissors"/>
    <x v="3365"/>
    <n v="5"/>
    <n v="0.2"/>
    <n v="3.0690000000000026"/>
  </r>
  <r>
    <n v="4422"/>
    <x v="2196"/>
    <n v="2011"/>
    <x v="530"/>
    <d v="2011-03-09T00:00:00"/>
    <s v="Standard Class"/>
    <s v="SC-20095"/>
    <s v="Sanjit Chand"/>
    <s v="Consumer"/>
    <s v="United States"/>
    <s v="Margate"/>
    <x v="2"/>
    <n v="33063"/>
    <s v="South"/>
    <s v="OFF-AR-10001374"/>
    <x v="1"/>
    <x v="6"/>
    <s v="BIC Brite Liner Highlighters, Chisel Tip"/>
    <x v="12"/>
    <n v="3"/>
    <n v="0.2"/>
    <n v="2.3327999999999989"/>
  </r>
  <r>
    <n v="4423"/>
    <x v="2197"/>
    <n v="2014"/>
    <x v="796"/>
    <d v="2014-05-20T00:00:00"/>
    <s v="First Class"/>
    <s v="TB-21355"/>
    <s v="Todd Boyes"/>
    <s v="Corporate"/>
    <s v="United States"/>
    <s v="Sandy Springs"/>
    <x v="32"/>
    <n v="30328"/>
    <s v="South"/>
    <s v="OFF-AP-10001492"/>
    <x v="1"/>
    <x v="9"/>
    <s v="Acco Six-Outlet Power Strip, 4' Cord Length"/>
    <x v="3366"/>
    <n v="2"/>
    <n v="0"/>
    <n v="4.4824000000000002"/>
  </r>
  <r>
    <n v="4424"/>
    <x v="2197"/>
    <n v="2014"/>
    <x v="796"/>
    <d v="2014-05-20T00:00:00"/>
    <s v="First Class"/>
    <s v="TB-21355"/>
    <s v="Todd Boyes"/>
    <s v="Corporate"/>
    <s v="United States"/>
    <s v="Sandy Springs"/>
    <x v="32"/>
    <n v="30328"/>
    <s v="South"/>
    <s v="FUR-BO-10003546"/>
    <x v="0"/>
    <x v="0"/>
    <s v="Hon 4-Shelf Metal Bookcases"/>
    <x v="3367"/>
    <n v="3"/>
    <n v="0"/>
    <n v="75.735000000000014"/>
  </r>
  <r>
    <n v="4425"/>
    <x v="2197"/>
    <n v="2014"/>
    <x v="796"/>
    <d v="2014-05-20T00:00:00"/>
    <s v="First Class"/>
    <s v="TB-21355"/>
    <s v="Todd Boyes"/>
    <s v="Corporate"/>
    <s v="United States"/>
    <s v="Sandy Springs"/>
    <x v="32"/>
    <n v="30328"/>
    <s v="South"/>
    <s v="TEC-PH-10002185"/>
    <x v="2"/>
    <x v="7"/>
    <s v="QVS USB Car Charger 2-Port 2.1Amp for iPod/iPhone/iPad/iPad 2/iPad 3"/>
    <x v="3368"/>
    <n v="5"/>
    <n v="0"/>
    <n v="15.637499999999999"/>
  </r>
  <r>
    <n v="4426"/>
    <x v="2197"/>
    <n v="2014"/>
    <x v="796"/>
    <d v="2014-05-20T00:00:00"/>
    <s v="First Class"/>
    <s v="TB-21355"/>
    <s v="Todd Boyes"/>
    <s v="Corporate"/>
    <s v="United States"/>
    <s v="Sandy Springs"/>
    <x v="32"/>
    <n v="30328"/>
    <s v="South"/>
    <s v="OFF-BI-10000315"/>
    <x v="1"/>
    <x v="8"/>
    <s v="Poly Designer Cover &amp; Back"/>
    <x v="3369"/>
    <n v="6"/>
    <n v="0"/>
    <n v="54.691199999999995"/>
  </r>
  <r>
    <n v="4427"/>
    <x v="2197"/>
    <n v="2014"/>
    <x v="796"/>
    <d v="2014-05-20T00:00:00"/>
    <s v="First Class"/>
    <s v="TB-21355"/>
    <s v="Todd Boyes"/>
    <s v="Corporate"/>
    <s v="United States"/>
    <s v="Sandy Springs"/>
    <x v="32"/>
    <n v="30328"/>
    <s v="South"/>
    <s v="TEC-PH-10002350"/>
    <x v="2"/>
    <x v="7"/>
    <s v="Apple EarPods with Remote and Mic"/>
    <x v="392"/>
    <n v="2"/>
    <n v="0"/>
    <n v="15.674399999999999"/>
  </r>
  <r>
    <n v="4428"/>
    <x v="2198"/>
    <n v="2014"/>
    <x v="585"/>
    <d v="2014-09-29T00:00:00"/>
    <s v="Standard Class"/>
    <s v="DW-13195"/>
    <s v="David Wiener"/>
    <s v="Corporate"/>
    <s v="United States"/>
    <s v="Albuquerque"/>
    <x v="27"/>
    <n v="87105"/>
    <s v="West"/>
    <s v="OFF-PA-10002666"/>
    <x v="1"/>
    <x v="10"/>
    <s v="Southworth 25% Cotton Linen-Finish Paper &amp; Envelopes"/>
    <x v="3370"/>
    <n v="3"/>
    <n v="0"/>
    <n v="12.231"/>
  </r>
  <r>
    <n v="4429"/>
    <x v="2199"/>
    <n v="2014"/>
    <x v="708"/>
    <d v="2014-03-28T00:00:00"/>
    <s v="Standard Class"/>
    <s v="CL-12565"/>
    <s v="Clay Ludtke"/>
    <s v="Consumer"/>
    <s v="United States"/>
    <s v="Tulsa"/>
    <x v="26"/>
    <n v="74133"/>
    <s v="Central"/>
    <s v="FUR-CH-10004495"/>
    <x v="0"/>
    <x v="1"/>
    <s v="Global Leather and Oak Executive Chair, Black"/>
    <x v="3371"/>
    <n v="6"/>
    <n v="0"/>
    <n v="523.70519999999988"/>
  </r>
  <r>
    <n v="4430"/>
    <x v="2200"/>
    <n v="2014"/>
    <x v="32"/>
    <d v="2014-09-15T00:00:00"/>
    <s v="Same Day"/>
    <s v="LT-17110"/>
    <s v="Liz Thompson"/>
    <s v="Consumer"/>
    <s v="United States"/>
    <s v="Orange"/>
    <x v="30"/>
    <n v="7050"/>
    <s v="East"/>
    <s v="OFF-AR-10001725"/>
    <x v="1"/>
    <x v="6"/>
    <s v="Boston Home &amp; Office Model 2000 Electric Pencil Sharpeners"/>
    <x v="421"/>
    <n v="3"/>
    <n v="0"/>
    <n v="18.447000000000003"/>
  </r>
  <r>
    <n v="4431"/>
    <x v="2201"/>
    <n v="2013"/>
    <x v="54"/>
    <d v="2013-11-09T00:00:00"/>
    <s v="Second Class"/>
    <s v="AP-10915"/>
    <s v="Arthur Prichep"/>
    <s v="Consumer"/>
    <s v="United States"/>
    <s v="Henderson"/>
    <x v="0"/>
    <n v="42420"/>
    <s v="South"/>
    <s v="OFF-FA-10002280"/>
    <x v="1"/>
    <x v="13"/>
    <s v="Advantus Plastic Paper Clips"/>
    <x v="3372"/>
    <n v="4"/>
    <n v="0"/>
    <n v="9.6"/>
  </r>
  <r>
    <n v="4432"/>
    <x v="2201"/>
    <n v="2013"/>
    <x v="54"/>
    <d v="2013-11-09T00:00:00"/>
    <s v="Second Class"/>
    <s v="AP-10915"/>
    <s v="Arthur Prichep"/>
    <s v="Consumer"/>
    <s v="United States"/>
    <s v="Henderson"/>
    <x v="0"/>
    <n v="42420"/>
    <s v="South"/>
    <s v="OFF-AR-10001770"/>
    <x v="1"/>
    <x v="6"/>
    <s v="Economy #2 Pencils"/>
    <x v="3373"/>
    <n v="3"/>
    <n v="0"/>
    <n v="2.0747999999999998"/>
  </r>
  <r>
    <n v="4433"/>
    <x v="2201"/>
    <n v="2013"/>
    <x v="54"/>
    <d v="2013-11-09T00:00:00"/>
    <s v="Second Class"/>
    <s v="AP-10915"/>
    <s v="Arthur Prichep"/>
    <s v="Consumer"/>
    <s v="United States"/>
    <s v="Henderson"/>
    <x v="0"/>
    <n v="42420"/>
    <s v="South"/>
    <s v="FUR-FU-10002885"/>
    <x v="0"/>
    <x v="5"/>
    <s v="Magna Visual Magnetic Picture Hangers"/>
    <x v="906"/>
    <n v="5"/>
    <n v="0"/>
    <n v="9.1580000000000013"/>
  </r>
  <r>
    <n v="4434"/>
    <x v="2201"/>
    <n v="2013"/>
    <x v="54"/>
    <d v="2013-11-09T00:00:00"/>
    <s v="Second Class"/>
    <s v="AP-10915"/>
    <s v="Arthur Prichep"/>
    <s v="Consumer"/>
    <s v="United States"/>
    <s v="Henderson"/>
    <x v="0"/>
    <n v="42420"/>
    <s v="South"/>
    <s v="OFF-AR-10003772"/>
    <x v="1"/>
    <x v="6"/>
    <s v="Boston 16750 Black Compact Battery Pencil Sharpener"/>
    <x v="3374"/>
    <n v="1"/>
    <n v="0"/>
    <n v="2.6249999999999991"/>
  </r>
  <r>
    <n v="4435"/>
    <x v="2201"/>
    <n v="2013"/>
    <x v="54"/>
    <d v="2013-11-09T00:00:00"/>
    <s v="Second Class"/>
    <s v="AP-10915"/>
    <s v="Arthur Prichep"/>
    <s v="Consumer"/>
    <s v="United States"/>
    <s v="Henderson"/>
    <x v="0"/>
    <n v="42420"/>
    <s v="South"/>
    <s v="FUR-TA-10003392"/>
    <x v="0"/>
    <x v="3"/>
    <s v="Global Adaptabilities Conference Tables"/>
    <x v="3375"/>
    <n v="3"/>
    <n v="0"/>
    <n v="160.15860000000001"/>
  </r>
  <r>
    <n v="4436"/>
    <x v="2202"/>
    <n v="2013"/>
    <x v="973"/>
    <d v="2013-05-09T00:00:00"/>
    <s v="Standard Class"/>
    <s v="CB-12415"/>
    <s v="Christy Brittain"/>
    <s v="Consumer"/>
    <s v="United States"/>
    <s v="Chicago"/>
    <x v="10"/>
    <n v="60653"/>
    <s v="Central"/>
    <s v="OFF-BI-10000014"/>
    <x v="1"/>
    <x v="8"/>
    <s v="Heavy-Duty E-Z-D Binders"/>
    <x v="3376"/>
    <n v="1"/>
    <n v="0.8"/>
    <n v="-3.6002999999999998"/>
  </r>
  <r>
    <n v="4437"/>
    <x v="2202"/>
    <n v="2013"/>
    <x v="973"/>
    <d v="2013-05-09T00:00:00"/>
    <s v="Standard Class"/>
    <s v="CB-12415"/>
    <s v="Christy Brittain"/>
    <s v="Consumer"/>
    <s v="United States"/>
    <s v="Chicago"/>
    <x v="10"/>
    <n v="60653"/>
    <s v="Central"/>
    <s v="OFF-AR-10003217"/>
    <x v="1"/>
    <x v="6"/>
    <s v="Newell 316"/>
    <x v="3377"/>
    <n v="7"/>
    <n v="0.2"/>
    <n v="2.7384000000000022"/>
  </r>
  <r>
    <n v="4438"/>
    <x v="2202"/>
    <n v="2013"/>
    <x v="973"/>
    <d v="2013-05-09T00:00:00"/>
    <s v="Standard Class"/>
    <s v="CB-12415"/>
    <s v="Christy Brittain"/>
    <s v="Consumer"/>
    <s v="United States"/>
    <s v="Chicago"/>
    <x v="10"/>
    <n v="60653"/>
    <s v="Central"/>
    <s v="OFF-AP-10002403"/>
    <x v="1"/>
    <x v="9"/>
    <s v="Acco Smartsocket Color-Coded Six-Outlet AC Adapter Model Surge Protectors"/>
    <x v="3378"/>
    <n v="3"/>
    <n v="0.8"/>
    <n v="-71.296199999999999"/>
  </r>
  <r>
    <n v="4439"/>
    <x v="2203"/>
    <n v="2013"/>
    <x v="797"/>
    <d v="2014-01-03T00:00:00"/>
    <s v="Standard Class"/>
    <s v="MT-17815"/>
    <s v="Meg Tillman"/>
    <s v="Consumer"/>
    <s v="United States"/>
    <s v="Port Arthur"/>
    <x v="5"/>
    <n v="77642"/>
    <s v="Central"/>
    <s v="OFF-PA-10001972"/>
    <x v="1"/>
    <x v="10"/>
    <s v="Xerox 214"/>
    <x v="563"/>
    <n v="2"/>
    <n v="0.2"/>
    <n v="3.6288"/>
  </r>
  <r>
    <n v="4440"/>
    <x v="2203"/>
    <n v="2013"/>
    <x v="797"/>
    <d v="2014-01-03T00:00:00"/>
    <s v="Standard Class"/>
    <s v="MT-17815"/>
    <s v="Meg Tillman"/>
    <s v="Consumer"/>
    <s v="United States"/>
    <s v="Port Arthur"/>
    <x v="5"/>
    <n v="77642"/>
    <s v="Central"/>
    <s v="OFF-PA-10004041"/>
    <x v="1"/>
    <x v="10"/>
    <s v="It's Hot Message Books with Stickers, 2 3/4&quot; x 5&quot;"/>
    <x v="208"/>
    <n v="4"/>
    <n v="0.2"/>
    <n v="7.3999999999999995"/>
  </r>
  <r>
    <n v="4441"/>
    <x v="2204"/>
    <n v="2013"/>
    <x v="405"/>
    <d v="2013-07-27T00:00:00"/>
    <s v="Standard Class"/>
    <s v="DK-13375"/>
    <s v="Dennis Kane"/>
    <s v="Consumer"/>
    <s v="United States"/>
    <s v="Westland"/>
    <x v="12"/>
    <n v="48185"/>
    <s v="Central"/>
    <s v="TEC-AC-10004975"/>
    <x v="2"/>
    <x v="11"/>
    <s v="Plantronics Audio 995 Wireless Stereo Headset"/>
    <x v="3379"/>
    <n v="1"/>
    <n v="0"/>
    <n v="36.283500000000004"/>
  </r>
  <r>
    <n v="4442"/>
    <x v="2204"/>
    <n v="2013"/>
    <x v="405"/>
    <d v="2013-07-27T00:00:00"/>
    <s v="Standard Class"/>
    <s v="DK-13375"/>
    <s v="Dennis Kane"/>
    <s v="Consumer"/>
    <s v="United States"/>
    <s v="Westland"/>
    <x v="12"/>
    <n v="48185"/>
    <s v="Central"/>
    <s v="OFF-ST-10001932"/>
    <x v="1"/>
    <x v="4"/>
    <s v="Fellowes Staxonsteel Drawer Files"/>
    <x v="3380"/>
    <n v="5"/>
    <n v="0"/>
    <n v="135.21900000000002"/>
  </r>
  <r>
    <n v="4443"/>
    <x v="2204"/>
    <n v="2013"/>
    <x v="405"/>
    <d v="2013-07-27T00:00:00"/>
    <s v="Standard Class"/>
    <s v="DK-13375"/>
    <s v="Dennis Kane"/>
    <s v="Consumer"/>
    <s v="United States"/>
    <s v="Westland"/>
    <x v="12"/>
    <n v="48185"/>
    <s v="Central"/>
    <s v="OFF-AR-10001761"/>
    <x v="1"/>
    <x v="6"/>
    <s v="Avery Hi-Liter Smear-Safe Highlighters"/>
    <x v="2640"/>
    <n v="5"/>
    <n v="0"/>
    <n v="10.511999999999999"/>
  </r>
  <r>
    <n v="4444"/>
    <x v="2204"/>
    <n v="2013"/>
    <x v="405"/>
    <d v="2013-07-27T00:00:00"/>
    <s v="Standard Class"/>
    <s v="DK-13375"/>
    <s v="Dennis Kane"/>
    <s v="Consumer"/>
    <s v="United States"/>
    <s v="Westland"/>
    <x v="12"/>
    <n v="48185"/>
    <s v="Central"/>
    <s v="OFF-PA-10002262"/>
    <x v="1"/>
    <x v="10"/>
    <s v="Xerox 192"/>
    <x v="56"/>
    <n v="5"/>
    <n v="0"/>
    <n v="15.552000000000001"/>
  </r>
  <r>
    <n v="4445"/>
    <x v="2205"/>
    <n v="2011"/>
    <x v="912"/>
    <d v="2011-11-21T00:00:00"/>
    <s v="Standard Class"/>
    <s v="SR-20740"/>
    <s v="Steven Roelle"/>
    <s v="Home Office"/>
    <s v="United States"/>
    <s v="Bloomington"/>
    <x v="14"/>
    <n v="47401"/>
    <s v="Central"/>
    <s v="OFF-EN-10004483"/>
    <x v="1"/>
    <x v="12"/>
    <s v="#10 White Business Envelopes,4 1/8 x 9 1/2"/>
    <x v="2561"/>
    <n v="5"/>
    <n v="0"/>
    <n v="36.824499999999993"/>
  </r>
  <r>
    <n v="4446"/>
    <x v="2205"/>
    <n v="2011"/>
    <x v="912"/>
    <d v="2011-11-21T00:00:00"/>
    <s v="Standard Class"/>
    <s v="SR-20740"/>
    <s v="Steven Roelle"/>
    <s v="Home Office"/>
    <s v="United States"/>
    <s v="Bloomington"/>
    <x v="14"/>
    <n v="47401"/>
    <s v="Central"/>
    <s v="OFF-PA-10003270"/>
    <x v="1"/>
    <x v="10"/>
    <s v="Xerox 1954"/>
    <x v="3381"/>
    <n v="6"/>
    <n v="0"/>
    <n v="14.256"/>
  </r>
  <r>
    <n v="4447"/>
    <x v="2205"/>
    <n v="2011"/>
    <x v="912"/>
    <d v="2011-11-21T00:00:00"/>
    <s v="Standard Class"/>
    <s v="SR-20740"/>
    <s v="Steven Roelle"/>
    <s v="Home Office"/>
    <s v="United States"/>
    <s v="Bloomington"/>
    <x v="14"/>
    <n v="47401"/>
    <s v="Central"/>
    <s v="OFF-BI-10001634"/>
    <x v="1"/>
    <x v="8"/>
    <s v="Wilson Jones Active Use Binders"/>
    <x v="2769"/>
    <n v="4"/>
    <n v="0"/>
    <n v="14.268800000000001"/>
  </r>
  <r>
    <n v="4448"/>
    <x v="2205"/>
    <n v="2011"/>
    <x v="912"/>
    <d v="2011-11-21T00:00:00"/>
    <s v="Standard Class"/>
    <s v="SR-20740"/>
    <s v="Steven Roelle"/>
    <s v="Home Office"/>
    <s v="United States"/>
    <s v="Bloomington"/>
    <x v="14"/>
    <n v="47401"/>
    <s v="Central"/>
    <s v="OFF-ST-10000675"/>
    <x v="1"/>
    <x v="4"/>
    <s v="File Shuttle II and Handi-File, Black"/>
    <x v="3382"/>
    <n v="5"/>
    <n v="0"/>
    <n v="42.362499999999997"/>
  </r>
  <r>
    <n v="4449"/>
    <x v="2206"/>
    <n v="2012"/>
    <x v="974"/>
    <d v="2012-06-23T00:00:00"/>
    <s v="Standard Class"/>
    <s v="LH-17155"/>
    <s v="Logan Haushalter"/>
    <s v="Consumer"/>
    <s v="United States"/>
    <s v="Los Angeles"/>
    <x v="1"/>
    <n v="90032"/>
    <s v="West"/>
    <s v="FUR-FU-10000732"/>
    <x v="0"/>
    <x v="5"/>
    <s v="Eldon 200 Class Desk Accessories"/>
    <x v="2391"/>
    <n v="2"/>
    <n v="0"/>
    <n v="4.0191999999999997"/>
  </r>
  <r>
    <n v="4450"/>
    <x v="2206"/>
    <n v="2012"/>
    <x v="974"/>
    <d v="2012-06-23T00:00:00"/>
    <s v="Standard Class"/>
    <s v="LH-17155"/>
    <s v="Logan Haushalter"/>
    <s v="Consumer"/>
    <s v="United States"/>
    <s v="Los Angeles"/>
    <x v="1"/>
    <n v="90032"/>
    <s v="West"/>
    <s v="OFF-PA-10004355"/>
    <x v="1"/>
    <x v="10"/>
    <s v="Xerox 231"/>
    <x v="90"/>
    <n v="1"/>
    <n v="0"/>
    <n v="3.1104000000000003"/>
  </r>
  <r>
    <n v="4451"/>
    <x v="2206"/>
    <n v="2012"/>
    <x v="974"/>
    <d v="2012-06-23T00:00:00"/>
    <s v="Standard Class"/>
    <s v="LH-17155"/>
    <s v="Logan Haushalter"/>
    <s v="Consumer"/>
    <s v="United States"/>
    <s v="Los Angeles"/>
    <x v="1"/>
    <n v="90032"/>
    <s v="West"/>
    <s v="OFF-EN-10000056"/>
    <x v="1"/>
    <x v="12"/>
    <s v="Cameo Buff Policy Envelopes"/>
    <x v="737"/>
    <n v="3"/>
    <n v="0"/>
    <n v="87.744299999999981"/>
  </r>
  <r>
    <n v="4452"/>
    <x v="2207"/>
    <n v="2013"/>
    <x v="975"/>
    <d v="2013-07-07T00:00:00"/>
    <s v="First Class"/>
    <s v="AA-10645"/>
    <s v="Anna Andreadi"/>
    <s v="Consumer"/>
    <s v="United States"/>
    <s v="San Francisco"/>
    <x v="1"/>
    <n v="94109"/>
    <s v="West"/>
    <s v="FUR-FU-10000221"/>
    <x v="0"/>
    <x v="5"/>
    <s v="Master Caster Door Stop, Brown"/>
    <x v="3383"/>
    <n v="5"/>
    <n v="0"/>
    <n v="8.6359999999999992"/>
  </r>
  <r>
    <n v="4453"/>
    <x v="2207"/>
    <n v="2013"/>
    <x v="975"/>
    <d v="2013-07-07T00:00:00"/>
    <s v="First Class"/>
    <s v="AA-10645"/>
    <s v="Anna Andreadi"/>
    <s v="Consumer"/>
    <s v="United States"/>
    <s v="San Francisco"/>
    <x v="1"/>
    <n v="94109"/>
    <s v="West"/>
    <s v="OFF-EN-10003567"/>
    <x v="1"/>
    <x v="12"/>
    <s v="Inter-Office Recycled Envelopes, Brown Kraft, Button-String,10&quot; x 13&quot; , 100/Box"/>
    <x v="3384"/>
    <n v="2"/>
    <n v="0"/>
    <n v="20.661200000000001"/>
  </r>
  <r>
    <n v="4454"/>
    <x v="2207"/>
    <n v="2013"/>
    <x v="975"/>
    <d v="2013-07-07T00:00:00"/>
    <s v="First Class"/>
    <s v="AA-10645"/>
    <s v="Anna Andreadi"/>
    <s v="Consumer"/>
    <s v="United States"/>
    <s v="San Francisco"/>
    <x v="1"/>
    <n v="94109"/>
    <s v="West"/>
    <s v="FUR-BO-10001811"/>
    <x v="0"/>
    <x v="0"/>
    <s v="Atlantic Metals Mobile 5-Shelf Bookcases, Custom Colors"/>
    <x v="3385"/>
    <n v="5"/>
    <n v="0.15"/>
    <n v="225.73499999999993"/>
  </r>
  <r>
    <n v="4455"/>
    <x v="2207"/>
    <n v="2013"/>
    <x v="975"/>
    <d v="2013-07-07T00:00:00"/>
    <s v="First Class"/>
    <s v="AA-10645"/>
    <s v="Anna Andreadi"/>
    <s v="Consumer"/>
    <s v="United States"/>
    <s v="San Francisco"/>
    <x v="1"/>
    <n v="94109"/>
    <s v="West"/>
    <s v="OFF-ST-10002486"/>
    <x v="1"/>
    <x v="4"/>
    <s v="Eldon Shelf Savers Cubes and Bins"/>
    <x v="3386"/>
    <n v="4"/>
    <n v="0"/>
    <n v="0.5583999999999989"/>
  </r>
  <r>
    <n v="4456"/>
    <x v="2208"/>
    <n v="2012"/>
    <x v="37"/>
    <d v="2012-09-08T00:00:00"/>
    <s v="Standard Class"/>
    <s v="AS-10630"/>
    <s v="Ann Steele"/>
    <s v="Home Office"/>
    <s v="United States"/>
    <s v="San Francisco"/>
    <x v="1"/>
    <n v="94110"/>
    <s v="West"/>
    <s v="FUR-CH-10002372"/>
    <x v="0"/>
    <x v="1"/>
    <s v="Office Star - Ergonomically Designed Knee Chair"/>
    <x v="434"/>
    <n v="2"/>
    <n v="0.2"/>
    <n v="-12.956799999999994"/>
  </r>
  <r>
    <n v="4457"/>
    <x v="2208"/>
    <n v="2012"/>
    <x v="37"/>
    <d v="2012-09-08T00:00:00"/>
    <s v="Standard Class"/>
    <s v="AS-10630"/>
    <s v="Ann Steele"/>
    <s v="Home Office"/>
    <s v="United States"/>
    <s v="San Francisco"/>
    <x v="1"/>
    <n v="94110"/>
    <s v="West"/>
    <s v="OFF-BI-10003274"/>
    <x v="1"/>
    <x v="8"/>
    <s v="Avery Durable Slant Ring Binders, No Labels"/>
    <x v="2925"/>
    <n v="2"/>
    <n v="0.2"/>
    <n v="2.1492"/>
  </r>
  <r>
    <n v="4458"/>
    <x v="2209"/>
    <n v="2014"/>
    <x v="783"/>
    <d v="2014-08-13T00:00:00"/>
    <s v="Standard Class"/>
    <s v="MC-17575"/>
    <s v="Matt Collins"/>
    <s v="Consumer"/>
    <s v="United States"/>
    <s v="San Jose"/>
    <x v="1"/>
    <n v="95123"/>
    <s v="West"/>
    <s v="OFF-PA-10001878"/>
    <x v="1"/>
    <x v="10"/>
    <s v="Xerox 1891"/>
    <x v="1672"/>
    <n v="5"/>
    <n v="0"/>
    <n v="114.93849999999998"/>
  </r>
  <r>
    <n v="4459"/>
    <x v="2210"/>
    <n v="2014"/>
    <x v="677"/>
    <d v="2014-03-21T00:00:00"/>
    <s v="Standard Class"/>
    <s v="SE-20110"/>
    <s v="Sanjit Engle"/>
    <s v="Consumer"/>
    <s v="United States"/>
    <s v="Denver"/>
    <x v="22"/>
    <n v="80219"/>
    <s v="West"/>
    <s v="OFF-SU-10002881"/>
    <x v="1"/>
    <x v="14"/>
    <s v="Martin Yale Chadless Opener Electric Letter Opener"/>
    <x v="3387"/>
    <n v="2"/>
    <n v="0.2"/>
    <n v="-299.8116"/>
  </r>
  <r>
    <n v="4460"/>
    <x v="2211"/>
    <n v="2014"/>
    <x v="394"/>
    <d v="2014-10-02T00:00:00"/>
    <s v="First Class"/>
    <s v="DS-13030"/>
    <s v="Darrin Sayre"/>
    <s v="Home Office"/>
    <s v="United States"/>
    <s v="Aurora"/>
    <x v="22"/>
    <n v="80013"/>
    <s v="West"/>
    <s v="FUR-FU-10001979"/>
    <x v="0"/>
    <x v="5"/>
    <s v="Dana Halogen Swing-Arm Architect Lamp"/>
    <x v="3388"/>
    <n v="1"/>
    <n v="0.2"/>
    <n v="3.2776000000000014"/>
  </r>
  <r>
    <n v="4461"/>
    <x v="2211"/>
    <n v="2014"/>
    <x v="394"/>
    <d v="2014-10-02T00:00:00"/>
    <s v="First Class"/>
    <s v="DS-13030"/>
    <s v="Darrin Sayre"/>
    <s v="Home Office"/>
    <s v="United States"/>
    <s v="Aurora"/>
    <x v="22"/>
    <n v="80013"/>
    <s v="West"/>
    <s v="OFF-ST-10001522"/>
    <x v="1"/>
    <x v="4"/>
    <s v="Gould Plastics 18-Pocket Panel Bin, 34w x 5-1/4d x 20-1/2h"/>
    <x v="2772"/>
    <n v="2"/>
    <n v="0.2"/>
    <n v="-29.436800000000012"/>
  </r>
  <r>
    <n v="4462"/>
    <x v="2211"/>
    <n v="2014"/>
    <x v="394"/>
    <d v="2014-10-02T00:00:00"/>
    <s v="First Class"/>
    <s v="DS-13030"/>
    <s v="Darrin Sayre"/>
    <s v="Home Office"/>
    <s v="United States"/>
    <s v="Aurora"/>
    <x v="22"/>
    <n v="80013"/>
    <s v="West"/>
    <s v="TEC-AC-10003657"/>
    <x v="2"/>
    <x v="11"/>
    <s v="Lenovo 17-Key USB Numeric Keypad"/>
    <x v="157"/>
    <n v="2"/>
    <n v="0.2"/>
    <n v="1.359599999999995"/>
  </r>
  <r>
    <n v="4463"/>
    <x v="2211"/>
    <n v="2014"/>
    <x v="394"/>
    <d v="2014-10-02T00:00:00"/>
    <s v="First Class"/>
    <s v="DS-13030"/>
    <s v="Darrin Sayre"/>
    <s v="Home Office"/>
    <s v="United States"/>
    <s v="Aurora"/>
    <x v="22"/>
    <n v="80013"/>
    <s v="West"/>
    <s v="OFF-BI-10001718"/>
    <x v="1"/>
    <x v="8"/>
    <s v="GBC DocuBind P50 Personal Binding Machine"/>
    <x v="1996"/>
    <n v="4"/>
    <n v="0.7"/>
    <n v="-58.861599999999981"/>
  </r>
  <r>
    <n v="4464"/>
    <x v="2211"/>
    <n v="2014"/>
    <x v="394"/>
    <d v="2014-10-02T00:00:00"/>
    <s v="First Class"/>
    <s v="DS-13030"/>
    <s v="Darrin Sayre"/>
    <s v="Home Office"/>
    <s v="United States"/>
    <s v="Aurora"/>
    <x v="22"/>
    <n v="80013"/>
    <s v="West"/>
    <s v="OFF-PA-10003022"/>
    <x v="1"/>
    <x v="10"/>
    <s v="Xerox 1992"/>
    <x v="646"/>
    <n v="3"/>
    <n v="0.2"/>
    <n v="5.2026000000000003"/>
  </r>
  <r>
    <n v="4465"/>
    <x v="2211"/>
    <n v="2014"/>
    <x v="394"/>
    <d v="2014-10-02T00:00:00"/>
    <s v="First Class"/>
    <s v="DS-13030"/>
    <s v="Darrin Sayre"/>
    <s v="Home Office"/>
    <s v="United States"/>
    <s v="Aurora"/>
    <x v="22"/>
    <n v="80013"/>
    <s v="West"/>
    <s v="OFF-AP-10000891"/>
    <x v="1"/>
    <x v="9"/>
    <s v="Kensington 7 Outlet MasterPiece HOMEOFFICE Power Control Center"/>
    <x v="3389"/>
    <n v="2"/>
    <n v="0.2"/>
    <n v="26.22399999999999"/>
  </r>
  <r>
    <n v="4466"/>
    <x v="2212"/>
    <n v="2012"/>
    <x v="976"/>
    <d v="2012-08-11T00:00:00"/>
    <s v="Standard Class"/>
    <s v="NS-18640"/>
    <s v="Noel Staavos"/>
    <s v="Corporate"/>
    <s v="United States"/>
    <s v="Boise"/>
    <x v="45"/>
    <n v="83704"/>
    <s v="West"/>
    <s v="OFF-BI-10004970"/>
    <x v="1"/>
    <x v="8"/>
    <s v="ACCOHIDE 3-Ring Binder, Blue, 1&quot;"/>
    <x v="106"/>
    <n v="1"/>
    <n v="0.2"/>
    <n v="1.1151"/>
  </r>
  <r>
    <n v="4467"/>
    <x v="2213"/>
    <n v="2014"/>
    <x v="221"/>
    <d v="2014-12-02T00:00:00"/>
    <s v="Standard Class"/>
    <s v="KA-16525"/>
    <s v="Kelly Andreada"/>
    <s v="Consumer"/>
    <s v="United States"/>
    <s v="New York City"/>
    <x v="15"/>
    <n v="10035"/>
    <s v="East"/>
    <s v="OFF-AR-10003759"/>
    <x v="1"/>
    <x v="6"/>
    <s v="Crayola Anti Dust Chalk, 12/Pack"/>
    <x v="3390"/>
    <n v="9"/>
    <n v="0"/>
    <n v="7.3709999999999996"/>
  </r>
  <r>
    <n v="4468"/>
    <x v="2213"/>
    <n v="2014"/>
    <x v="221"/>
    <d v="2014-12-02T00:00:00"/>
    <s v="Standard Class"/>
    <s v="KA-16525"/>
    <s v="Kelly Andreada"/>
    <s v="Consumer"/>
    <s v="United States"/>
    <s v="New York City"/>
    <x v="15"/>
    <n v="10035"/>
    <s v="East"/>
    <s v="OFF-EN-10003001"/>
    <x v="1"/>
    <x v="12"/>
    <s v="Ames Color-File Green Diamond Border X-ray Mailers"/>
    <x v="1244"/>
    <n v="2"/>
    <n v="0"/>
    <n v="78.941199999999995"/>
  </r>
  <r>
    <n v="4469"/>
    <x v="2213"/>
    <n v="2014"/>
    <x v="221"/>
    <d v="2014-12-02T00:00:00"/>
    <s v="Standard Class"/>
    <s v="KA-16525"/>
    <s v="Kelly Andreada"/>
    <s v="Consumer"/>
    <s v="United States"/>
    <s v="New York City"/>
    <x v="15"/>
    <n v="10035"/>
    <s v="East"/>
    <s v="FUR-BO-10000780"/>
    <x v="0"/>
    <x v="0"/>
    <s v="O'Sullivan Plantations 2-Door Library in Landvery Oak"/>
    <x v="244"/>
    <n v="2"/>
    <n v="0.2"/>
    <n v="-16.078399999999988"/>
  </r>
  <r>
    <n v="4470"/>
    <x v="2213"/>
    <n v="2014"/>
    <x v="221"/>
    <d v="2014-12-02T00:00:00"/>
    <s v="Standard Class"/>
    <s v="KA-16525"/>
    <s v="Kelly Andreada"/>
    <s v="Consumer"/>
    <s v="United States"/>
    <s v="New York City"/>
    <x v="15"/>
    <n v="10035"/>
    <s v="East"/>
    <s v="OFF-PA-10001972"/>
    <x v="1"/>
    <x v="10"/>
    <s v="Xerox 214"/>
    <x v="91"/>
    <n v="2"/>
    <n v="0"/>
    <n v="6.2208000000000006"/>
  </r>
  <r>
    <n v="4471"/>
    <x v="2214"/>
    <n v="2014"/>
    <x v="540"/>
    <d v="2014-05-13T00:00:00"/>
    <s v="Standard Class"/>
    <s v="DJ-13510"/>
    <s v="Don Jones"/>
    <s v="Corporate"/>
    <s v="United States"/>
    <s v="Philadelphia"/>
    <x v="9"/>
    <n v="19140"/>
    <s v="East"/>
    <s v="FUR-CH-10003535"/>
    <x v="0"/>
    <x v="1"/>
    <s v="Global Armless Task Chair, Royal Blue"/>
    <x v="3391"/>
    <n v="3"/>
    <n v="0.3"/>
    <n v="-23.782199999999996"/>
  </r>
  <r>
    <n v="4472"/>
    <x v="2215"/>
    <n v="2014"/>
    <x v="365"/>
    <d v="2014-09-30T00:00:00"/>
    <s v="Same Day"/>
    <s v="MG-17680"/>
    <s v="Maureen Gastineau"/>
    <s v="Home Office"/>
    <s v="United States"/>
    <s v="Mentor"/>
    <x v="24"/>
    <n v="44060"/>
    <s v="East"/>
    <s v="FUR-CH-10003774"/>
    <x v="0"/>
    <x v="1"/>
    <s v="Global Wood Trimmed Manager's Task Chair, Khaki"/>
    <x v="1346"/>
    <n v="1"/>
    <n v="0.3"/>
    <n v="-15.466600000000003"/>
  </r>
  <r>
    <n v="4473"/>
    <x v="2215"/>
    <n v="2014"/>
    <x v="365"/>
    <d v="2014-09-30T00:00:00"/>
    <s v="Same Day"/>
    <s v="MG-17680"/>
    <s v="Maureen Gastineau"/>
    <s v="Home Office"/>
    <s v="United States"/>
    <s v="Mentor"/>
    <x v="24"/>
    <n v="44060"/>
    <s v="East"/>
    <s v="TEC-AC-10004571"/>
    <x v="2"/>
    <x v="11"/>
    <s v="Logitech G700s Rechargeable Gaming Mouse"/>
    <x v="1977"/>
    <n v="3"/>
    <n v="0.2"/>
    <n v="65.993400000000008"/>
  </r>
  <r>
    <n v="4474"/>
    <x v="2215"/>
    <n v="2014"/>
    <x v="365"/>
    <d v="2014-09-30T00:00:00"/>
    <s v="Same Day"/>
    <s v="MG-17680"/>
    <s v="Maureen Gastineau"/>
    <s v="Home Office"/>
    <s v="United States"/>
    <s v="Mentor"/>
    <x v="24"/>
    <n v="44060"/>
    <s v="East"/>
    <s v="FUR-TA-10004442"/>
    <x v="0"/>
    <x v="3"/>
    <s v="Riverside Furniture Stanwyck Manor Table Series"/>
    <x v="2458"/>
    <n v="2"/>
    <n v="0.4"/>
    <n v="-189.32100000000003"/>
  </r>
  <r>
    <n v="4475"/>
    <x v="2215"/>
    <n v="2014"/>
    <x v="365"/>
    <d v="2014-09-30T00:00:00"/>
    <s v="Same Day"/>
    <s v="MG-17680"/>
    <s v="Maureen Gastineau"/>
    <s v="Home Office"/>
    <s v="United States"/>
    <s v="Mentor"/>
    <x v="24"/>
    <n v="44060"/>
    <s v="East"/>
    <s v="OFF-PA-10002787"/>
    <x v="1"/>
    <x v="10"/>
    <s v="Xerox 227"/>
    <x v="12"/>
    <n v="3"/>
    <n v="0.2"/>
    <n v="5.4432"/>
  </r>
  <r>
    <n v="4476"/>
    <x v="2215"/>
    <n v="2014"/>
    <x v="365"/>
    <d v="2014-09-30T00:00:00"/>
    <s v="Same Day"/>
    <s v="MG-17680"/>
    <s v="Maureen Gastineau"/>
    <s v="Home Office"/>
    <s v="United States"/>
    <s v="Mentor"/>
    <x v="24"/>
    <n v="44060"/>
    <s v="East"/>
    <s v="FUR-FU-10004586"/>
    <x v="0"/>
    <x v="5"/>
    <s v="G.E. Longer-Life Indoor Recessed Floodlight Bulbs"/>
    <x v="3392"/>
    <n v="4"/>
    <n v="0.2"/>
    <n v="7.436799999999999"/>
  </r>
  <r>
    <n v="4477"/>
    <x v="2215"/>
    <n v="2014"/>
    <x v="365"/>
    <d v="2014-09-30T00:00:00"/>
    <s v="Same Day"/>
    <s v="MG-17680"/>
    <s v="Maureen Gastineau"/>
    <s v="Home Office"/>
    <s v="United States"/>
    <s v="Mentor"/>
    <x v="24"/>
    <n v="44060"/>
    <s v="East"/>
    <s v="OFF-PA-10002606"/>
    <x v="1"/>
    <x v="10"/>
    <s v="Xerox 1928"/>
    <x v="582"/>
    <n v="2"/>
    <n v="0.2"/>
    <n v="2.6399999999999997"/>
  </r>
  <r>
    <n v="4478"/>
    <x v="2216"/>
    <n v="2014"/>
    <x v="760"/>
    <d v="2014-10-23T00:00:00"/>
    <s v="Same Day"/>
    <s v="BD-11620"/>
    <s v="Brian DeCherney"/>
    <s v="Consumer"/>
    <s v="United States"/>
    <s v="Lawton"/>
    <x v="26"/>
    <n v="73505"/>
    <s v="Central"/>
    <s v="OFF-ST-10000129"/>
    <x v="1"/>
    <x v="4"/>
    <s v="Fellowes Recycled Storage Drawers"/>
    <x v="3393"/>
    <n v="3"/>
    <n v="0"/>
    <n v="23.316299999999984"/>
  </r>
  <r>
    <n v="4479"/>
    <x v="2216"/>
    <n v="2014"/>
    <x v="760"/>
    <d v="2014-10-23T00:00:00"/>
    <s v="Same Day"/>
    <s v="BD-11620"/>
    <s v="Brian DeCherney"/>
    <s v="Consumer"/>
    <s v="United States"/>
    <s v="Lawton"/>
    <x v="26"/>
    <n v="73505"/>
    <s v="Central"/>
    <s v="FUR-TA-10003748"/>
    <x v="0"/>
    <x v="3"/>
    <s v="Bevis 36 x 72 Conference Tables"/>
    <x v="3394"/>
    <n v="2"/>
    <n v="0"/>
    <n v="54.775599999999997"/>
  </r>
  <r>
    <n v="4480"/>
    <x v="2217"/>
    <n v="2011"/>
    <x v="977"/>
    <d v="2011-03-28T00:00:00"/>
    <s v="Standard Class"/>
    <s v="CD-11920"/>
    <s v="Carlos Daly"/>
    <s v="Consumer"/>
    <s v="United States"/>
    <s v="New York City"/>
    <x v="15"/>
    <n v="10024"/>
    <s v="East"/>
    <s v="OFF-PA-10004948"/>
    <x v="1"/>
    <x v="10"/>
    <s v="Xerox 190"/>
    <x v="1691"/>
    <n v="5"/>
    <n v="0"/>
    <n v="11.703000000000001"/>
  </r>
  <r>
    <n v="4481"/>
    <x v="2218"/>
    <n v="2013"/>
    <x v="54"/>
    <d v="2013-11-09T00:00:00"/>
    <s v="Standard Class"/>
    <s v="XP-21865"/>
    <s v="Xylona Preis"/>
    <s v="Consumer"/>
    <s v="United States"/>
    <s v="Los Angeles"/>
    <x v="1"/>
    <n v="90049"/>
    <s v="West"/>
    <s v="OFF-FA-10001561"/>
    <x v="1"/>
    <x v="13"/>
    <s v="Stockwell Push Pins"/>
    <x v="53"/>
    <n v="7"/>
    <n v="0"/>
    <n v="5.0358000000000001"/>
  </r>
  <r>
    <n v="4482"/>
    <x v="2218"/>
    <n v="2013"/>
    <x v="54"/>
    <d v="2013-11-09T00:00:00"/>
    <s v="Standard Class"/>
    <s v="XP-21865"/>
    <s v="Xylona Preis"/>
    <s v="Consumer"/>
    <s v="United States"/>
    <s v="Los Angeles"/>
    <x v="1"/>
    <n v="90049"/>
    <s v="West"/>
    <s v="OFF-AP-10002998"/>
    <x v="1"/>
    <x v="9"/>
    <s v="Holmes 99% HEPA Air Purifier"/>
    <x v="3395"/>
    <n v="2"/>
    <n v="0"/>
    <n v="14.295599999999997"/>
  </r>
  <r>
    <n v="4483"/>
    <x v="2218"/>
    <n v="2013"/>
    <x v="54"/>
    <d v="2013-11-09T00:00:00"/>
    <s v="Standard Class"/>
    <s v="XP-21865"/>
    <s v="Xylona Preis"/>
    <s v="Consumer"/>
    <s v="United States"/>
    <s v="Los Angeles"/>
    <x v="1"/>
    <n v="90049"/>
    <s v="West"/>
    <s v="OFF-BI-10003981"/>
    <x v="1"/>
    <x v="8"/>
    <s v="Avery Durable Plastic 1&quot; Binders"/>
    <x v="2226"/>
    <n v="12"/>
    <n v="0.2"/>
    <n v="15.799199999999999"/>
  </r>
  <r>
    <n v="4484"/>
    <x v="2218"/>
    <n v="2013"/>
    <x v="54"/>
    <d v="2013-11-09T00:00:00"/>
    <s v="Standard Class"/>
    <s v="XP-21865"/>
    <s v="Xylona Preis"/>
    <s v="Consumer"/>
    <s v="United States"/>
    <s v="Los Angeles"/>
    <x v="1"/>
    <n v="90049"/>
    <s v="West"/>
    <s v="OFF-PA-10001725"/>
    <x v="1"/>
    <x v="10"/>
    <s v="Xerox 1892"/>
    <x v="2248"/>
    <n v="3"/>
    <n v="0"/>
    <n v="56.977199999999996"/>
  </r>
  <r>
    <n v="4485"/>
    <x v="2218"/>
    <n v="2013"/>
    <x v="54"/>
    <d v="2013-11-09T00:00:00"/>
    <s v="Standard Class"/>
    <s v="XP-21865"/>
    <s v="Xylona Preis"/>
    <s v="Consumer"/>
    <s v="United States"/>
    <s v="Los Angeles"/>
    <x v="1"/>
    <n v="90049"/>
    <s v="West"/>
    <s v="OFF-BI-10002071"/>
    <x v="1"/>
    <x v="8"/>
    <s v="Fellowes Black Plastic Comb Bindings"/>
    <x v="3396"/>
    <n v="2"/>
    <n v="0.2"/>
    <n v="3.0211999999999994"/>
  </r>
  <r>
    <n v="4486"/>
    <x v="2218"/>
    <n v="2013"/>
    <x v="54"/>
    <d v="2013-11-09T00:00:00"/>
    <s v="Standard Class"/>
    <s v="XP-21865"/>
    <s v="Xylona Preis"/>
    <s v="Consumer"/>
    <s v="United States"/>
    <s v="Los Angeles"/>
    <x v="1"/>
    <n v="90049"/>
    <s v="West"/>
    <s v="OFF-PA-10000477"/>
    <x v="1"/>
    <x v="10"/>
    <s v="Xerox 22"/>
    <x v="541"/>
    <n v="3"/>
    <n v="0"/>
    <n v="9.3312000000000008"/>
  </r>
  <r>
    <n v="4487"/>
    <x v="2218"/>
    <n v="2013"/>
    <x v="54"/>
    <d v="2013-11-09T00:00:00"/>
    <s v="Standard Class"/>
    <s v="XP-21865"/>
    <s v="Xylona Preis"/>
    <s v="Consumer"/>
    <s v="United States"/>
    <s v="Los Angeles"/>
    <x v="1"/>
    <n v="90049"/>
    <s v="West"/>
    <s v="OFF-PA-10004359"/>
    <x v="1"/>
    <x v="10"/>
    <s v="Multicolor Computer Printout Paper"/>
    <x v="1836"/>
    <n v="3"/>
    <n v="0"/>
    <n v="150.98399999999998"/>
  </r>
  <r>
    <n v="4488"/>
    <x v="2219"/>
    <n v="2012"/>
    <x v="577"/>
    <d v="2012-09-11T00:00:00"/>
    <s v="Standard Class"/>
    <s v="CA-12055"/>
    <s v="Cathy Armstrong"/>
    <s v="Home Office"/>
    <s v="United States"/>
    <s v="Houston"/>
    <x v="5"/>
    <n v="77036"/>
    <s v="Central"/>
    <s v="OFF-BI-10000962"/>
    <x v="1"/>
    <x v="8"/>
    <s v="Acco Flexible ACCOHIDE Square Ring Data Binder, Dark Blue, 11 1/2&quot; X 14&quot; 7/8&quot;"/>
    <x v="3397"/>
    <n v="5"/>
    <n v="0.8"/>
    <n v="-25.218500000000006"/>
  </r>
  <r>
    <n v="4489"/>
    <x v="2219"/>
    <n v="2012"/>
    <x v="577"/>
    <d v="2012-09-11T00:00:00"/>
    <s v="Standard Class"/>
    <s v="CA-12055"/>
    <s v="Cathy Armstrong"/>
    <s v="Home Office"/>
    <s v="United States"/>
    <s v="Houston"/>
    <x v="5"/>
    <n v="77036"/>
    <s v="Central"/>
    <s v="OFF-SU-10003567"/>
    <x v="1"/>
    <x v="14"/>
    <s v="Stiletto Hand Letter Openers"/>
    <x v="3398"/>
    <n v="9"/>
    <n v="0.2"/>
    <n v="-14.687999999999999"/>
  </r>
  <r>
    <n v="4490"/>
    <x v="2219"/>
    <n v="2012"/>
    <x v="577"/>
    <d v="2012-09-11T00:00:00"/>
    <s v="Standard Class"/>
    <s v="CA-12055"/>
    <s v="Cathy Armstrong"/>
    <s v="Home Office"/>
    <s v="United States"/>
    <s v="Houston"/>
    <x v="5"/>
    <n v="77036"/>
    <s v="Central"/>
    <s v="OFF-BI-10003708"/>
    <x v="1"/>
    <x v="8"/>
    <s v="Acco Four Pocket Poly Ring Binder with Label Holder, Smoke, 1&quot;"/>
    <x v="3399"/>
    <n v="3"/>
    <n v="0.8"/>
    <n v="-7.8225000000000016"/>
  </r>
  <r>
    <n v="4491"/>
    <x v="2220"/>
    <n v="2014"/>
    <x v="718"/>
    <d v="2014-08-22T00:00:00"/>
    <s v="Standard Class"/>
    <s v="JM-15250"/>
    <s v="Janet Martin"/>
    <s v="Consumer"/>
    <s v="United States"/>
    <s v="Los Angeles"/>
    <x v="1"/>
    <n v="90032"/>
    <s v="West"/>
    <s v="FUR-TA-10001095"/>
    <x v="0"/>
    <x v="3"/>
    <s v="Chromcraft Round Conference Tables"/>
    <x v="3400"/>
    <n v="3"/>
    <n v="0.2"/>
    <n v="5.2287000000000035"/>
  </r>
  <r>
    <n v="4492"/>
    <x v="2221"/>
    <n v="2011"/>
    <x v="588"/>
    <d v="2011-12-03T00:00:00"/>
    <s v="Second Class"/>
    <s v="JK-15730"/>
    <s v="Joe Kamberova"/>
    <s v="Consumer"/>
    <s v="United States"/>
    <s v="Columbus"/>
    <x v="24"/>
    <n v="43229"/>
    <s v="East"/>
    <s v="TEC-CO-10001571"/>
    <x v="2"/>
    <x v="16"/>
    <s v="Sharp 1540cs Digital Laser Copier"/>
    <x v="3401"/>
    <n v="2"/>
    <n v="0.4"/>
    <n v="109.99799999999999"/>
  </r>
  <r>
    <n v="4493"/>
    <x v="2221"/>
    <n v="2011"/>
    <x v="588"/>
    <d v="2011-12-03T00:00:00"/>
    <s v="Second Class"/>
    <s v="JK-15730"/>
    <s v="Joe Kamberova"/>
    <s v="Consumer"/>
    <s v="United States"/>
    <s v="Columbus"/>
    <x v="24"/>
    <n v="43229"/>
    <s v="East"/>
    <s v="FUR-FU-10000221"/>
    <x v="0"/>
    <x v="5"/>
    <s v="Master Caster Door Stop, Brown"/>
    <x v="3402"/>
    <n v="2"/>
    <n v="0.2"/>
    <n v="1.4223999999999997"/>
  </r>
  <r>
    <n v="4494"/>
    <x v="2221"/>
    <n v="2011"/>
    <x v="588"/>
    <d v="2011-12-03T00:00:00"/>
    <s v="Second Class"/>
    <s v="JK-15730"/>
    <s v="Joe Kamberova"/>
    <s v="Consumer"/>
    <s v="United States"/>
    <s v="Columbus"/>
    <x v="24"/>
    <n v="43229"/>
    <s v="East"/>
    <s v="OFF-PA-10001972"/>
    <x v="1"/>
    <x v="10"/>
    <s v="Xerox 214"/>
    <x v="1590"/>
    <n v="7"/>
    <n v="0.2"/>
    <n v="12.700800000000001"/>
  </r>
  <r>
    <n v="4495"/>
    <x v="2221"/>
    <n v="2011"/>
    <x v="588"/>
    <d v="2011-12-03T00:00:00"/>
    <s v="Second Class"/>
    <s v="JK-15730"/>
    <s v="Joe Kamberova"/>
    <s v="Consumer"/>
    <s v="United States"/>
    <s v="Columbus"/>
    <x v="24"/>
    <n v="43229"/>
    <s v="East"/>
    <s v="FUR-CH-10000015"/>
    <x v="0"/>
    <x v="1"/>
    <s v="Hon Multipurpose Stacking Arm Chairs"/>
    <x v="3403"/>
    <n v="6"/>
    <n v="0.3"/>
    <n v="-51.983999999999924"/>
  </r>
  <r>
    <n v="4496"/>
    <x v="2222"/>
    <n v="2014"/>
    <x v="978"/>
    <d v="2014-06-24T00:00:00"/>
    <s v="Standard Class"/>
    <s v="CC-12670"/>
    <s v="Craig Carreira"/>
    <s v="Consumer"/>
    <s v="United States"/>
    <s v="Los Angeles"/>
    <x v="1"/>
    <n v="90032"/>
    <s v="West"/>
    <s v="FUR-BO-10004015"/>
    <x v="0"/>
    <x v="0"/>
    <s v="Bush Andora Bookcase, Maple/Graphite Gray Finish"/>
    <x v="3404"/>
    <n v="9"/>
    <n v="0.15"/>
    <n v="75.593699999999899"/>
  </r>
  <r>
    <n v="4497"/>
    <x v="2222"/>
    <n v="2014"/>
    <x v="978"/>
    <d v="2014-06-24T00:00:00"/>
    <s v="Standard Class"/>
    <s v="CC-12670"/>
    <s v="Craig Carreira"/>
    <s v="Consumer"/>
    <s v="United States"/>
    <s v="Los Angeles"/>
    <x v="1"/>
    <n v="90032"/>
    <s v="West"/>
    <s v="OFF-PA-10002036"/>
    <x v="1"/>
    <x v="10"/>
    <s v="Xerox 1930"/>
    <x v="789"/>
    <n v="6"/>
    <n v="0"/>
    <n v="19.051200000000001"/>
  </r>
  <r>
    <n v="4498"/>
    <x v="2223"/>
    <n v="2014"/>
    <x v="574"/>
    <d v="2014-12-10T00:00:00"/>
    <s v="Standard Class"/>
    <s v="GW-14605"/>
    <s v="Giulietta Weimer"/>
    <s v="Consumer"/>
    <s v="United States"/>
    <s v="Philadelphia"/>
    <x v="9"/>
    <n v="19140"/>
    <s v="East"/>
    <s v="OFF-BI-10003650"/>
    <x v="1"/>
    <x v="8"/>
    <s v="GBC DocuBind 300 Electric Binding Machine"/>
    <x v="3405"/>
    <n v="4"/>
    <n v="0.7"/>
    <n v="-462.86239999999998"/>
  </r>
  <r>
    <n v="4499"/>
    <x v="2224"/>
    <n v="2011"/>
    <x v="871"/>
    <d v="2011-11-26T00:00:00"/>
    <s v="Standard Class"/>
    <s v="GR-14560"/>
    <s v="Georgia Rosenberg"/>
    <s v="Corporate"/>
    <s v="United States"/>
    <s v="San Francisco"/>
    <x v="1"/>
    <n v="94110"/>
    <s v="West"/>
    <s v="OFF-PA-10003309"/>
    <x v="1"/>
    <x v="10"/>
    <s v="Xerox 211"/>
    <x v="91"/>
    <n v="2"/>
    <n v="0"/>
    <n v="6.2208000000000006"/>
  </r>
  <r>
    <n v="4500"/>
    <x v="2225"/>
    <n v="2013"/>
    <x v="342"/>
    <d v="2013-04-17T00:00:00"/>
    <s v="Standard Class"/>
    <s v="FM-14215"/>
    <s v="Filia McAdams"/>
    <s v="Corporate"/>
    <s v="United States"/>
    <s v="Bakersfield"/>
    <x v="1"/>
    <n v="93309"/>
    <s v="West"/>
    <s v="OFF-PA-10002787"/>
    <x v="1"/>
    <x v="10"/>
    <s v="Xerox 227"/>
    <x v="91"/>
    <n v="2"/>
    <n v="0"/>
    <n v="6.2208000000000006"/>
  </r>
  <r>
    <n v="4501"/>
    <x v="2225"/>
    <n v="2013"/>
    <x v="342"/>
    <d v="2013-04-17T00:00:00"/>
    <s v="Standard Class"/>
    <s v="FM-14215"/>
    <s v="Filia McAdams"/>
    <s v="Corporate"/>
    <s v="United States"/>
    <s v="Bakersfield"/>
    <x v="1"/>
    <n v="93309"/>
    <s v="West"/>
    <s v="OFF-BI-10000174"/>
    <x v="1"/>
    <x v="8"/>
    <s v="Wilson Jones Clip &amp; Carry Folder Binder Tool for Ring Binders, Clear"/>
    <x v="350"/>
    <n v="5"/>
    <n v="0.2"/>
    <n v="8.1199999999999974"/>
  </r>
  <r>
    <n v="4502"/>
    <x v="2226"/>
    <n v="2011"/>
    <x v="479"/>
    <d v="2011-07-04T00:00:00"/>
    <s v="Standard Class"/>
    <s v="MS-17980"/>
    <s v="Michael Stewart"/>
    <s v="Corporate"/>
    <s v="United States"/>
    <s v="Houston"/>
    <x v="5"/>
    <n v="77095"/>
    <s v="Central"/>
    <s v="OFF-PA-10002005"/>
    <x v="1"/>
    <x v="10"/>
    <s v="Xerox 225"/>
    <x v="233"/>
    <n v="5"/>
    <n v="0.2"/>
    <n v="9.0719999999999992"/>
  </r>
  <r>
    <n v="4503"/>
    <x v="2226"/>
    <n v="2011"/>
    <x v="479"/>
    <d v="2011-07-04T00:00:00"/>
    <s v="Standard Class"/>
    <s v="MS-17980"/>
    <s v="Michael Stewart"/>
    <s v="Corporate"/>
    <s v="United States"/>
    <s v="Houston"/>
    <x v="5"/>
    <n v="77095"/>
    <s v="Central"/>
    <s v="OFF-FA-10002815"/>
    <x v="1"/>
    <x v="13"/>
    <s v="Staples"/>
    <x v="3406"/>
    <n v="6"/>
    <n v="0.2"/>
    <n v="7.1928000000000001"/>
  </r>
  <r>
    <n v="4504"/>
    <x v="2227"/>
    <n v="2011"/>
    <x v="163"/>
    <d v="2011-12-29T00:00:00"/>
    <s v="Standard Class"/>
    <s v="BF-11170"/>
    <s v="Ben Ferrer"/>
    <s v="Home Office"/>
    <s v="United States"/>
    <s v="Los Angeles"/>
    <x v="1"/>
    <n v="90045"/>
    <s v="West"/>
    <s v="TEC-PH-10000213"/>
    <x v="2"/>
    <x v="7"/>
    <s v="Seidio BD2-HK3IPH5-BK DILEX Case and Holster Combo for Apple iPhone 5/5s - Black"/>
    <x v="3407"/>
    <n v="7"/>
    <n v="0.2"/>
    <n v="17.365599999999993"/>
  </r>
  <r>
    <n v="4505"/>
    <x v="2227"/>
    <n v="2011"/>
    <x v="163"/>
    <d v="2011-12-29T00:00:00"/>
    <s v="Standard Class"/>
    <s v="BF-11170"/>
    <s v="Ben Ferrer"/>
    <s v="Home Office"/>
    <s v="United States"/>
    <s v="Los Angeles"/>
    <x v="1"/>
    <n v="90045"/>
    <s v="West"/>
    <s v="OFF-AP-10000828"/>
    <x v="1"/>
    <x v="9"/>
    <s v="Avanti 4.4 Cu. Ft. Refrigerator"/>
    <x v="2759"/>
    <n v="2"/>
    <n v="0"/>
    <n v="101.34879999999998"/>
  </r>
  <r>
    <n v="4506"/>
    <x v="2227"/>
    <n v="2011"/>
    <x v="163"/>
    <d v="2011-12-29T00:00:00"/>
    <s v="Standard Class"/>
    <s v="BF-11170"/>
    <s v="Ben Ferrer"/>
    <s v="Home Office"/>
    <s v="United States"/>
    <s v="Los Angeles"/>
    <x v="1"/>
    <n v="90045"/>
    <s v="West"/>
    <s v="TEC-AC-10004708"/>
    <x v="2"/>
    <x v="11"/>
    <s v="Sony 32GB Class 10 Micro SDHC R40 Memory Card"/>
    <x v="3408"/>
    <n v="3"/>
    <n v="0"/>
    <n v="13.198499999999999"/>
  </r>
  <r>
    <n v="4507"/>
    <x v="2227"/>
    <n v="2011"/>
    <x v="163"/>
    <d v="2011-12-29T00:00:00"/>
    <s v="Standard Class"/>
    <s v="BF-11170"/>
    <s v="Ben Ferrer"/>
    <s v="Home Office"/>
    <s v="United States"/>
    <s v="Los Angeles"/>
    <x v="1"/>
    <n v="90045"/>
    <s v="West"/>
    <s v="TEC-PH-10001530"/>
    <x v="2"/>
    <x v="7"/>
    <s v="Cisco Unified IP Phone 7945G VoIP phone"/>
    <x v="3409"/>
    <n v="3"/>
    <n v="0.2"/>
    <n v="51.148499999999984"/>
  </r>
  <r>
    <n v="4508"/>
    <x v="2227"/>
    <n v="2011"/>
    <x v="163"/>
    <d v="2011-12-29T00:00:00"/>
    <s v="Standard Class"/>
    <s v="BF-11170"/>
    <s v="Ben Ferrer"/>
    <s v="Home Office"/>
    <s v="United States"/>
    <s v="Los Angeles"/>
    <x v="1"/>
    <n v="90045"/>
    <s v="West"/>
    <s v="OFF-ST-10002301"/>
    <x v="1"/>
    <x v="4"/>
    <s v="Tennsco Commercial Shelving"/>
    <x v="2422"/>
    <n v="1"/>
    <n v="0"/>
    <n v="0.20339999999999847"/>
  </r>
  <r>
    <n v="4509"/>
    <x v="2227"/>
    <n v="2011"/>
    <x v="163"/>
    <d v="2011-12-29T00:00:00"/>
    <s v="Standard Class"/>
    <s v="BF-11170"/>
    <s v="Ben Ferrer"/>
    <s v="Home Office"/>
    <s v="United States"/>
    <s v="Los Angeles"/>
    <x v="1"/>
    <n v="90045"/>
    <s v="West"/>
    <s v="FUR-FU-10002554"/>
    <x v="0"/>
    <x v="5"/>
    <s v="Westinghouse Floor Lamp with Metal Mesh Shade, Black"/>
    <x v="1169"/>
    <n v="1"/>
    <n v="0"/>
    <n v="5.5176999999999978"/>
  </r>
  <r>
    <n v="4510"/>
    <x v="2228"/>
    <n v="2014"/>
    <x v="979"/>
    <d v="2014-05-30T00:00:00"/>
    <s v="Standard Class"/>
    <s v="VS-21820"/>
    <s v="Vivek Sundaresam"/>
    <s v="Consumer"/>
    <s v="United States"/>
    <s v="Los Angeles"/>
    <x v="1"/>
    <n v="90036"/>
    <s v="West"/>
    <s v="FUR-TA-10001520"/>
    <x v="0"/>
    <x v="3"/>
    <s v="Lesro Sheffield Collection Coffee Table, End Table, Center Table, Corner Table"/>
    <x v="2473"/>
    <n v="3"/>
    <n v="0.2"/>
    <n v="-6.423300000000026"/>
  </r>
  <r>
    <n v="4511"/>
    <x v="2229"/>
    <n v="2013"/>
    <x v="338"/>
    <d v="2013-11-15T00:00:00"/>
    <s v="Standard Class"/>
    <s v="KM-16225"/>
    <s v="Kalyca Meade"/>
    <s v="Corporate"/>
    <s v="United States"/>
    <s v="Springfield"/>
    <x v="25"/>
    <n v="65807"/>
    <s v="Central"/>
    <s v="FUR-FU-10001085"/>
    <x v="0"/>
    <x v="5"/>
    <s v="3M Polarizing Light Filter Sleeves"/>
    <x v="3410"/>
    <n v="2"/>
    <n v="0"/>
    <n v="17.157999999999998"/>
  </r>
  <r>
    <n v="4512"/>
    <x v="2229"/>
    <n v="2013"/>
    <x v="338"/>
    <d v="2013-11-15T00:00:00"/>
    <s v="Standard Class"/>
    <s v="KM-16225"/>
    <s v="Kalyca Meade"/>
    <s v="Corporate"/>
    <s v="United States"/>
    <s v="Springfield"/>
    <x v="25"/>
    <n v="65807"/>
    <s v="Central"/>
    <s v="OFF-BI-10001597"/>
    <x v="1"/>
    <x v="8"/>
    <s v="Wilson Jones Ledger-Size, Piano-Hinge Binder, 2&quot;, Blue"/>
    <x v="3411"/>
    <n v="2"/>
    <n v="0"/>
    <n v="39.340799999999994"/>
  </r>
  <r>
    <n v="4513"/>
    <x v="2230"/>
    <n v="2013"/>
    <x v="824"/>
    <d v="2013-10-04T00:00:00"/>
    <s v="First Class"/>
    <s v="LP-17095"/>
    <s v="Liz Preis"/>
    <s v="Consumer"/>
    <s v="United States"/>
    <s v="Phoenix"/>
    <x v="16"/>
    <n v="85023"/>
    <s v="West"/>
    <s v="OFF-BI-10002429"/>
    <x v="1"/>
    <x v="8"/>
    <s v="Premier Elliptical Ring Binder, Black"/>
    <x v="3412"/>
    <n v="6"/>
    <n v="0.7"/>
    <n v="-40.180799999999991"/>
  </r>
  <r>
    <n v="4514"/>
    <x v="2231"/>
    <n v="2013"/>
    <x v="47"/>
    <d v="2013-09-09T00:00:00"/>
    <s v="First Class"/>
    <s v="BG-11740"/>
    <s v="Bruce Geld"/>
    <s v="Consumer"/>
    <s v="United States"/>
    <s v="Houston"/>
    <x v="5"/>
    <n v="77070"/>
    <s v="Central"/>
    <s v="OFF-ST-10001590"/>
    <x v="1"/>
    <x v="4"/>
    <s v="Tenex Personal Project File with Scoop Front Design, Black"/>
    <x v="3413"/>
    <n v="1"/>
    <n v="0.2"/>
    <n v="0.8087999999999993"/>
  </r>
  <r>
    <n v="4515"/>
    <x v="2232"/>
    <n v="2013"/>
    <x v="189"/>
    <d v="2013-11-02T00:00:00"/>
    <s v="Second Class"/>
    <s v="BW-11200"/>
    <s v="Ben Wallace"/>
    <s v="Consumer"/>
    <s v="United States"/>
    <s v="Hampton"/>
    <x v="17"/>
    <n v="23666"/>
    <s v="South"/>
    <s v="FUR-CH-10000847"/>
    <x v="0"/>
    <x v="1"/>
    <s v="Global Executive Mid-Back Manager's Chair"/>
    <x v="3414"/>
    <n v="1"/>
    <n v="0"/>
    <n v="75.654799999999994"/>
  </r>
  <r>
    <n v="4516"/>
    <x v="2233"/>
    <n v="2014"/>
    <x v="760"/>
    <d v="2014-10-27T00:00:00"/>
    <s v="Standard Class"/>
    <s v="PS-18970"/>
    <s v="Paul Stevenson"/>
    <s v="Home Office"/>
    <s v="United States"/>
    <s v="Tulsa"/>
    <x v="26"/>
    <n v="74133"/>
    <s v="Central"/>
    <s v="OFF-AR-10003179"/>
    <x v="1"/>
    <x v="6"/>
    <s v="Dixon Ticonderoga Core-Lock Colored Pencils"/>
    <x v="2978"/>
    <n v="4"/>
    <n v="0"/>
    <n v="12.025199999999998"/>
  </r>
  <r>
    <n v="4517"/>
    <x v="2234"/>
    <n v="2013"/>
    <x v="306"/>
    <d v="2013-09-21T00:00:00"/>
    <s v="Standard Class"/>
    <s v="RB-19570"/>
    <s v="Rob Beeghly"/>
    <s v="Consumer"/>
    <s v="United States"/>
    <s v="Seattle"/>
    <x v="4"/>
    <n v="98105"/>
    <s v="West"/>
    <s v="OFF-PA-10000807"/>
    <x v="1"/>
    <x v="10"/>
    <s v="TOPS &quot;Important Message&quot; Pads, Canary, 4-1/4 x 5-1/2, 50 Sheets per Pad"/>
    <x v="1591"/>
    <n v="5"/>
    <n v="0"/>
    <n v="10.058"/>
  </r>
  <r>
    <n v="4518"/>
    <x v="2234"/>
    <n v="2013"/>
    <x v="306"/>
    <d v="2013-09-21T00:00:00"/>
    <s v="Standard Class"/>
    <s v="RB-19570"/>
    <s v="Rob Beeghly"/>
    <s v="Consumer"/>
    <s v="United States"/>
    <s v="Seattle"/>
    <x v="4"/>
    <n v="98105"/>
    <s v="West"/>
    <s v="OFF-BI-10002103"/>
    <x v="1"/>
    <x v="8"/>
    <s v="Cardinal Slant-D Ring Binder, Heavy Gauge Vinyl"/>
    <x v="3415"/>
    <n v="7"/>
    <n v="0.2"/>
    <n v="15.815799999999999"/>
  </r>
  <r>
    <n v="4519"/>
    <x v="2235"/>
    <n v="2013"/>
    <x v="477"/>
    <d v="2013-10-02T00:00:00"/>
    <s v="Standard Class"/>
    <s v="JW-16075"/>
    <s v="Julia West"/>
    <s v="Consumer"/>
    <s v="United States"/>
    <s v="San Francisco"/>
    <x v="1"/>
    <n v="94109"/>
    <s v="West"/>
    <s v="OFF-AR-10004441"/>
    <x v="1"/>
    <x v="6"/>
    <s v="BIC Brite Liner Highlighters"/>
    <x v="3416"/>
    <n v="4"/>
    <n v="0"/>
    <n v="6.9551999999999996"/>
  </r>
  <r>
    <n v="4520"/>
    <x v="2236"/>
    <n v="2014"/>
    <x v="193"/>
    <d v="2014-06-15T00:00:00"/>
    <s v="Standard Class"/>
    <s v="ND-18460"/>
    <s v="Neil Ducich"/>
    <s v="Corporate"/>
    <s v="United States"/>
    <s v="Jacksonville"/>
    <x v="2"/>
    <n v="32216"/>
    <s v="South"/>
    <s v="OFF-ST-10003805"/>
    <x v="1"/>
    <x v="4"/>
    <s v="24 Capacity Maxi Data Binder Racks, Pearl"/>
    <x v="3417"/>
    <n v="8"/>
    <n v="0.2"/>
    <n v="84.219999999999857"/>
  </r>
  <r>
    <n v="4521"/>
    <x v="2237"/>
    <n v="2011"/>
    <x v="980"/>
    <d v="2011-02-27T00:00:00"/>
    <s v="Standard Class"/>
    <s v="LC-16930"/>
    <s v="Linda Cazamias"/>
    <s v="Corporate"/>
    <s v="United States"/>
    <s v="Richmond"/>
    <x v="14"/>
    <n v="47374"/>
    <s v="Central"/>
    <s v="TEC-AC-10001284"/>
    <x v="2"/>
    <x v="11"/>
    <s v="Enermax Briskie RF Wireless Keyboard and Mouse Combo"/>
    <x v="1038"/>
    <n v="3"/>
    <n v="0"/>
    <n v="22.4316"/>
  </r>
  <r>
    <n v="4522"/>
    <x v="2237"/>
    <n v="2011"/>
    <x v="980"/>
    <d v="2011-02-27T00:00:00"/>
    <s v="Standard Class"/>
    <s v="LC-16930"/>
    <s v="Linda Cazamias"/>
    <s v="Corporate"/>
    <s v="United States"/>
    <s v="Richmond"/>
    <x v="14"/>
    <n v="47374"/>
    <s v="Central"/>
    <s v="FUR-FU-10000221"/>
    <x v="0"/>
    <x v="5"/>
    <s v="Master Caster Door Stop, Brown"/>
    <x v="2352"/>
    <n v="4"/>
    <n v="0"/>
    <n v="6.9087999999999994"/>
  </r>
  <r>
    <n v="4523"/>
    <x v="2238"/>
    <n v="2014"/>
    <x v="297"/>
    <d v="2014-02-26T00:00:00"/>
    <s v="Second Class"/>
    <s v="BP-11095"/>
    <s v="Bart Pistole"/>
    <s v="Corporate"/>
    <s v="United States"/>
    <s v="Louisville"/>
    <x v="22"/>
    <n v="80027"/>
    <s v="West"/>
    <s v="OFF-FA-10001229"/>
    <x v="1"/>
    <x v="13"/>
    <s v="Staples"/>
    <x v="3418"/>
    <n v="3"/>
    <n v="0.2"/>
    <n v="3.065399999999999"/>
  </r>
  <r>
    <n v="4524"/>
    <x v="2239"/>
    <n v="2011"/>
    <x v="981"/>
    <d v="2011-11-06T00:00:00"/>
    <s v="Standard Class"/>
    <s v="RD-19720"/>
    <s v="Roger Demir"/>
    <s v="Consumer"/>
    <s v="United States"/>
    <s v="New York City"/>
    <x v="15"/>
    <n v="10024"/>
    <s v="East"/>
    <s v="OFF-LA-10001569"/>
    <x v="1"/>
    <x v="2"/>
    <s v="Avery 499"/>
    <x v="1981"/>
    <n v="7"/>
    <n v="0"/>
    <n v="16.035599999999999"/>
  </r>
  <r>
    <n v="4525"/>
    <x v="2239"/>
    <n v="2011"/>
    <x v="981"/>
    <d v="2011-11-06T00:00:00"/>
    <s v="Standard Class"/>
    <s v="RD-19720"/>
    <s v="Roger Demir"/>
    <s v="Consumer"/>
    <s v="United States"/>
    <s v="New York City"/>
    <x v="15"/>
    <n v="10024"/>
    <s v="East"/>
    <s v="FUR-FU-10004018"/>
    <x v="0"/>
    <x v="5"/>
    <s v="Tensor Computer Mounted Lamp"/>
    <x v="3419"/>
    <n v="6"/>
    <n v="0"/>
    <n v="24.121800000000004"/>
  </r>
  <r>
    <n v="4526"/>
    <x v="2240"/>
    <n v="2014"/>
    <x v="729"/>
    <d v="2014-07-24T00:00:00"/>
    <s v="Standard Class"/>
    <s v="BE-11335"/>
    <s v="Bill Eplett"/>
    <s v="Home Office"/>
    <s v="United States"/>
    <s v="Rome"/>
    <x v="15"/>
    <n v="13440"/>
    <s v="East"/>
    <s v="TEC-PH-10004536"/>
    <x v="2"/>
    <x v="7"/>
    <s v="Avaya 5420 Digital phone"/>
    <x v="3420"/>
    <n v="2"/>
    <n v="0"/>
    <n v="67.495000000000005"/>
  </r>
  <r>
    <n v="4527"/>
    <x v="2240"/>
    <n v="2014"/>
    <x v="729"/>
    <d v="2014-07-24T00:00:00"/>
    <s v="Standard Class"/>
    <s v="BE-11335"/>
    <s v="Bill Eplett"/>
    <s v="Home Office"/>
    <s v="United States"/>
    <s v="Rome"/>
    <x v="15"/>
    <n v="13440"/>
    <s v="East"/>
    <s v="OFF-PA-10004353"/>
    <x v="1"/>
    <x v="10"/>
    <s v="Southworth 25% Cotton Premium Laser Paper and Envelopes"/>
    <x v="3421"/>
    <n v="5"/>
    <n v="0"/>
    <n v="47.952000000000005"/>
  </r>
  <r>
    <n v="4528"/>
    <x v="2240"/>
    <n v="2014"/>
    <x v="729"/>
    <d v="2014-07-24T00:00:00"/>
    <s v="Standard Class"/>
    <s v="BE-11335"/>
    <s v="Bill Eplett"/>
    <s v="Home Office"/>
    <s v="United States"/>
    <s v="Rome"/>
    <x v="15"/>
    <n v="13440"/>
    <s v="East"/>
    <s v="FUR-FU-10004848"/>
    <x v="0"/>
    <x v="5"/>
    <s v="DAX Solid Wood Frames"/>
    <x v="3422"/>
    <n v="4"/>
    <n v="0"/>
    <n v="14.459599999999998"/>
  </r>
  <r>
    <n v="4529"/>
    <x v="2241"/>
    <n v="2014"/>
    <x v="565"/>
    <d v="2014-09-11T00:00:00"/>
    <s v="Second Class"/>
    <s v="RS-19765"/>
    <s v="Roland Schwarz"/>
    <s v="Corporate"/>
    <s v="United States"/>
    <s v="Marion"/>
    <x v="24"/>
    <n v="43302"/>
    <s v="East"/>
    <s v="TEC-AC-10004864"/>
    <x v="2"/>
    <x v="11"/>
    <s v="Memorex Micro Travel Drive 32 GB"/>
    <x v="3423"/>
    <n v="4"/>
    <n v="0.2"/>
    <n v="33.589200000000005"/>
  </r>
  <r>
    <n v="4530"/>
    <x v="2242"/>
    <n v="2013"/>
    <x v="696"/>
    <d v="2013-11-19T00:00:00"/>
    <s v="Standard Class"/>
    <s v="KC-16540"/>
    <s v="Kelly Collister"/>
    <s v="Consumer"/>
    <s v="United States"/>
    <s v="Houston"/>
    <x v="5"/>
    <n v="77041"/>
    <s v="Central"/>
    <s v="OFF-BI-10002393"/>
    <x v="1"/>
    <x v="8"/>
    <s v="Binder Posts"/>
    <x v="3424"/>
    <n v="2"/>
    <n v="0.8"/>
    <n v="-3.9032000000000009"/>
  </r>
  <r>
    <n v="4531"/>
    <x v="2243"/>
    <n v="2013"/>
    <x v="696"/>
    <d v="2013-11-18T00:00:00"/>
    <s v="First Class"/>
    <s v="MB-17305"/>
    <s v="Maria Bertelson"/>
    <s v="Consumer"/>
    <s v="United States"/>
    <s v="New York City"/>
    <x v="15"/>
    <n v="10009"/>
    <s v="East"/>
    <s v="FUR-CH-10002335"/>
    <x v="0"/>
    <x v="1"/>
    <s v="Hon GuestStacker Chair"/>
    <x v="1262"/>
    <n v="2"/>
    <n v="0.1"/>
    <n v="72.534400000000005"/>
  </r>
  <r>
    <n v="4532"/>
    <x v="2243"/>
    <n v="2013"/>
    <x v="696"/>
    <d v="2013-11-18T00:00:00"/>
    <s v="First Class"/>
    <s v="MB-17305"/>
    <s v="Maria Bertelson"/>
    <s v="Consumer"/>
    <s v="United States"/>
    <s v="New York City"/>
    <x v="15"/>
    <n v="10009"/>
    <s v="East"/>
    <s v="OFF-ST-10001590"/>
    <x v="1"/>
    <x v="4"/>
    <s v="Tenex Personal Project File with Scoop Front Design, Black"/>
    <x v="3425"/>
    <n v="3"/>
    <n v="0"/>
    <n v="10.514399999999998"/>
  </r>
  <r>
    <n v="4533"/>
    <x v="2244"/>
    <n v="2011"/>
    <x v="982"/>
    <d v="2011-10-10T00:00:00"/>
    <s v="Same Day"/>
    <s v="TN-21040"/>
    <s v="Tanja Norvell"/>
    <s v="Home Office"/>
    <s v="United States"/>
    <s v="Manteca"/>
    <x v="1"/>
    <n v="95336"/>
    <s v="West"/>
    <s v="FUR-CH-10002774"/>
    <x v="0"/>
    <x v="1"/>
    <s v="Global Deluxe Stacking Chair, Gray"/>
    <x v="1919"/>
    <n v="3"/>
    <n v="0.2"/>
    <n v="13.764599999999994"/>
  </r>
  <r>
    <n v="4534"/>
    <x v="2244"/>
    <n v="2011"/>
    <x v="982"/>
    <d v="2011-10-10T00:00:00"/>
    <s v="Same Day"/>
    <s v="TN-21040"/>
    <s v="Tanja Norvell"/>
    <s v="Home Office"/>
    <s v="United States"/>
    <s v="Manteca"/>
    <x v="1"/>
    <n v="95336"/>
    <s v="West"/>
    <s v="OFF-EN-10001219"/>
    <x v="1"/>
    <x v="12"/>
    <s v="#10- 4 1/8&quot; x 9 1/2&quot; Security-Tint Envelopes"/>
    <x v="770"/>
    <n v="2"/>
    <n v="0"/>
    <n v="7.4871999999999996"/>
  </r>
  <r>
    <n v="4535"/>
    <x v="2245"/>
    <n v="2012"/>
    <x v="531"/>
    <d v="2012-03-26T00:00:00"/>
    <s v="Standard Class"/>
    <s v="MC-18130"/>
    <s v="Mike Caudle"/>
    <s v="Corporate"/>
    <s v="United States"/>
    <s v="Los Angeles"/>
    <x v="1"/>
    <n v="90004"/>
    <s v="West"/>
    <s v="OFF-PA-10001947"/>
    <x v="1"/>
    <x v="10"/>
    <s v="Xerox 1974"/>
    <x v="493"/>
    <n v="2"/>
    <n v="0"/>
    <n v="5.8604000000000003"/>
  </r>
  <r>
    <n v="4536"/>
    <x v="2246"/>
    <n v="2014"/>
    <x v="141"/>
    <d v="2014-07-13T00:00:00"/>
    <s v="Standard Class"/>
    <s v="VF-21715"/>
    <s v="Vicky Freymann"/>
    <s v="Home Office"/>
    <s v="United States"/>
    <s v="Seattle"/>
    <x v="4"/>
    <n v="98115"/>
    <s v="West"/>
    <s v="FUR-FU-10003142"/>
    <x v="0"/>
    <x v="5"/>
    <s v="Master Big Foot Doorstop, Beige"/>
    <x v="3426"/>
    <n v="3"/>
    <n v="0"/>
    <n v="4.9103999999999992"/>
  </r>
  <r>
    <n v="4537"/>
    <x v="2246"/>
    <n v="2014"/>
    <x v="141"/>
    <d v="2014-07-13T00:00:00"/>
    <s v="Standard Class"/>
    <s v="VF-21715"/>
    <s v="Vicky Freymann"/>
    <s v="Home Office"/>
    <s v="United States"/>
    <s v="Seattle"/>
    <x v="4"/>
    <n v="98115"/>
    <s v="West"/>
    <s v="OFF-BI-10001543"/>
    <x v="1"/>
    <x v="8"/>
    <s v="GBC VeloBinder Manual Binding System"/>
    <x v="1808"/>
    <n v="3"/>
    <n v="0.2"/>
    <n v="30.231600000000007"/>
  </r>
  <r>
    <n v="4538"/>
    <x v="2246"/>
    <n v="2014"/>
    <x v="141"/>
    <d v="2014-07-13T00:00:00"/>
    <s v="Standard Class"/>
    <s v="VF-21715"/>
    <s v="Vicky Freymann"/>
    <s v="Home Office"/>
    <s v="United States"/>
    <s v="Seattle"/>
    <x v="4"/>
    <n v="98115"/>
    <s v="West"/>
    <s v="OFF-AR-10003560"/>
    <x v="1"/>
    <x v="6"/>
    <s v="Zebra Zazzle Fluorescent Highlighters"/>
    <x v="2614"/>
    <n v="3"/>
    <n v="0"/>
    <n v="6.2015999999999991"/>
  </r>
  <r>
    <n v="4539"/>
    <x v="2246"/>
    <n v="2014"/>
    <x v="141"/>
    <d v="2014-07-13T00:00:00"/>
    <s v="Standard Class"/>
    <s v="VF-21715"/>
    <s v="Vicky Freymann"/>
    <s v="Home Office"/>
    <s v="United States"/>
    <s v="Seattle"/>
    <x v="4"/>
    <n v="98115"/>
    <s v="West"/>
    <s v="OFF-AR-10004757"/>
    <x v="1"/>
    <x v="6"/>
    <s v="Crayola Colored Pencils"/>
    <x v="2805"/>
    <n v="4"/>
    <n v="0"/>
    <n v="4.3295999999999992"/>
  </r>
  <r>
    <n v="4540"/>
    <x v="2247"/>
    <n v="2012"/>
    <x v="914"/>
    <d v="2012-03-02T00:00:00"/>
    <s v="Standard Class"/>
    <s v="ES-14080"/>
    <s v="Erin Smith"/>
    <s v="Corporate"/>
    <s v="United States"/>
    <s v="Providence"/>
    <x v="34"/>
    <n v="2908"/>
    <s v="East"/>
    <s v="TEC-PH-10003800"/>
    <x v="2"/>
    <x v="7"/>
    <s v="i.Sound Portable Power - 8000 mAh"/>
    <x v="2815"/>
    <n v="2"/>
    <n v="0"/>
    <n v="1.0597999999999956"/>
  </r>
  <r>
    <n v="4541"/>
    <x v="2247"/>
    <n v="2012"/>
    <x v="914"/>
    <d v="2012-03-02T00:00:00"/>
    <s v="Standard Class"/>
    <s v="ES-14080"/>
    <s v="Erin Smith"/>
    <s v="Corporate"/>
    <s v="United States"/>
    <s v="Providence"/>
    <x v="34"/>
    <n v="2908"/>
    <s v="East"/>
    <s v="FUR-TA-10004152"/>
    <x v="0"/>
    <x v="3"/>
    <s v="Barricks 18&quot; x 48&quot; Non-Folding Utility Table with Bottom Storage Shelf"/>
    <x v="3427"/>
    <n v="7"/>
    <n v="0.3"/>
    <n v="-28.22399999999999"/>
  </r>
  <r>
    <n v="4542"/>
    <x v="2248"/>
    <n v="2014"/>
    <x v="114"/>
    <d v="2014-06-22T00:00:00"/>
    <s v="Standard Class"/>
    <s v="MK-17905"/>
    <s v="Michael Kennedy"/>
    <s v="Corporate"/>
    <s v="United States"/>
    <s v="Chicago"/>
    <x v="10"/>
    <n v="60653"/>
    <s v="Central"/>
    <s v="OFF-BI-10000756"/>
    <x v="1"/>
    <x v="8"/>
    <s v="Storex DuraTech Recycled Plastic Frosted Binders"/>
    <x v="3428"/>
    <n v="7"/>
    <n v="0.8"/>
    <n v="-8.9040000000000035"/>
  </r>
  <r>
    <n v="4543"/>
    <x v="2249"/>
    <n v="2014"/>
    <x v="983"/>
    <d v="2014-04-01T00:00:00"/>
    <s v="First Class"/>
    <s v="TM-21490"/>
    <s v="Tony Molinari"/>
    <s v="Consumer"/>
    <s v="United States"/>
    <s v="Oklahoma City"/>
    <x v="26"/>
    <n v="73120"/>
    <s v="Central"/>
    <s v="OFF-EN-10004206"/>
    <x v="1"/>
    <x v="12"/>
    <s v="Multimedia Mailers"/>
    <x v="3429"/>
    <n v="2"/>
    <n v="0"/>
    <n v="149.8956"/>
  </r>
  <r>
    <n v="4544"/>
    <x v="2250"/>
    <n v="2012"/>
    <x v="984"/>
    <d v="2012-07-17T00:00:00"/>
    <s v="Second Class"/>
    <s v="RL-19615"/>
    <s v="Rob Lucas"/>
    <s v="Consumer"/>
    <s v="United States"/>
    <s v="Chicago"/>
    <x v="10"/>
    <n v="60610"/>
    <s v="Central"/>
    <s v="FUR-CH-10004477"/>
    <x v="0"/>
    <x v="1"/>
    <s v="Global Push Button Manager's Chair, Indigo"/>
    <x v="3430"/>
    <n v="9"/>
    <n v="0.3"/>
    <n v="-5.4801000000000215"/>
  </r>
  <r>
    <n v="4545"/>
    <x v="2250"/>
    <n v="2012"/>
    <x v="984"/>
    <d v="2012-07-17T00:00:00"/>
    <s v="Second Class"/>
    <s v="RL-19615"/>
    <s v="Rob Lucas"/>
    <s v="Consumer"/>
    <s v="United States"/>
    <s v="Chicago"/>
    <x v="10"/>
    <n v="60610"/>
    <s v="Central"/>
    <s v="TEC-PH-10003505"/>
    <x v="2"/>
    <x v="7"/>
    <s v="Geemarc AmpliPOWER60"/>
    <x v="1490"/>
    <n v="2"/>
    <n v="0.2"/>
    <n v="16.703999999999986"/>
  </r>
  <r>
    <n v="4546"/>
    <x v="2250"/>
    <n v="2012"/>
    <x v="984"/>
    <d v="2012-07-17T00:00:00"/>
    <s v="Second Class"/>
    <s v="RL-19615"/>
    <s v="Rob Lucas"/>
    <s v="Consumer"/>
    <s v="United States"/>
    <s v="Chicago"/>
    <x v="10"/>
    <n v="60610"/>
    <s v="Central"/>
    <s v="TEC-PH-10000526"/>
    <x v="2"/>
    <x v="7"/>
    <s v="Vtech CS6719"/>
    <x v="3431"/>
    <n v="7"/>
    <n v="0.2"/>
    <n v="53.754400000000004"/>
  </r>
  <r>
    <n v="4547"/>
    <x v="2250"/>
    <n v="2012"/>
    <x v="984"/>
    <d v="2012-07-17T00:00:00"/>
    <s v="Second Class"/>
    <s v="RL-19615"/>
    <s v="Rob Lucas"/>
    <s v="Consumer"/>
    <s v="United States"/>
    <s v="Chicago"/>
    <x v="10"/>
    <n v="60610"/>
    <s v="Central"/>
    <s v="OFF-BI-10003314"/>
    <x v="1"/>
    <x v="8"/>
    <s v="Tuff Stuff Recycled Round Ring Binders"/>
    <x v="3432"/>
    <n v="2"/>
    <n v="0.8"/>
    <n v="-2.9884000000000004"/>
  </r>
  <r>
    <n v="4548"/>
    <x v="2250"/>
    <n v="2012"/>
    <x v="984"/>
    <d v="2012-07-17T00:00:00"/>
    <s v="Second Class"/>
    <s v="RL-19615"/>
    <s v="Rob Lucas"/>
    <s v="Consumer"/>
    <s v="United States"/>
    <s v="Chicago"/>
    <x v="10"/>
    <n v="60610"/>
    <s v="Central"/>
    <s v="OFF-AR-10003190"/>
    <x v="1"/>
    <x v="6"/>
    <s v="Newell 32"/>
    <x v="2789"/>
    <n v="3"/>
    <n v="0.2"/>
    <n v="0.69120000000000026"/>
  </r>
  <r>
    <n v="4549"/>
    <x v="2250"/>
    <n v="2012"/>
    <x v="984"/>
    <d v="2012-07-17T00:00:00"/>
    <s v="Second Class"/>
    <s v="RL-19615"/>
    <s v="Rob Lucas"/>
    <s v="Consumer"/>
    <s v="United States"/>
    <s v="Chicago"/>
    <x v="10"/>
    <n v="60610"/>
    <s v="Central"/>
    <s v="FUR-FU-10001861"/>
    <x v="0"/>
    <x v="5"/>
    <s v="Floodlight Indoor Halogen Bulbs, 1 Bulb per Pack, 60 Watts"/>
    <x v="3433"/>
    <n v="1"/>
    <n v="0.6"/>
    <n v="-2.1340000000000003"/>
  </r>
  <r>
    <n v="4550"/>
    <x v="2250"/>
    <n v="2012"/>
    <x v="984"/>
    <d v="2012-07-17T00:00:00"/>
    <s v="Second Class"/>
    <s v="RL-19615"/>
    <s v="Rob Lucas"/>
    <s v="Consumer"/>
    <s v="United States"/>
    <s v="Chicago"/>
    <x v="10"/>
    <n v="60610"/>
    <s v="Central"/>
    <s v="TEC-PH-10003963"/>
    <x v="2"/>
    <x v="7"/>
    <s v="GE 2-Jack Phone Line Splitter"/>
    <x v="3434"/>
    <n v="4"/>
    <n v="0.2"/>
    <n v="49.437599999999975"/>
  </r>
  <r>
    <n v="4551"/>
    <x v="2251"/>
    <n v="2014"/>
    <x v="504"/>
    <d v="2014-05-03T00:00:00"/>
    <s v="First Class"/>
    <s v="NM-18520"/>
    <s v="Neoma Murray"/>
    <s v="Consumer"/>
    <s v="United States"/>
    <s v="Manchester"/>
    <x v="29"/>
    <n v="6040"/>
    <s v="East"/>
    <s v="OFF-LA-10003388"/>
    <x v="1"/>
    <x v="2"/>
    <s v="Avery 5"/>
    <x v="1784"/>
    <n v="2"/>
    <n v="0"/>
    <n v="2.8224"/>
  </r>
  <r>
    <n v="4552"/>
    <x v="2252"/>
    <n v="2011"/>
    <x v="985"/>
    <d v="2011-07-17T00:00:00"/>
    <s v="Standard Class"/>
    <s v="GK-14620"/>
    <s v="Grace Kelly"/>
    <s v="Corporate"/>
    <s v="United States"/>
    <s v="Los Angeles"/>
    <x v="1"/>
    <n v="90049"/>
    <s v="West"/>
    <s v="FUR-TA-10002855"/>
    <x v="0"/>
    <x v="3"/>
    <s v="Bevis Round Conference Table Top &amp; Single Column Base"/>
    <x v="3435"/>
    <n v="3"/>
    <n v="0.2"/>
    <n v="4.3901999999999788"/>
  </r>
  <r>
    <n v="4553"/>
    <x v="2253"/>
    <n v="2011"/>
    <x v="422"/>
    <d v="2012-01-02T00:00:00"/>
    <s v="Standard Class"/>
    <s v="JF-15490"/>
    <s v="Jeremy Farry"/>
    <s v="Consumer"/>
    <s v="United States"/>
    <s v="San Francisco"/>
    <x v="1"/>
    <n v="94122"/>
    <s v="West"/>
    <s v="FUR-CH-10004886"/>
    <x v="0"/>
    <x v="1"/>
    <s v="Bevis Steel Folding Chairs"/>
    <x v="2186"/>
    <n v="3"/>
    <n v="0.2"/>
    <n v="23.027999999999992"/>
  </r>
  <r>
    <n v="4554"/>
    <x v="2253"/>
    <n v="2011"/>
    <x v="422"/>
    <d v="2012-01-02T00:00:00"/>
    <s v="Standard Class"/>
    <s v="JF-15490"/>
    <s v="Jeremy Farry"/>
    <s v="Consumer"/>
    <s v="United States"/>
    <s v="San Francisco"/>
    <x v="1"/>
    <n v="94122"/>
    <s v="West"/>
    <s v="OFF-PA-10003657"/>
    <x v="1"/>
    <x v="10"/>
    <s v="Xerox 1927"/>
    <x v="1387"/>
    <n v="3"/>
    <n v="0"/>
    <n v="5.7779999999999987"/>
  </r>
  <r>
    <n v="4555"/>
    <x v="2254"/>
    <n v="2013"/>
    <x v="535"/>
    <d v="2013-03-02T00:00:00"/>
    <s v="Second Class"/>
    <s v="EB-13930"/>
    <s v="Eric Barreto"/>
    <s v="Consumer"/>
    <s v="United States"/>
    <s v="La Crosse"/>
    <x v="6"/>
    <n v="54601"/>
    <s v="Central"/>
    <s v="OFF-BI-10004738"/>
    <x v="1"/>
    <x v="8"/>
    <s v="Flexible Leather- Look Classic Collection Ring Binder"/>
    <x v="3436"/>
    <n v="3"/>
    <n v="0"/>
    <n v="28.410000000000004"/>
  </r>
  <r>
    <n v="4556"/>
    <x v="2255"/>
    <n v="2012"/>
    <x v="391"/>
    <d v="2012-03-26T00:00:00"/>
    <s v="First Class"/>
    <s v="SG-20470"/>
    <s v="Sheri Gordon"/>
    <s v="Consumer"/>
    <s v="United States"/>
    <s v="Florence"/>
    <x v="20"/>
    <n v="29501"/>
    <s v="South"/>
    <s v="OFF-FA-10003112"/>
    <x v="1"/>
    <x v="13"/>
    <s v="Staples"/>
    <x v="1629"/>
    <n v="4"/>
    <n v="0"/>
    <n v="14.201999999999998"/>
  </r>
  <r>
    <n v="4557"/>
    <x v="2255"/>
    <n v="2012"/>
    <x v="391"/>
    <d v="2012-03-26T00:00:00"/>
    <s v="First Class"/>
    <s v="SG-20470"/>
    <s v="Sheri Gordon"/>
    <s v="Consumer"/>
    <s v="United States"/>
    <s v="Florence"/>
    <x v="20"/>
    <n v="29501"/>
    <s v="South"/>
    <s v="OFF-ST-10002486"/>
    <x v="1"/>
    <x v="4"/>
    <s v="Eldon Shelf Savers Cubes and Bins"/>
    <x v="3386"/>
    <n v="4"/>
    <n v="0"/>
    <n v="0.5583999999999989"/>
  </r>
  <r>
    <n v="4558"/>
    <x v="2256"/>
    <n v="2014"/>
    <x v="208"/>
    <d v="2014-10-29T00:00:00"/>
    <s v="Standard Class"/>
    <s v="ND-18370"/>
    <s v="Natalie DeCherney"/>
    <s v="Consumer"/>
    <s v="United States"/>
    <s v="Glendale"/>
    <x v="16"/>
    <n v="85301"/>
    <s v="West"/>
    <s v="OFF-BI-10003984"/>
    <x v="1"/>
    <x v="8"/>
    <s v="Lock-Up Easel 'Spel-Binder'"/>
    <x v="3437"/>
    <n v="1"/>
    <n v="0.7"/>
    <n v="-6.5618999999999996"/>
  </r>
  <r>
    <n v="4559"/>
    <x v="2257"/>
    <n v="2011"/>
    <x v="520"/>
    <d v="2012-01-05T00:00:00"/>
    <s v="Standard Class"/>
    <s v="CM-11815"/>
    <s v="Candace McMahon"/>
    <s v="Corporate"/>
    <s v="United States"/>
    <s v="El Paso"/>
    <x v="5"/>
    <n v="79907"/>
    <s v="Central"/>
    <s v="OFF-EN-10004773"/>
    <x v="1"/>
    <x v="12"/>
    <s v="Staples"/>
    <x v="2000"/>
    <n v="2"/>
    <n v="0.2"/>
    <n v="17.968399999999995"/>
  </r>
  <r>
    <n v="4560"/>
    <x v="2258"/>
    <n v="2011"/>
    <x v="952"/>
    <d v="2011-05-08T00:00:00"/>
    <s v="First Class"/>
    <s v="EB-13870"/>
    <s v="Emily Burns"/>
    <s v="Consumer"/>
    <s v="United States"/>
    <s v="San Antonio"/>
    <x v="5"/>
    <n v="78207"/>
    <s v="Central"/>
    <s v="FUR-CH-10001146"/>
    <x v="0"/>
    <x v="1"/>
    <s v="Global Value Mid-Back Manager's Chair, Gray"/>
    <x v="3438"/>
    <n v="3"/>
    <n v="0.3"/>
    <n v="-9.1335000000000122"/>
  </r>
  <r>
    <n v="4561"/>
    <x v="2259"/>
    <n v="2012"/>
    <x v="784"/>
    <d v="2012-12-09T00:00:00"/>
    <s v="Second Class"/>
    <s v="HM-14860"/>
    <s v="Harry Marie"/>
    <s v="Corporate"/>
    <s v="United States"/>
    <s v="Los Angeles"/>
    <x v="1"/>
    <n v="90049"/>
    <s v="West"/>
    <s v="OFF-EN-10003296"/>
    <x v="1"/>
    <x v="12"/>
    <s v="Tyvek Side-Opening Peel &amp; Seel Expanding Envelopes"/>
    <x v="3439"/>
    <n v="3"/>
    <n v="0"/>
    <n v="122.148"/>
  </r>
  <r>
    <n v="4562"/>
    <x v="2259"/>
    <n v="2012"/>
    <x v="784"/>
    <d v="2012-12-09T00:00:00"/>
    <s v="Second Class"/>
    <s v="HM-14860"/>
    <s v="Harry Marie"/>
    <s v="Corporate"/>
    <s v="United States"/>
    <s v="Los Angeles"/>
    <x v="1"/>
    <n v="90049"/>
    <s v="West"/>
    <s v="TEC-PH-10000193"/>
    <x v="2"/>
    <x v="7"/>
    <s v="Jensen SMPS-640 - speaker phone"/>
    <x v="3440"/>
    <n v="3"/>
    <n v="0.2"/>
    <n v="8.2763999999999953"/>
  </r>
  <r>
    <n v="4563"/>
    <x v="2259"/>
    <n v="2012"/>
    <x v="784"/>
    <d v="2012-12-09T00:00:00"/>
    <s v="Second Class"/>
    <s v="HM-14860"/>
    <s v="Harry Marie"/>
    <s v="Corporate"/>
    <s v="United States"/>
    <s v="Los Angeles"/>
    <x v="1"/>
    <n v="90049"/>
    <s v="West"/>
    <s v="FUR-FU-10002111"/>
    <x v="0"/>
    <x v="5"/>
    <s v="Master Caster Door Stop, Large Brown"/>
    <x v="3441"/>
    <n v="5"/>
    <n v="0"/>
    <n v="13.832000000000001"/>
  </r>
  <r>
    <n v="4564"/>
    <x v="2260"/>
    <n v="2014"/>
    <x v="986"/>
    <d v="2014-10-01T00:00:00"/>
    <s v="Standard Class"/>
    <s v="SJ-20125"/>
    <s v="Sanjit Jacobs"/>
    <s v="Home Office"/>
    <s v="United States"/>
    <s v="Miramar"/>
    <x v="2"/>
    <n v="33023"/>
    <s v="South"/>
    <s v="FUR-CH-10003298"/>
    <x v="0"/>
    <x v="1"/>
    <s v="Office Star - Contemporary Task Swivel chair with Loop Arms, Charcoal"/>
    <x v="3442"/>
    <n v="4"/>
    <n v="0.2"/>
    <n v="-57.631200000000035"/>
  </r>
  <r>
    <n v="4565"/>
    <x v="2261"/>
    <n v="2011"/>
    <x v="337"/>
    <d v="2011-12-14T00:00:00"/>
    <s v="Standard Class"/>
    <s v="DM-12955"/>
    <s v="Dario Medina"/>
    <s v="Corporate"/>
    <s v="United States"/>
    <s v="Mesa"/>
    <x v="16"/>
    <n v="85204"/>
    <s v="West"/>
    <s v="OFF-ST-10004950"/>
    <x v="1"/>
    <x v="4"/>
    <s v="Acco Perma 3000 Stacking Storage Drawers"/>
    <x v="997"/>
    <n v="6"/>
    <n v="0.2"/>
    <n v="-1.2588000000000008"/>
  </r>
  <r>
    <n v="4566"/>
    <x v="2262"/>
    <n v="2014"/>
    <x v="734"/>
    <d v="2014-12-11T00:00:00"/>
    <s v="Standard Class"/>
    <s v="MC-17575"/>
    <s v="Matt Collins"/>
    <s v="Consumer"/>
    <s v="United States"/>
    <s v="Fayetteville"/>
    <x v="3"/>
    <n v="28314"/>
    <s v="South"/>
    <s v="OFF-AP-10002350"/>
    <x v="1"/>
    <x v="9"/>
    <s v="Belkin F9H710-06 7 Outlet SurgeMaster Surge Protector"/>
    <x v="962"/>
    <n v="3"/>
    <n v="0.2"/>
    <n v="4.5215999999999994"/>
  </r>
  <r>
    <n v="4567"/>
    <x v="2262"/>
    <n v="2014"/>
    <x v="734"/>
    <d v="2014-12-11T00:00:00"/>
    <s v="Standard Class"/>
    <s v="MC-17575"/>
    <s v="Matt Collins"/>
    <s v="Consumer"/>
    <s v="United States"/>
    <s v="Fayetteville"/>
    <x v="3"/>
    <n v="28314"/>
    <s v="South"/>
    <s v="OFF-BI-10004233"/>
    <x v="1"/>
    <x v="8"/>
    <s v="GBC Pre-Punched Binding Paper, Plastic, White, 8-1/2&quot; x 11&quot;"/>
    <x v="3443"/>
    <n v="6"/>
    <n v="0.7"/>
    <n v="-21.1068"/>
  </r>
  <r>
    <n v="4568"/>
    <x v="2262"/>
    <n v="2014"/>
    <x v="734"/>
    <d v="2014-12-11T00:00:00"/>
    <s v="Standard Class"/>
    <s v="MC-17575"/>
    <s v="Matt Collins"/>
    <s v="Consumer"/>
    <s v="United States"/>
    <s v="Fayetteville"/>
    <x v="3"/>
    <n v="28314"/>
    <s v="South"/>
    <s v="OFF-PA-10001892"/>
    <x v="1"/>
    <x v="10"/>
    <s v="Rediform Wirebound &quot;Phone Memo&quot; Message Book, 11 x 5-3/4"/>
    <x v="671"/>
    <n v="4"/>
    <n v="0.2"/>
    <n v="8.8623999999999992"/>
  </r>
  <r>
    <n v="4569"/>
    <x v="2263"/>
    <n v="2012"/>
    <x v="627"/>
    <d v="2012-11-13T00:00:00"/>
    <s v="Standard Class"/>
    <s v="DB-13660"/>
    <s v="Duane Benoit"/>
    <s v="Consumer"/>
    <s v="United States"/>
    <s v="Houston"/>
    <x v="5"/>
    <n v="77095"/>
    <s v="Central"/>
    <s v="OFF-BI-10003291"/>
    <x v="1"/>
    <x v="8"/>
    <s v="Wilson Jones Leather-Like Binders with DublLock Round Rings"/>
    <x v="3444"/>
    <n v="6"/>
    <n v="0.8"/>
    <n v="-17.285400000000006"/>
  </r>
  <r>
    <n v="4570"/>
    <x v="2264"/>
    <n v="2011"/>
    <x v="987"/>
    <d v="2011-04-21T00:00:00"/>
    <s v="Second Class"/>
    <s v="NF-18595"/>
    <s v="Nicole Fjeld"/>
    <s v="Home Office"/>
    <s v="United States"/>
    <s v="San Jose"/>
    <x v="1"/>
    <n v="95123"/>
    <s v="West"/>
    <s v="FUR-FU-10004017"/>
    <x v="0"/>
    <x v="5"/>
    <s v="Executive Impressions 13&quot; Chairman Wall Clock"/>
    <x v="3001"/>
    <n v="3"/>
    <n v="0"/>
    <n v="26.648999999999997"/>
  </r>
  <r>
    <n v="4571"/>
    <x v="2265"/>
    <n v="2012"/>
    <x v="442"/>
    <d v="2012-05-27T00:00:00"/>
    <s v="Second Class"/>
    <s v="NM-18445"/>
    <s v="Nathan Mautz"/>
    <s v="Home Office"/>
    <s v="United States"/>
    <s v="Wichita"/>
    <x v="41"/>
    <n v="67212"/>
    <s v="Central"/>
    <s v="OFF-AR-10002445"/>
    <x v="1"/>
    <x v="6"/>
    <s v="SANFORD Major Accent Highlighters"/>
    <x v="3355"/>
    <n v="3"/>
    <n v="0"/>
    <n v="8.071200000000001"/>
  </r>
  <r>
    <n v="4572"/>
    <x v="2265"/>
    <n v="2012"/>
    <x v="442"/>
    <d v="2012-05-27T00:00:00"/>
    <s v="Second Class"/>
    <s v="NM-18445"/>
    <s v="Nathan Mautz"/>
    <s v="Home Office"/>
    <s v="United States"/>
    <s v="Wichita"/>
    <x v="41"/>
    <n v="67212"/>
    <s v="Central"/>
    <s v="OFF-BI-10001718"/>
    <x v="1"/>
    <x v="8"/>
    <s v="GBC DocuBind P50 Personal Binding Machine"/>
    <x v="3445"/>
    <n v="2"/>
    <n v="0"/>
    <n v="60.141199999999998"/>
  </r>
  <r>
    <n v="4573"/>
    <x v="2266"/>
    <n v="2014"/>
    <x v="729"/>
    <d v="2014-07-22T00:00:00"/>
    <s v="Standard Class"/>
    <s v="AB-10255"/>
    <s v="Alejandro Ballentine"/>
    <s v="Home Office"/>
    <s v="United States"/>
    <s v="Los Angeles"/>
    <x v="1"/>
    <n v="90036"/>
    <s v="West"/>
    <s v="TEC-CO-10004202"/>
    <x v="2"/>
    <x v="16"/>
    <s v="Brother DCP1000 Digital 3 in 1 Multifunction Machine"/>
    <x v="2006"/>
    <n v="2"/>
    <n v="0.2"/>
    <n v="89.996999999999986"/>
  </r>
  <r>
    <n v="4574"/>
    <x v="2267"/>
    <n v="2013"/>
    <x v="939"/>
    <d v="2013-12-19T00:00:00"/>
    <s v="Standard Class"/>
    <s v="MG-17650"/>
    <s v="Matthew Grinstein"/>
    <s v="Home Office"/>
    <s v="United States"/>
    <s v="Jackson"/>
    <x v="12"/>
    <n v="49201"/>
    <s v="Central"/>
    <s v="TEC-PH-10002103"/>
    <x v="2"/>
    <x v="7"/>
    <s v="Jabra SPEAK 410"/>
    <x v="2854"/>
    <n v="7"/>
    <n v="0"/>
    <n v="184.22039999999998"/>
  </r>
  <r>
    <n v="4575"/>
    <x v="2267"/>
    <n v="2013"/>
    <x v="939"/>
    <d v="2013-12-19T00:00:00"/>
    <s v="Standard Class"/>
    <s v="MG-17650"/>
    <s v="Matthew Grinstein"/>
    <s v="Home Office"/>
    <s v="United States"/>
    <s v="Jackson"/>
    <x v="12"/>
    <n v="49201"/>
    <s v="Central"/>
    <s v="FUR-FU-10003724"/>
    <x v="0"/>
    <x v="5"/>
    <s v="Westinghouse Clip-On Gooseneck Lamps"/>
    <x v="3446"/>
    <n v="4"/>
    <n v="0"/>
    <n v="8.7047999999999988"/>
  </r>
  <r>
    <n v="4576"/>
    <x v="2267"/>
    <n v="2013"/>
    <x v="939"/>
    <d v="2013-12-19T00:00:00"/>
    <s v="Standard Class"/>
    <s v="MG-17650"/>
    <s v="Matthew Grinstein"/>
    <s v="Home Office"/>
    <s v="United States"/>
    <s v="Jackson"/>
    <x v="12"/>
    <n v="49201"/>
    <s v="Central"/>
    <s v="OFF-AR-10003732"/>
    <x v="1"/>
    <x v="6"/>
    <s v="Newell 333"/>
    <x v="2255"/>
    <n v="5"/>
    <n v="0"/>
    <n v="3.6139999999999994"/>
  </r>
  <r>
    <n v="4577"/>
    <x v="2267"/>
    <n v="2013"/>
    <x v="939"/>
    <d v="2013-12-19T00:00:00"/>
    <s v="Standard Class"/>
    <s v="MG-17650"/>
    <s v="Matthew Grinstein"/>
    <s v="Home Office"/>
    <s v="United States"/>
    <s v="Jackson"/>
    <x v="12"/>
    <n v="49201"/>
    <s v="Central"/>
    <s v="OFF-ST-10000885"/>
    <x v="1"/>
    <x v="4"/>
    <s v="Fellowes Desktop Hanging File Manager"/>
    <x v="3447"/>
    <n v="2"/>
    <n v="0"/>
    <n v="6.7149999999999999"/>
  </r>
  <r>
    <n v="4578"/>
    <x v="2268"/>
    <n v="2011"/>
    <x v="909"/>
    <d v="2011-04-16T00:00:00"/>
    <s v="Standard Class"/>
    <s v="SE-20110"/>
    <s v="Sanjit Engle"/>
    <s v="Consumer"/>
    <s v="United States"/>
    <s v="Lewiston"/>
    <x v="45"/>
    <n v="83501"/>
    <s v="West"/>
    <s v="OFF-BI-10004817"/>
    <x v="1"/>
    <x v="8"/>
    <s v="GBC Personal VeloBind Strips"/>
    <x v="2094"/>
    <n v="1"/>
    <n v="0.2"/>
    <n v="3.3543999999999996"/>
  </r>
  <r>
    <n v="4579"/>
    <x v="2269"/>
    <n v="2012"/>
    <x v="988"/>
    <d v="2012-06-15T00:00:00"/>
    <s v="Standard Class"/>
    <s v="AG-10765"/>
    <s v="Anthony Garverick"/>
    <s v="Home Office"/>
    <s v="United States"/>
    <s v="Hampton"/>
    <x v="17"/>
    <n v="23666"/>
    <s v="South"/>
    <s v="OFF-BI-10001670"/>
    <x v="1"/>
    <x v="8"/>
    <s v="Vinyl Sectional Post Binders"/>
    <x v="3448"/>
    <n v="3"/>
    <n v="0"/>
    <n v="56.550000000000004"/>
  </r>
  <r>
    <n v="4580"/>
    <x v="2270"/>
    <n v="2011"/>
    <x v="923"/>
    <d v="2011-08-02T00:00:00"/>
    <s v="Standard Class"/>
    <s v="AS-10045"/>
    <s v="Aaron Smayling"/>
    <s v="Corporate"/>
    <s v="United States"/>
    <s v="New York City"/>
    <x v="15"/>
    <n v="10035"/>
    <s v="East"/>
    <s v="OFF-PA-10002709"/>
    <x v="1"/>
    <x v="10"/>
    <s v="Xerox 1956"/>
    <x v="3449"/>
    <n v="11"/>
    <n v="0"/>
    <n v="32.232199999999999"/>
  </r>
  <r>
    <n v="4581"/>
    <x v="2271"/>
    <n v="2012"/>
    <x v="374"/>
    <d v="2012-08-06T00:00:00"/>
    <s v="Standard Class"/>
    <s v="AR-10405"/>
    <s v="Allen Rosenblatt"/>
    <s v="Corporate"/>
    <s v="United States"/>
    <s v="Hattiesburg"/>
    <x v="35"/>
    <n v="39401"/>
    <s v="South"/>
    <s v="TEC-AC-10004469"/>
    <x v="2"/>
    <x v="11"/>
    <s v="Microsoft Sculpt Comfort Mouse"/>
    <x v="3450"/>
    <n v="6"/>
    <n v="0"/>
    <n v="105.46800000000002"/>
  </r>
  <r>
    <n v="4582"/>
    <x v="2272"/>
    <n v="2013"/>
    <x v="251"/>
    <d v="2013-09-23T00:00:00"/>
    <s v="First Class"/>
    <s v="AP-10720"/>
    <s v="Anne Pryor"/>
    <s v="Home Office"/>
    <s v="United States"/>
    <s v="Philadelphia"/>
    <x v="9"/>
    <n v="19140"/>
    <s v="East"/>
    <s v="FUR-FU-10003424"/>
    <x v="0"/>
    <x v="5"/>
    <s v="Nu-Dell Oak Frame"/>
    <x v="3451"/>
    <n v="3"/>
    <n v="0.2"/>
    <n v="3.8447999999999967"/>
  </r>
  <r>
    <n v="4583"/>
    <x v="2273"/>
    <n v="2013"/>
    <x v="224"/>
    <d v="2013-06-13T00:00:00"/>
    <s v="First Class"/>
    <s v="JB-16000"/>
    <s v="Joy Bell-"/>
    <s v="Consumer"/>
    <s v="United States"/>
    <s v="Philadelphia"/>
    <x v="9"/>
    <n v="19140"/>
    <s v="East"/>
    <s v="OFF-LA-10003720"/>
    <x v="1"/>
    <x v="2"/>
    <s v="Avery 487"/>
    <x v="3452"/>
    <n v="8"/>
    <n v="0.2"/>
    <n v="7.9703999999999997"/>
  </r>
  <r>
    <n v="4584"/>
    <x v="2274"/>
    <n v="2013"/>
    <x v="370"/>
    <d v="2013-08-29T00:00:00"/>
    <s v="Second Class"/>
    <s v="TS-21430"/>
    <s v="Tom Stivers"/>
    <s v="Corporate"/>
    <s v="United States"/>
    <s v="Los Angeles"/>
    <x v="1"/>
    <n v="90045"/>
    <s v="West"/>
    <s v="OFF-AR-10000390"/>
    <x v="1"/>
    <x v="6"/>
    <s v="Newell Chalk Holder"/>
    <x v="341"/>
    <n v="2"/>
    <n v="0"/>
    <n v="3.7995999999999999"/>
  </r>
  <r>
    <n v="4585"/>
    <x v="2275"/>
    <n v="2014"/>
    <x v="808"/>
    <d v="2014-11-05T00:00:00"/>
    <s v="Second Class"/>
    <s v="NL-18310"/>
    <s v="Nancy Lomonaco"/>
    <s v="Home Office"/>
    <s v="United States"/>
    <s v="Danville"/>
    <x v="1"/>
    <n v="94526"/>
    <s v="West"/>
    <s v="OFF-EN-10001335"/>
    <x v="1"/>
    <x v="12"/>
    <s v="White Business Envelopes with Contemporary Seam, Recycled White Business Envelopes"/>
    <x v="3453"/>
    <n v="7"/>
    <n v="0"/>
    <n v="38.29"/>
  </r>
  <r>
    <n v="4586"/>
    <x v="2275"/>
    <n v="2014"/>
    <x v="808"/>
    <d v="2014-11-05T00:00:00"/>
    <s v="Second Class"/>
    <s v="NL-18310"/>
    <s v="Nancy Lomonaco"/>
    <s v="Home Office"/>
    <s v="United States"/>
    <s v="Danville"/>
    <x v="1"/>
    <n v="94526"/>
    <s v="West"/>
    <s v="OFF-AR-10003469"/>
    <x v="1"/>
    <x v="6"/>
    <s v="Nontoxic Chalk"/>
    <x v="3454"/>
    <n v="5"/>
    <n v="0"/>
    <n v="4.2240000000000002"/>
  </r>
  <r>
    <n v="4587"/>
    <x v="2275"/>
    <n v="2014"/>
    <x v="808"/>
    <d v="2014-11-05T00:00:00"/>
    <s v="Second Class"/>
    <s v="NL-18310"/>
    <s v="Nancy Lomonaco"/>
    <s v="Home Office"/>
    <s v="United States"/>
    <s v="Danville"/>
    <x v="1"/>
    <n v="94526"/>
    <s v="West"/>
    <s v="OFF-BI-10003718"/>
    <x v="1"/>
    <x v="8"/>
    <s v="GBC Therma-A-Bind 250T Electric Binding System"/>
    <x v="3455"/>
    <n v="6"/>
    <n v="0.2"/>
    <n v="206.62319999999997"/>
  </r>
  <r>
    <n v="4588"/>
    <x v="2275"/>
    <n v="2014"/>
    <x v="808"/>
    <d v="2014-11-05T00:00:00"/>
    <s v="Second Class"/>
    <s v="NL-18310"/>
    <s v="Nancy Lomonaco"/>
    <s v="Home Office"/>
    <s v="United States"/>
    <s v="Danville"/>
    <x v="1"/>
    <n v="94526"/>
    <s v="West"/>
    <s v="OFF-FA-10004838"/>
    <x v="1"/>
    <x v="13"/>
    <s v="Super Bands, 12/Pack"/>
    <x v="2271"/>
    <n v="3"/>
    <n v="0"/>
    <n v="0.16740000000000022"/>
  </r>
  <r>
    <n v="4589"/>
    <x v="2275"/>
    <n v="2014"/>
    <x v="808"/>
    <d v="2014-11-05T00:00:00"/>
    <s v="Second Class"/>
    <s v="NL-18310"/>
    <s v="Nancy Lomonaco"/>
    <s v="Home Office"/>
    <s v="United States"/>
    <s v="Danville"/>
    <x v="1"/>
    <n v="94526"/>
    <s v="West"/>
    <s v="FUR-FU-10002508"/>
    <x v="0"/>
    <x v="5"/>
    <s v="Document Clip Frames"/>
    <x v="3456"/>
    <n v="3"/>
    <n v="0"/>
    <n v="10.508400000000002"/>
  </r>
  <r>
    <n v="4590"/>
    <x v="2275"/>
    <n v="2014"/>
    <x v="808"/>
    <d v="2014-11-05T00:00:00"/>
    <s v="Second Class"/>
    <s v="NL-18310"/>
    <s v="Nancy Lomonaco"/>
    <s v="Home Office"/>
    <s v="United States"/>
    <s v="Danville"/>
    <x v="1"/>
    <n v="94526"/>
    <s v="West"/>
    <s v="OFF-ST-10001511"/>
    <x v="1"/>
    <x v="4"/>
    <s v="Space Solutions Commercial Steel Shelving"/>
    <x v="3457"/>
    <n v="7"/>
    <n v="0"/>
    <n v="22.627499999999962"/>
  </r>
  <r>
    <n v="4591"/>
    <x v="2276"/>
    <n v="2013"/>
    <x v="482"/>
    <d v="2014-01-01T00:00:00"/>
    <s v="Standard Class"/>
    <s v="MC-18130"/>
    <s v="Mike Caudle"/>
    <s v="Corporate"/>
    <s v="United States"/>
    <s v="Los Angeles"/>
    <x v="1"/>
    <n v="90004"/>
    <s v="West"/>
    <s v="OFF-SU-10000952"/>
    <x v="1"/>
    <x v="14"/>
    <s v="Fiskars Home &amp; Office Scissors"/>
    <x v="2788"/>
    <n v="2"/>
    <n v="0"/>
    <n v="4.9728000000000012"/>
  </r>
  <r>
    <n v="4592"/>
    <x v="2276"/>
    <n v="2013"/>
    <x v="482"/>
    <d v="2014-01-01T00:00:00"/>
    <s v="Standard Class"/>
    <s v="MC-18130"/>
    <s v="Mike Caudle"/>
    <s v="Corporate"/>
    <s v="United States"/>
    <s v="Los Angeles"/>
    <x v="1"/>
    <n v="90004"/>
    <s v="West"/>
    <s v="TEC-PH-10002275"/>
    <x v="2"/>
    <x v="7"/>
    <s v="Mitel 5320 IP Phone VoIP phone"/>
    <x v="3164"/>
    <n v="2"/>
    <n v="0.2"/>
    <n v="30.238400000000013"/>
  </r>
  <r>
    <n v="4593"/>
    <x v="2276"/>
    <n v="2013"/>
    <x v="482"/>
    <d v="2014-01-01T00:00:00"/>
    <s v="Standard Class"/>
    <s v="MC-18130"/>
    <s v="Mike Caudle"/>
    <s v="Corporate"/>
    <s v="United States"/>
    <s v="Los Angeles"/>
    <x v="1"/>
    <n v="90004"/>
    <s v="West"/>
    <s v="FUR-CH-10003535"/>
    <x v="0"/>
    <x v="1"/>
    <s v="Global Armless Task Chair, Royal Blue"/>
    <x v="1770"/>
    <n v="3"/>
    <n v="0.2"/>
    <n v="-5.4882000000000062"/>
  </r>
  <r>
    <n v="4594"/>
    <x v="2276"/>
    <n v="2013"/>
    <x v="482"/>
    <d v="2014-01-01T00:00:00"/>
    <s v="Standard Class"/>
    <s v="MC-18130"/>
    <s v="Mike Caudle"/>
    <s v="Corporate"/>
    <s v="United States"/>
    <s v="Los Angeles"/>
    <x v="1"/>
    <n v="90004"/>
    <s v="West"/>
    <s v="OFF-AP-10004052"/>
    <x v="1"/>
    <x v="9"/>
    <s v="Hoover Replacement Belts For Soft Guard &amp; Commercial Ltweight Upright Vacs, 2/Pk"/>
    <x v="2307"/>
    <n v="2"/>
    <n v="0"/>
    <n v="2.0540000000000003"/>
  </r>
  <r>
    <n v="4595"/>
    <x v="2276"/>
    <n v="2013"/>
    <x v="482"/>
    <d v="2014-01-01T00:00:00"/>
    <s v="Standard Class"/>
    <s v="MC-18130"/>
    <s v="Mike Caudle"/>
    <s v="Corporate"/>
    <s v="United States"/>
    <s v="Los Angeles"/>
    <x v="1"/>
    <n v="90004"/>
    <s v="West"/>
    <s v="FUR-TA-10003473"/>
    <x v="0"/>
    <x v="3"/>
    <s v="Bretford Rectangular Conference Table Tops"/>
    <x v="3458"/>
    <n v="3"/>
    <n v="0.2"/>
    <n v="33.851700000000051"/>
  </r>
  <r>
    <n v="4596"/>
    <x v="2276"/>
    <n v="2013"/>
    <x v="482"/>
    <d v="2014-01-01T00:00:00"/>
    <s v="Standard Class"/>
    <s v="MC-18130"/>
    <s v="Mike Caudle"/>
    <s v="Corporate"/>
    <s v="United States"/>
    <s v="Los Angeles"/>
    <x v="1"/>
    <n v="90004"/>
    <s v="West"/>
    <s v="OFF-AR-10001897"/>
    <x v="1"/>
    <x v="6"/>
    <s v="Model L Table or Wall-Mount Pencil Sharpener"/>
    <x v="3459"/>
    <n v="3"/>
    <n v="0"/>
    <n v="15.111600000000001"/>
  </r>
  <r>
    <n v="4597"/>
    <x v="2277"/>
    <n v="2013"/>
    <x v="5"/>
    <d v="2013-12-11T00:00:00"/>
    <s v="Second Class"/>
    <s v="TC-21475"/>
    <s v="Tony Chapman"/>
    <s v="Home Office"/>
    <s v="United States"/>
    <s v="Washington"/>
    <x v="40"/>
    <n v="20016"/>
    <s v="East"/>
    <s v="OFF-AR-10000034"/>
    <x v="1"/>
    <x v="6"/>
    <s v="BIC Brite Liner Grip Highlighters, Assorted, 5/Pack"/>
    <x v="3460"/>
    <n v="8"/>
    <n v="0"/>
    <n v="13.2288"/>
  </r>
  <r>
    <n v="4598"/>
    <x v="2278"/>
    <n v="2014"/>
    <x v="735"/>
    <d v="2014-09-02T00:00:00"/>
    <s v="Standard Class"/>
    <s v="MG-17650"/>
    <s v="Matthew Grinstein"/>
    <s v="Home Office"/>
    <s v="United States"/>
    <s v="Milwaukee"/>
    <x v="6"/>
    <n v="53209"/>
    <s v="Central"/>
    <s v="OFF-SU-10004115"/>
    <x v="1"/>
    <x v="14"/>
    <s v="Acme Stainless Steel Office Snips"/>
    <x v="3461"/>
    <n v="3"/>
    <n v="0"/>
    <n v="5.8887000000000009"/>
  </r>
  <r>
    <n v="4599"/>
    <x v="2278"/>
    <n v="2014"/>
    <x v="735"/>
    <d v="2014-09-02T00:00:00"/>
    <s v="Standard Class"/>
    <s v="MG-17650"/>
    <s v="Matthew Grinstein"/>
    <s v="Home Office"/>
    <s v="United States"/>
    <s v="Milwaukee"/>
    <x v="6"/>
    <n v="53209"/>
    <s v="Central"/>
    <s v="OFF-AP-10001947"/>
    <x v="1"/>
    <x v="9"/>
    <s v="Acco 6 Outlet Guardian Premium Plus Surge Suppressor"/>
    <x v="3462"/>
    <n v="5"/>
    <n v="0"/>
    <n v="26.563999999999997"/>
  </r>
  <r>
    <n v="4600"/>
    <x v="2279"/>
    <n v="2012"/>
    <x v="747"/>
    <d v="2012-07-20T00:00:00"/>
    <s v="Standard Class"/>
    <s v="MG-17890"/>
    <s v="Michael Granlund"/>
    <s v="Home Office"/>
    <s v="United States"/>
    <s v="Baltimore"/>
    <x v="39"/>
    <n v="21215"/>
    <s v="East"/>
    <s v="FUR-CH-10004853"/>
    <x v="0"/>
    <x v="1"/>
    <s v="Global Manager's Adjustable Task Chair, Storm"/>
    <x v="3463"/>
    <n v="1"/>
    <n v="0"/>
    <n v="43.784199999999984"/>
  </r>
  <r>
    <n v="4601"/>
    <x v="2279"/>
    <n v="2012"/>
    <x v="747"/>
    <d v="2012-07-20T00:00:00"/>
    <s v="Standard Class"/>
    <s v="MG-17890"/>
    <s v="Michael Granlund"/>
    <s v="Home Office"/>
    <s v="United States"/>
    <s v="Baltimore"/>
    <x v="39"/>
    <n v="21215"/>
    <s v="East"/>
    <s v="OFF-EN-10000483"/>
    <x v="1"/>
    <x v="12"/>
    <s v="White Envelopes, White Envelopes with Clear Poly Window"/>
    <x v="3464"/>
    <n v="9"/>
    <n v="0"/>
    <n v="63.134999999999991"/>
  </r>
  <r>
    <n v="4602"/>
    <x v="2279"/>
    <n v="2012"/>
    <x v="747"/>
    <d v="2012-07-20T00:00:00"/>
    <s v="Standard Class"/>
    <s v="MG-17890"/>
    <s v="Michael Granlund"/>
    <s v="Home Office"/>
    <s v="United States"/>
    <s v="Baltimore"/>
    <x v="39"/>
    <n v="21215"/>
    <s v="East"/>
    <s v="OFF-FA-10001332"/>
    <x v="1"/>
    <x v="13"/>
    <s v="Acco Banker's Clasps, 5 3/4&quot;-Long"/>
    <x v="132"/>
    <n v="4"/>
    <n v="0"/>
    <n v="5.4143999999999997"/>
  </r>
  <r>
    <n v="4603"/>
    <x v="2280"/>
    <n v="2012"/>
    <x v="989"/>
    <d v="2012-05-29T00:00:00"/>
    <s v="Second Class"/>
    <s v="BF-11170"/>
    <s v="Ben Ferrer"/>
    <s v="Home Office"/>
    <s v="United States"/>
    <s v="Jacksonville"/>
    <x v="3"/>
    <n v="28540"/>
    <s v="South"/>
    <s v="OFF-PA-10003790"/>
    <x v="1"/>
    <x v="10"/>
    <s v="Xerox 1991"/>
    <x v="3465"/>
    <n v="1"/>
    <n v="0.2"/>
    <n v="5.9383999999999988"/>
  </r>
  <r>
    <n v="4604"/>
    <x v="2280"/>
    <n v="2012"/>
    <x v="989"/>
    <d v="2012-05-29T00:00:00"/>
    <s v="Second Class"/>
    <s v="BF-11170"/>
    <s v="Ben Ferrer"/>
    <s v="Home Office"/>
    <s v="United States"/>
    <s v="Jacksonville"/>
    <x v="3"/>
    <n v="28540"/>
    <s v="South"/>
    <s v="OFF-PA-10003134"/>
    <x v="1"/>
    <x v="10"/>
    <s v="Xerox 1937"/>
    <x v="3466"/>
    <n v="4"/>
    <n v="0.2"/>
    <n v="53.804799999999986"/>
  </r>
  <r>
    <n v="4605"/>
    <x v="2280"/>
    <n v="2012"/>
    <x v="989"/>
    <d v="2012-05-29T00:00:00"/>
    <s v="Second Class"/>
    <s v="BF-11170"/>
    <s v="Ben Ferrer"/>
    <s v="Home Office"/>
    <s v="United States"/>
    <s v="Jacksonville"/>
    <x v="3"/>
    <n v="28540"/>
    <s v="South"/>
    <s v="OFF-EN-10004459"/>
    <x v="1"/>
    <x v="12"/>
    <s v="Security-Tint Envelopes"/>
    <x v="2096"/>
    <n v="2"/>
    <n v="0.2"/>
    <n v="4.4311999999999996"/>
  </r>
  <r>
    <n v="4606"/>
    <x v="2280"/>
    <n v="2012"/>
    <x v="989"/>
    <d v="2012-05-29T00:00:00"/>
    <s v="Second Class"/>
    <s v="BF-11170"/>
    <s v="Ben Ferrer"/>
    <s v="Home Office"/>
    <s v="United States"/>
    <s v="Jacksonville"/>
    <x v="3"/>
    <n v="28540"/>
    <s v="South"/>
    <s v="TEC-AC-10003628"/>
    <x v="2"/>
    <x v="11"/>
    <s v="Logitech 910-002974 M325 Wireless Mouse for Web Scrolling"/>
    <x v="3467"/>
    <n v="7"/>
    <n v="0.2"/>
    <n v="50.383200000000016"/>
  </r>
  <r>
    <n v="4607"/>
    <x v="2281"/>
    <n v="2012"/>
    <x v="71"/>
    <d v="2012-06-02T00:00:00"/>
    <s v="Standard Class"/>
    <s v="MS-17770"/>
    <s v="Maxwell Schwartz"/>
    <s v="Consumer"/>
    <s v="United States"/>
    <s v="Rochester"/>
    <x v="15"/>
    <n v="14609"/>
    <s v="East"/>
    <s v="TEC-PH-10004093"/>
    <x v="2"/>
    <x v="7"/>
    <s v="Panasonic Kx-TS550"/>
    <x v="3468"/>
    <n v="1"/>
    <n v="0"/>
    <n v="13.3371"/>
  </r>
  <r>
    <n v="4608"/>
    <x v="2281"/>
    <n v="2012"/>
    <x v="71"/>
    <d v="2012-06-02T00:00:00"/>
    <s v="Standard Class"/>
    <s v="MS-17770"/>
    <s v="Maxwell Schwartz"/>
    <s v="Consumer"/>
    <s v="United States"/>
    <s v="Rochester"/>
    <x v="15"/>
    <n v="14609"/>
    <s v="East"/>
    <s v="OFF-ST-10001490"/>
    <x v="1"/>
    <x v="4"/>
    <s v="Hot File 7-Pocket, Floor Stand"/>
    <x v="3469"/>
    <n v="3"/>
    <n v="0"/>
    <n v="160.62299999999993"/>
  </r>
  <r>
    <n v="4609"/>
    <x v="2281"/>
    <n v="2012"/>
    <x v="71"/>
    <d v="2012-06-02T00:00:00"/>
    <s v="Standard Class"/>
    <s v="MS-17770"/>
    <s v="Maxwell Schwartz"/>
    <s v="Consumer"/>
    <s v="United States"/>
    <s v="Rochester"/>
    <x v="15"/>
    <n v="14609"/>
    <s v="East"/>
    <s v="OFF-BI-10000605"/>
    <x v="1"/>
    <x v="8"/>
    <s v="Acco Pressboard Covers with Storage Hooks, 9 1/2&quot; x 11&quot;, Executive Red"/>
    <x v="861"/>
    <n v="2"/>
    <n v="0.2"/>
    <n v="2.0573999999999995"/>
  </r>
  <r>
    <n v="4610"/>
    <x v="2281"/>
    <n v="2012"/>
    <x v="71"/>
    <d v="2012-06-02T00:00:00"/>
    <s v="Standard Class"/>
    <s v="MS-17770"/>
    <s v="Maxwell Schwartz"/>
    <s v="Consumer"/>
    <s v="United States"/>
    <s v="Rochester"/>
    <x v="15"/>
    <n v="14609"/>
    <s v="East"/>
    <s v="OFF-PA-10004255"/>
    <x v="1"/>
    <x v="10"/>
    <s v="Xerox 219"/>
    <x v="1568"/>
    <n v="7"/>
    <n v="0"/>
    <n v="21.772800000000004"/>
  </r>
  <r>
    <n v="4611"/>
    <x v="2282"/>
    <n v="2014"/>
    <x v="45"/>
    <d v="2014-11-15T00:00:00"/>
    <s v="Standard Class"/>
    <s v="JE-15745"/>
    <s v="Joel Eaton"/>
    <s v="Consumer"/>
    <s v="United States"/>
    <s v="Oceanside"/>
    <x v="1"/>
    <n v="92054"/>
    <s v="West"/>
    <s v="FUR-FU-10000023"/>
    <x v="0"/>
    <x v="5"/>
    <s v="Eldon Wave Desk Accessories"/>
    <x v="349"/>
    <n v="8"/>
    <n v="0"/>
    <n v="20.732800000000001"/>
  </r>
  <r>
    <n v="4612"/>
    <x v="2283"/>
    <n v="2013"/>
    <x v="990"/>
    <d v="2013-01-26T00:00:00"/>
    <s v="Second Class"/>
    <s v="HG-14965"/>
    <s v="Henry Goldwyn"/>
    <s v="Corporate"/>
    <s v="United States"/>
    <s v="Gulfport"/>
    <x v="35"/>
    <n v="39503"/>
    <s v="South"/>
    <s v="OFF-BI-10000285"/>
    <x v="1"/>
    <x v="8"/>
    <s v="XtraLife ClearVue Slant-D Ring Binders by Cardinal"/>
    <x v="3470"/>
    <n v="4"/>
    <n v="0"/>
    <n v="15.68"/>
  </r>
  <r>
    <n v="4613"/>
    <x v="2284"/>
    <n v="2014"/>
    <x v="413"/>
    <d v="2014-01-07T00:00:00"/>
    <s v="Standard Class"/>
    <s v="EP-13915"/>
    <s v="Emily Phan"/>
    <s v="Consumer"/>
    <s v="United States"/>
    <s v="Jacksonville"/>
    <x v="2"/>
    <n v="32216"/>
    <s v="South"/>
    <s v="OFF-AR-10000588"/>
    <x v="1"/>
    <x v="6"/>
    <s v="Newell 345"/>
    <x v="1662"/>
    <n v="3"/>
    <n v="0.2"/>
    <n v="3.571200000000001"/>
  </r>
  <r>
    <n v="4614"/>
    <x v="2284"/>
    <n v="2014"/>
    <x v="413"/>
    <d v="2014-01-07T00:00:00"/>
    <s v="Standard Class"/>
    <s v="EP-13915"/>
    <s v="Emily Phan"/>
    <s v="Consumer"/>
    <s v="United States"/>
    <s v="Jacksonville"/>
    <x v="2"/>
    <n v="32216"/>
    <s v="South"/>
    <s v="OFF-PA-10002250"/>
    <x v="1"/>
    <x v="10"/>
    <s v="Things To Do Today Pad"/>
    <x v="3471"/>
    <n v="5"/>
    <n v="0.2"/>
    <n v="8.218"/>
  </r>
  <r>
    <n v="4615"/>
    <x v="2285"/>
    <n v="2013"/>
    <x v="64"/>
    <d v="2013-09-11T00:00:00"/>
    <s v="Standard Class"/>
    <s v="GH-14410"/>
    <s v="Gary Hansen"/>
    <s v="Home Office"/>
    <s v="United States"/>
    <s v="Houston"/>
    <x v="5"/>
    <n v="77070"/>
    <s v="Central"/>
    <s v="OFF-AP-10002457"/>
    <x v="1"/>
    <x v="9"/>
    <s v="Eureka The Boss Plus 12-Amp Hard Box Upright Vacuum, Red"/>
    <x v="3472"/>
    <n v="3"/>
    <n v="0.8"/>
    <n v="-166.39350000000002"/>
  </r>
  <r>
    <n v="4616"/>
    <x v="2285"/>
    <n v="2013"/>
    <x v="64"/>
    <d v="2013-09-11T00:00:00"/>
    <s v="Standard Class"/>
    <s v="GH-14410"/>
    <s v="Gary Hansen"/>
    <s v="Home Office"/>
    <s v="United States"/>
    <s v="Houston"/>
    <x v="5"/>
    <n v="77070"/>
    <s v="Central"/>
    <s v="OFF-FA-10002763"/>
    <x v="1"/>
    <x v="13"/>
    <s v="Advantus Map Pennant Flags and Round Head Tacks"/>
    <x v="2696"/>
    <n v="9"/>
    <n v="0.2"/>
    <n v="4.2659999999999973"/>
  </r>
  <r>
    <n v="4617"/>
    <x v="2286"/>
    <n v="2012"/>
    <x v="406"/>
    <d v="2012-09-07T00:00:00"/>
    <s v="Second Class"/>
    <s v="DS-13180"/>
    <s v="David Smith"/>
    <s v="Corporate"/>
    <s v="United States"/>
    <s v="Houston"/>
    <x v="5"/>
    <n v="77095"/>
    <s v="Central"/>
    <s v="TEC-AC-10000109"/>
    <x v="2"/>
    <x v="11"/>
    <s v="Sony Micro Vault Click 16 GB USB 2.0 Flash Drive"/>
    <x v="3473"/>
    <n v="3"/>
    <n v="0.2"/>
    <n v="6.7188000000000088"/>
  </r>
  <r>
    <n v="4618"/>
    <x v="2287"/>
    <n v="2012"/>
    <x v="481"/>
    <d v="2012-09-26T00:00:00"/>
    <s v="Standard Class"/>
    <s v="TH-21550"/>
    <s v="Tracy Hopkins"/>
    <s v="Home Office"/>
    <s v="United States"/>
    <s v="Everett"/>
    <x v="31"/>
    <n v="2149"/>
    <s v="East"/>
    <s v="TEC-PH-10002415"/>
    <x v="2"/>
    <x v="7"/>
    <s v="Polycom VoiceStation 500 Conference phone"/>
    <x v="3474"/>
    <n v="2"/>
    <n v="0"/>
    <n v="147.47500000000002"/>
  </r>
  <r>
    <n v="4619"/>
    <x v="2287"/>
    <n v="2012"/>
    <x v="481"/>
    <d v="2012-09-26T00:00:00"/>
    <s v="Standard Class"/>
    <s v="TH-21550"/>
    <s v="Tracy Hopkins"/>
    <s v="Home Office"/>
    <s v="United States"/>
    <s v="Everett"/>
    <x v="31"/>
    <n v="2149"/>
    <s v="East"/>
    <s v="FUR-CH-10000785"/>
    <x v="0"/>
    <x v="1"/>
    <s v="Global Ergonomic Managers Chair"/>
    <x v="3116"/>
    <n v="3"/>
    <n v="0"/>
    <n v="141.1644"/>
  </r>
  <r>
    <n v="4620"/>
    <x v="2288"/>
    <n v="2014"/>
    <x v="165"/>
    <d v="2014-12-26T00:00:00"/>
    <s v="First Class"/>
    <s v="RM-19675"/>
    <s v="Robert Marley"/>
    <s v="Home Office"/>
    <s v="United States"/>
    <s v="Los Angeles"/>
    <x v="1"/>
    <n v="90049"/>
    <s v="West"/>
    <s v="TEC-CO-10001449"/>
    <x v="2"/>
    <x v="16"/>
    <s v="Hewlett Packard LaserJet 3310 Copier"/>
    <x v="3475"/>
    <n v="6"/>
    <n v="0.2"/>
    <n v="1007.9831999999999"/>
  </r>
  <r>
    <n v="4621"/>
    <x v="2288"/>
    <n v="2014"/>
    <x v="165"/>
    <d v="2014-12-26T00:00:00"/>
    <s v="First Class"/>
    <s v="RM-19675"/>
    <s v="Robert Marley"/>
    <s v="Home Office"/>
    <s v="United States"/>
    <s v="Los Angeles"/>
    <x v="1"/>
    <n v="90049"/>
    <s v="West"/>
    <s v="OFF-BI-10001670"/>
    <x v="1"/>
    <x v="8"/>
    <s v="Vinyl Sectional Post Binders"/>
    <x v="3476"/>
    <n v="3"/>
    <n v="0.2"/>
    <n v="33.93"/>
  </r>
  <r>
    <n v="4622"/>
    <x v="2289"/>
    <n v="2012"/>
    <x v="348"/>
    <d v="2012-10-08T00:00:00"/>
    <s v="Second Class"/>
    <s v="SF-20965"/>
    <s v="Sylvia Foulston"/>
    <s v="Corporate"/>
    <s v="United States"/>
    <s v="Wilmington"/>
    <x v="13"/>
    <n v="19805"/>
    <s v="East"/>
    <s v="OFF-ST-10001328"/>
    <x v="1"/>
    <x v="4"/>
    <s v="Personal Filing Tote with Lid, Black/Gray"/>
    <x v="3477"/>
    <n v="5"/>
    <n v="0"/>
    <n v="21.714000000000002"/>
  </r>
  <r>
    <n v="4623"/>
    <x v="2290"/>
    <n v="2014"/>
    <x v="428"/>
    <d v="2014-09-15T00:00:00"/>
    <s v="Standard Class"/>
    <s v="SO-20335"/>
    <s v="Sean O'Donnell"/>
    <s v="Consumer"/>
    <s v="United States"/>
    <s v="Columbia"/>
    <x v="18"/>
    <n v="38401"/>
    <s v="South"/>
    <s v="OFF-SU-10001225"/>
    <x v="1"/>
    <x v="14"/>
    <s v="Staples"/>
    <x v="3478"/>
    <n v="3"/>
    <n v="0.2"/>
    <n v="-1.9872000000000005"/>
  </r>
  <r>
    <n v="4624"/>
    <x v="2290"/>
    <n v="2014"/>
    <x v="428"/>
    <d v="2014-09-15T00:00:00"/>
    <s v="Standard Class"/>
    <s v="SO-20335"/>
    <s v="Sean O'Donnell"/>
    <s v="Consumer"/>
    <s v="United States"/>
    <s v="Columbia"/>
    <x v="18"/>
    <n v="38401"/>
    <s v="South"/>
    <s v="OFF-PA-10000357"/>
    <x v="1"/>
    <x v="10"/>
    <s v="Xerox 1888"/>
    <x v="3479"/>
    <n v="4"/>
    <n v="0.2"/>
    <n v="62.137599999999992"/>
  </r>
  <r>
    <n v="4625"/>
    <x v="2290"/>
    <n v="2014"/>
    <x v="428"/>
    <d v="2014-09-15T00:00:00"/>
    <s v="Standard Class"/>
    <s v="SO-20335"/>
    <s v="Sean O'Donnell"/>
    <s v="Consumer"/>
    <s v="United States"/>
    <s v="Columbia"/>
    <x v="18"/>
    <n v="38401"/>
    <s v="South"/>
    <s v="OFF-ST-10000046"/>
    <x v="1"/>
    <x v="4"/>
    <s v="Fellowes Super Stor/Drawer Files"/>
    <x v="3480"/>
    <n v="2"/>
    <n v="0.2"/>
    <n v="-3.2309999999999945"/>
  </r>
  <r>
    <n v="4626"/>
    <x v="2290"/>
    <n v="2014"/>
    <x v="428"/>
    <d v="2014-09-15T00:00:00"/>
    <s v="Standard Class"/>
    <s v="SO-20335"/>
    <s v="Sean O'Donnell"/>
    <s v="Consumer"/>
    <s v="United States"/>
    <s v="Columbia"/>
    <x v="18"/>
    <n v="38401"/>
    <s v="South"/>
    <s v="FUR-FU-10000023"/>
    <x v="0"/>
    <x v="5"/>
    <s v="Eldon Wave Desk Accessories"/>
    <x v="3481"/>
    <n v="3"/>
    <n v="0.2"/>
    <n v="4.240800000000001"/>
  </r>
  <r>
    <n v="4627"/>
    <x v="2291"/>
    <n v="2013"/>
    <x v="373"/>
    <d v="2013-11-19T00:00:00"/>
    <s v="Standard Class"/>
    <s v="CK-12760"/>
    <s v="Cyma Kinney"/>
    <s v="Corporate"/>
    <s v="United States"/>
    <s v="New York City"/>
    <x v="15"/>
    <n v="10011"/>
    <s v="East"/>
    <s v="OFF-ST-10003455"/>
    <x v="1"/>
    <x v="4"/>
    <s v="Tenex File Box, Personal Filing Tote with Lid, Black"/>
    <x v="3477"/>
    <n v="5"/>
    <n v="0"/>
    <n v="20.163000000000004"/>
  </r>
  <r>
    <n v="4628"/>
    <x v="2291"/>
    <n v="2013"/>
    <x v="373"/>
    <d v="2013-11-19T00:00:00"/>
    <s v="Standard Class"/>
    <s v="CK-12760"/>
    <s v="Cyma Kinney"/>
    <s v="Corporate"/>
    <s v="United States"/>
    <s v="New York City"/>
    <x v="15"/>
    <n v="10011"/>
    <s v="East"/>
    <s v="OFF-ST-10000876"/>
    <x v="1"/>
    <x v="4"/>
    <s v="Eldon Simplefile Box Office"/>
    <x v="3482"/>
    <n v="2"/>
    <n v="0"/>
    <n v="6.9664000000000001"/>
  </r>
  <r>
    <n v="4629"/>
    <x v="2291"/>
    <n v="2013"/>
    <x v="373"/>
    <d v="2013-11-19T00:00:00"/>
    <s v="Standard Class"/>
    <s v="CK-12760"/>
    <s v="Cyma Kinney"/>
    <s v="Corporate"/>
    <s v="United States"/>
    <s v="New York City"/>
    <x v="15"/>
    <n v="10011"/>
    <s v="East"/>
    <s v="OFF-AR-10003582"/>
    <x v="1"/>
    <x v="6"/>
    <s v="Boston Electric Pencil Sharpener, Model 1818, Charcoal Black"/>
    <x v="3483"/>
    <n v="5"/>
    <n v="0"/>
    <n v="39.410000000000011"/>
  </r>
  <r>
    <n v="4630"/>
    <x v="2291"/>
    <n v="2013"/>
    <x v="373"/>
    <d v="2013-11-19T00:00:00"/>
    <s v="Standard Class"/>
    <s v="CK-12760"/>
    <s v="Cyma Kinney"/>
    <s v="Corporate"/>
    <s v="United States"/>
    <s v="New York City"/>
    <x v="15"/>
    <n v="10011"/>
    <s v="East"/>
    <s v="OFF-ST-10004258"/>
    <x v="1"/>
    <x v="4"/>
    <s v="Portable Personal File Box"/>
    <x v="905"/>
    <n v="3"/>
    <n v="0"/>
    <n v="9.8901000000000039"/>
  </r>
  <r>
    <n v="4631"/>
    <x v="2292"/>
    <n v="2012"/>
    <x v="52"/>
    <d v="2012-10-15T00:00:00"/>
    <s v="Same Day"/>
    <s v="GA-14725"/>
    <s v="Guy Armstrong"/>
    <s v="Consumer"/>
    <s v="United States"/>
    <s v="Mount Pleasant"/>
    <x v="12"/>
    <n v="48858"/>
    <s v="Central"/>
    <s v="FUR-FU-10000719"/>
    <x v="0"/>
    <x v="5"/>
    <s v="DAX Cubicle Frames, 8-1/2 x 11"/>
    <x v="1819"/>
    <n v="2"/>
    <n v="0"/>
    <n v="6.1704000000000008"/>
  </r>
  <r>
    <n v="4632"/>
    <x v="2293"/>
    <n v="2014"/>
    <x v="646"/>
    <d v="2014-08-09T00:00:00"/>
    <s v="Second Class"/>
    <s v="BD-11725"/>
    <s v="Bruce Degenhardt"/>
    <s v="Consumer"/>
    <s v="United States"/>
    <s v="San Francisco"/>
    <x v="1"/>
    <n v="94122"/>
    <s v="West"/>
    <s v="OFF-LA-10001297"/>
    <x v="1"/>
    <x v="2"/>
    <s v="Avery 473"/>
    <x v="2678"/>
    <n v="5"/>
    <n v="0"/>
    <n v="24.84"/>
  </r>
  <r>
    <n v="4633"/>
    <x v="2293"/>
    <n v="2014"/>
    <x v="646"/>
    <d v="2014-08-09T00:00:00"/>
    <s v="Second Class"/>
    <s v="BD-11725"/>
    <s v="Bruce Degenhardt"/>
    <s v="Consumer"/>
    <s v="United States"/>
    <s v="San Francisco"/>
    <x v="1"/>
    <n v="94122"/>
    <s v="West"/>
    <s v="FUR-FU-10000723"/>
    <x v="0"/>
    <x v="5"/>
    <s v="Deflect-o EconoMat Studded, No Bevel Mat for Low Pile Carpeting"/>
    <x v="3484"/>
    <n v="3"/>
    <n v="0"/>
    <n v="11.156400000000005"/>
  </r>
  <r>
    <n v="4634"/>
    <x v="2294"/>
    <n v="2012"/>
    <x v="291"/>
    <d v="2012-08-26T00:00:00"/>
    <s v="Standard Class"/>
    <s v="DS-13180"/>
    <s v="David Smith"/>
    <s v="Corporate"/>
    <s v="United States"/>
    <s v="San Francisco"/>
    <x v="1"/>
    <n v="94122"/>
    <s v="West"/>
    <s v="FUR-BO-10003893"/>
    <x v="0"/>
    <x v="0"/>
    <s v="Sauder Camden County Collection Library"/>
    <x v="3485"/>
    <n v="6"/>
    <n v="0.15"/>
    <n v="34.493999999999971"/>
  </r>
  <r>
    <n v="4635"/>
    <x v="2294"/>
    <n v="2012"/>
    <x v="291"/>
    <d v="2012-08-26T00:00:00"/>
    <s v="Standard Class"/>
    <s v="DS-13180"/>
    <s v="David Smith"/>
    <s v="Corporate"/>
    <s v="United States"/>
    <s v="San Francisco"/>
    <x v="1"/>
    <n v="94122"/>
    <s v="West"/>
    <s v="OFF-ST-10000736"/>
    <x v="1"/>
    <x v="4"/>
    <s v="Carina Double Wide Media Storage Towers in Natural &amp; Black"/>
    <x v="1240"/>
    <n v="1"/>
    <n v="0"/>
    <n v="3.2391999999999967"/>
  </r>
  <r>
    <n v="4636"/>
    <x v="2295"/>
    <n v="2014"/>
    <x v="846"/>
    <d v="2014-03-18T00:00:00"/>
    <s v="Standard Class"/>
    <s v="BS-11380"/>
    <s v="Bill Stewart"/>
    <s v="Corporate"/>
    <s v="United States"/>
    <s v="San Francisco"/>
    <x v="1"/>
    <n v="94122"/>
    <s v="West"/>
    <s v="OFF-ST-10000736"/>
    <x v="1"/>
    <x v="4"/>
    <s v="Carina Double Wide Media Storage Towers in Natural &amp; Black"/>
    <x v="423"/>
    <n v="3"/>
    <n v="0"/>
    <n v="9.7175999999999902"/>
  </r>
  <r>
    <n v="4637"/>
    <x v="2296"/>
    <n v="2014"/>
    <x v="842"/>
    <d v="2014-04-30T00:00:00"/>
    <s v="First Class"/>
    <s v="AP-10915"/>
    <s v="Arthur Prichep"/>
    <s v="Consumer"/>
    <s v="United States"/>
    <s v="Los Angeles"/>
    <x v="1"/>
    <n v="90045"/>
    <s v="West"/>
    <s v="OFF-AR-10003373"/>
    <x v="1"/>
    <x v="6"/>
    <s v="Boston School Pro Electric Pencil Sharpener, 1670"/>
    <x v="1862"/>
    <n v="4"/>
    <n v="0"/>
    <n v="33.458399999999997"/>
  </r>
  <r>
    <n v="4638"/>
    <x v="2296"/>
    <n v="2014"/>
    <x v="842"/>
    <d v="2014-04-30T00:00:00"/>
    <s v="First Class"/>
    <s v="AP-10915"/>
    <s v="Arthur Prichep"/>
    <s v="Consumer"/>
    <s v="United States"/>
    <s v="Los Angeles"/>
    <x v="1"/>
    <n v="90045"/>
    <s v="West"/>
    <s v="OFF-AR-10000390"/>
    <x v="1"/>
    <x v="6"/>
    <s v="Newell Chalk Holder"/>
    <x v="714"/>
    <n v="3"/>
    <n v="0"/>
    <n v="5.6993999999999998"/>
  </r>
  <r>
    <n v="4639"/>
    <x v="2296"/>
    <n v="2014"/>
    <x v="842"/>
    <d v="2014-04-30T00:00:00"/>
    <s v="First Class"/>
    <s v="AP-10915"/>
    <s v="Arthur Prichep"/>
    <s v="Consumer"/>
    <s v="United States"/>
    <s v="Los Angeles"/>
    <x v="1"/>
    <n v="90045"/>
    <s v="West"/>
    <s v="OFF-AR-10001725"/>
    <x v="1"/>
    <x v="6"/>
    <s v="Boston Home &amp; Office Model 2000 Electric Pencil Sharpeners"/>
    <x v="2885"/>
    <n v="2"/>
    <n v="0"/>
    <n v="12.298000000000002"/>
  </r>
  <r>
    <n v="4640"/>
    <x v="2297"/>
    <n v="2013"/>
    <x v="108"/>
    <d v="2013-09-17T00:00:00"/>
    <s v="Standard Class"/>
    <s v="JF-15565"/>
    <s v="Jill Fjeld"/>
    <s v="Consumer"/>
    <s v="United States"/>
    <s v="Newport News"/>
    <x v="17"/>
    <n v="23602"/>
    <s v="South"/>
    <s v="TEC-CO-10001943"/>
    <x v="2"/>
    <x v="16"/>
    <s v="Canon PC-428 Personal Copier"/>
    <x v="3486"/>
    <n v="8"/>
    <n v="0"/>
    <n v="751.9624"/>
  </r>
  <r>
    <n v="4641"/>
    <x v="2297"/>
    <n v="2013"/>
    <x v="108"/>
    <d v="2013-09-17T00:00:00"/>
    <s v="Standard Class"/>
    <s v="JF-15565"/>
    <s v="Jill Fjeld"/>
    <s v="Consumer"/>
    <s v="United States"/>
    <s v="Newport News"/>
    <x v="17"/>
    <n v="23602"/>
    <s v="South"/>
    <s v="OFF-EN-10002312"/>
    <x v="1"/>
    <x v="12"/>
    <s v="#10 Self-Seal White Envelopes"/>
    <x v="3487"/>
    <n v="1"/>
    <n v="0"/>
    <n v="5.4340999999999999"/>
  </r>
  <r>
    <n v="4642"/>
    <x v="2298"/>
    <n v="2014"/>
    <x v="760"/>
    <d v="2014-10-25T00:00:00"/>
    <s v="Second Class"/>
    <s v="HA-14905"/>
    <s v="Helen Abelman"/>
    <s v="Consumer"/>
    <s v="United States"/>
    <s v="Fort Collins"/>
    <x v="22"/>
    <n v="80525"/>
    <s v="West"/>
    <s v="OFF-BI-10000831"/>
    <x v="1"/>
    <x v="8"/>
    <s v="Storex Flexible Poly Binders with Double Pockets"/>
    <x v="3488"/>
    <n v="4"/>
    <n v="0.7"/>
    <n v="-2.5343999999999998"/>
  </r>
  <r>
    <n v="4643"/>
    <x v="2298"/>
    <n v="2014"/>
    <x v="760"/>
    <d v="2014-10-25T00:00:00"/>
    <s v="Second Class"/>
    <s v="HA-14905"/>
    <s v="Helen Abelman"/>
    <s v="Consumer"/>
    <s v="United States"/>
    <s v="Fort Collins"/>
    <x v="22"/>
    <n v="80525"/>
    <s v="West"/>
    <s v="FUR-CH-10000749"/>
    <x v="0"/>
    <x v="1"/>
    <s v="Office Star - Ergonomic Mid Back Chair with 2-Way Adjustable Arms"/>
    <x v="1087"/>
    <n v="4"/>
    <n v="0.2"/>
    <n v="-28.95679999999993"/>
  </r>
  <r>
    <n v="4644"/>
    <x v="2299"/>
    <n v="2012"/>
    <x v="991"/>
    <d v="2012-08-06T00:00:00"/>
    <s v="Standard Class"/>
    <s v="Co-12640"/>
    <s v="Corey-Lock"/>
    <s v="Consumer"/>
    <s v="United States"/>
    <s v="Seattle"/>
    <x v="4"/>
    <n v="98105"/>
    <s v="West"/>
    <s v="OFF-BI-10002003"/>
    <x v="1"/>
    <x v="8"/>
    <s v="Ibico Presentation Index for Binding Systems"/>
    <x v="2925"/>
    <n v="2"/>
    <n v="0.2"/>
    <n v="2.1492"/>
  </r>
  <r>
    <n v="4645"/>
    <x v="2299"/>
    <n v="2012"/>
    <x v="991"/>
    <d v="2012-08-06T00:00:00"/>
    <s v="Standard Class"/>
    <s v="Co-12640"/>
    <s v="Corey-Lock"/>
    <s v="Consumer"/>
    <s v="United States"/>
    <s v="Seattle"/>
    <x v="4"/>
    <n v="98105"/>
    <s v="West"/>
    <s v="TEC-MA-10001972"/>
    <x v="2"/>
    <x v="15"/>
    <s v="Okidata C331dn Printer"/>
    <x v="2729"/>
    <n v="2"/>
    <n v="0.2"/>
    <n v="41.880000000000024"/>
  </r>
  <r>
    <n v="4646"/>
    <x v="2300"/>
    <n v="2013"/>
    <x v="399"/>
    <d v="2013-08-17T00:00:00"/>
    <s v="Standard Class"/>
    <s v="BC-11125"/>
    <s v="Becky Castell"/>
    <s v="Home Office"/>
    <s v="United States"/>
    <s v="New York City"/>
    <x v="15"/>
    <n v="10011"/>
    <s v="East"/>
    <s v="FUR-CH-10000225"/>
    <x v="0"/>
    <x v="1"/>
    <s v="Global Geo Office Task Chair, Gray"/>
    <x v="3489"/>
    <n v="2"/>
    <n v="0.1"/>
    <n v="-8.0980000000000167"/>
  </r>
  <r>
    <n v="4647"/>
    <x v="2301"/>
    <n v="2011"/>
    <x v="992"/>
    <d v="2011-06-05T00:00:00"/>
    <s v="Standard Class"/>
    <s v="EB-13840"/>
    <s v="Ellis Ballard"/>
    <s v="Corporate"/>
    <s v="United States"/>
    <s v="Richmond"/>
    <x v="17"/>
    <n v="23223"/>
    <s v="South"/>
    <s v="OFF-PA-10001622"/>
    <x v="1"/>
    <x v="10"/>
    <s v="Ampad Poly Cover Wirebound Steno Book, 6&quot; x 9&quot; Assorted Colors, Gregg Ruled"/>
    <x v="3490"/>
    <n v="3"/>
    <n v="0"/>
    <n v="6.1289999999999996"/>
  </r>
  <r>
    <n v="4648"/>
    <x v="2302"/>
    <n v="2013"/>
    <x v="993"/>
    <d v="2013-05-02T00:00:00"/>
    <s v="Standard Class"/>
    <s v="DB-13360"/>
    <s v="Dennis Bolton"/>
    <s v="Home Office"/>
    <s v="United States"/>
    <s v="New York City"/>
    <x v="15"/>
    <n v="10009"/>
    <s v="East"/>
    <s v="FUR-CH-10004983"/>
    <x v="0"/>
    <x v="1"/>
    <s v="Office Star - Mid Back Dual function Ergonomic High Back Chair with 2-Way Adjustable Arms"/>
    <x v="3491"/>
    <n v="3"/>
    <n v="0.1"/>
    <n v="62.782199999999975"/>
  </r>
  <r>
    <n v="4649"/>
    <x v="2303"/>
    <n v="2014"/>
    <x v="304"/>
    <d v="2014-05-20T00:00:00"/>
    <s v="Standard Class"/>
    <s v="KB-16585"/>
    <s v="Ken Black"/>
    <s v="Corporate"/>
    <s v="United States"/>
    <s v="Seattle"/>
    <x v="4"/>
    <n v="98103"/>
    <s v="West"/>
    <s v="OFF-PA-10003228"/>
    <x v="1"/>
    <x v="10"/>
    <s v="Xerox 1917"/>
    <x v="3492"/>
    <n v="9"/>
    <n v="0"/>
    <n v="206.88929999999996"/>
  </r>
  <r>
    <n v="4650"/>
    <x v="2303"/>
    <n v="2014"/>
    <x v="304"/>
    <d v="2014-05-20T00:00:00"/>
    <s v="Standard Class"/>
    <s v="KB-16585"/>
    <s v="Ken Black"/>
    <s v="Corporate"/>
    <s v="United States"/>
    <s v="Seattle"/>
    <x v="4"/>
    <n v="98103"/>
    <s v="West"/>
    <s v="OFF-SU-10004498"/>
    <x v="1"/>
    <x v="14"/>
    <s v="Martin-Yale Premier Letter Opener"/>
    <x v="3493"/>
    <n v="5"/>
    <n v="0"/>
    <n v="1.9320000000000004"/>
  </r>
  <r>
    <n v="4651"/>
    <x v="2304"/>
    <n v="2014"/>
    <x v="798"/>
    <d v="2014-04-13T00:00:00"/>
    <s v="Standard Class"/>
    <s v="AH-10120"/>
    <s v="Adrian Hane"/>
    <s v="Home Office"/>
    <s v="United States"/>
    <s v="San Francisco"/>
    <x v="1"/>
    <n v="94110"/>
    <s v="West"/>
    <s v="OFF-PA-10001878"/>
    <x v="1"/>
    <x v="10"/>
    <s v="Xerox 1891"/>
    <x v="1672"/>
    <n v="5"/>
    <n v="0"/>
    <n v="114.93849999999998"/>
  </r>
  <r>
    <n v="4652"/>
    <x v="2304"/>
    <n v="2014"/>
    <x v="798"/>
    <d v="2014-04-13T00:00:00"/>
    <s v="Standard Class"/>
    <s v="AH-10120"/>
    <s v="Adrian Hane"/>
    <s v="Home Office"/>
    <s v="United States"/>
    <s v="San Francisco"/>
    <x v="1"/>
    <n v="94110"/>
    <s v="West"/>
    <s v="OFF-PA-10002923"/>
    <x v="1"/>
    <x v="10"/>
    <s v="Xerox 1942"/>
    <x v="3494"/>
    <n v="4"/>
    <n v="0"/>
    <n v="97.88"/>
  </r>
  <r>
    <n v="4653"/>
    <x v="2305"/>
    <n v="2014"/>
    <x v="922"/>
    <d v="2014-02-24T00:00:00"/>
    <s v="Standard Class"/>
    <s v="GH-14410"/>
    <s v="Gary Hansen"/>
    <s v="Home Office"/>
    <s v="United States"/>
    <s v="Perth Amboy"/>
    <x v="30"/>
    <n v="8861"/>
    <s v="East"/>
    <s v="OFF-PA-10001838"/>
    <x v="1"/>
    <x v="10"/>
    <s v="Adams Telephone Message Book W/Dividers/Space For Phone Numbers, 5 1/4&quot;X8 1/2&quot;, 300/Messages"/>
    <x v="2722"/>
    <n v="2"/>
    <n v="0"/>
    <n v="5.7623999999999995"/>
  </r>
  <r>
    <n v="4654"/>
    <x v="2305"/>
    <n v="2014"/>
    <x v="922"/>
    <d v="2014-02-24T00:00:00"/>
    <s v="Standard Class"/>
    <s v="GH-14410"/>
    <s v="Gary Hansen"/>
    <s v="Home Office"/>
    <s v="United States"/>
    <s v="Perth Amboy"/>
    <x v="30"/>
    <n v="8861"/>
    <s v="East"/>
    <s v="OFF-ST-10003123"/>
    <x v="1"/>
    <x v="4"/>
    <s v="Fellowes Bases and Tops For Staxonsteel/High-Stak Systems"/>
    <x v="3495"/>
    <n v="5"/>
    <n v="0"/>
    <n v="39.947999999999993"/>
  </r>
  <r>
    <n v="4655"/>
    <x v="2306"/>
    <n v="2014"/>
    <x v="92"/>
    <d v="2014-06-27T00:00:00"/>
    <s v="Second Class"/>
    <s v="KT-16480"/>
    <s v="Kean Thornton"/>
    <s v="Consumer"/>
    <s v="United States"/>
    <s v="San Francisco"/>
    <x v="1"/>
    <n v="94110"/>
    <s v="West"/>
    <s v="OFF-FA-10001332"/>
    <x v="1"/>
    <x v="13"/>
    <s v="Acco Banker's Clasps, 5 3/4&quot;-Long"/>
    <x v="709"/>
    <n v="1"/>
    <n v="0"/>
    <n v="1.3535999999999999"/>
  </r>
  <r>
    <n v="4656"/>
    <x v="2307"/>
    <n v="2011"/>
    <x v="952"/>
    <d v="2011-05-10T00:00:00"/>
    <s v="Standard Class"/>
    <s v="KH-16330"/>
    <s v="Katharine Harms"/>
    <s v="Corporate"/>
    <s v="United States"/>
    <s v="Freeport"/>
    <x v="10"/>
    <n v="61032"/>
    <s v="Central"/>
    <s v="OFF-ST-10003442"/>
    <x v="1"/>
    <x v="4"/>
    <s v="Eldon Portable Mobile Manager"/>
    <x v="3496"/>
    <n v="2"/>
    <n v="0.2"/>
    <n v="3.9591999999999992"/>
  </r>
  <r>
    <n v="4657"/>
    <x v="2308"/>
    <n v="2012"/>
    <x v="910"/>
    <d v="2012-05-07T00:00:00"/>
    <s v="Standard Class"/>
    <s v="SV-20785"/>
    <s v="Stewart Visinsky"/>
    <s v="Consumer"/>
    <s v="United States"/>
    <s v="Philadelphia"/>
    <x v="9"/>
    <n v="19140"/>
    <s v="East"/>
    <s v="OFF-AR-10001468"/>
    <x v="1"/>
    <x v="6"/>
    <s v="Sanford Prismacolor Professional Thick Lead Art Pencils, 36-Color Set"/>
    <x v="3497"/>
    <n v="2"/>
    <n v="0.2"/>
    <n v="14.227200000000003"/>
  </r>
  <r>
    <n v="4658"/>
    <x v="2308"/>
    <n v="2012"/>
    <x v="910"/>
    <d v="2012-05-07T00:00:00"/>
    <s v="Standard Class"/>
    <s v="SV-20785"/>
    <s v="Stewart Visinsky"/>
    <s v="Consumer"/>
    <s v="United States"/>
    <s v="Philadelphia"/>
    <x v="9"/>
    <n v="19140"/>
    <s v="East"/>
    <s v="OFF-AP-10003266"/>
    <x v="1"/>
    <x v="9"/>
    <s v="Holmes Replacement Filter for HEPA Air Cleaner, Large Room"/>
    <x v="775"/>
    <n v="2"/>
    <n v="0.2"/>
    <n v="6.5164"/>
  </r>
  <r>
    <n v="4659"/>
    <x v="2308"/>
    <n v="2012"/>
    <x v="910"/>
    <d v="2012-05-07T00:00:00"/>
    <s v="Standard Class"/>
    <s v="SV-20785"/>
    <s v="Stewart Visinsky"/>
    <s v="Consumer"/>
    <s v="United States"/>
    <s v="Philadelphia"/>
    <x v="9"/>
    <n v="19140"/>
    <s v="East"/>
    <s v="OFF-PA-10002230"/>
    <x v="1"/>
    <x v="10"/>
    <s v="Xerox 1897"/>
    <x v="892"/>
    <n v="2"/>
    <n v="0.2"/>
    <n v="2.8884000000000007"/>
  </r>
  <r>
    <n v="4660"/>
    <x v="2308"/>
    <n v="2012"/>
    <x v="910"/>
    <d v="2012-05-07T00:00:00"/>
    <s v="Standard Class"/>
    <s v="SV-20785"/>
    <s v="Stewart Visinsky"/>
    <s v="Consumer"/>
    <s v="United States"/>
    <s v="Philadelphia"/>
    <x v="9"/>
    <n v="19140"/>
    <s v="East"/>
    <s v="OFF-AP-10003622"/>
    <x v="1"/>
    <x v="9"/>
    <s v="Bravo II Megaboss 12-Amp Hard Body Upright, Replacement Belts, 2 Belts per Pack"/>
    <x v="3498"/>
    <n v="7"/>
    <n v="0.2"/>
    <n v="2.0474999999999994"/>
  </r>
  <r>
    <n v="4661"/>
    <x v="2308"/>
    <n v="2012"/>
    <x v="910"/>
    <d v="2012-05-07T00:00:00"/>
    <s v="Standard Class"/>
    <s v="SV-20785"/>
    <s v="Stewart Visinsky"/>
    <s v="Consumer"/>
    <s v="United States"/>
    <s v="Philadelphia"/>
    <x v="9"/>
    <n v="19140"/>
    <s v="East"/>
    <s v="TEC-AC-10001542"/>
    <x v="2"/>
    <x v="11"/>
    <s v="SanDisk Cruzer 16 GB USB Flash Drive"/>
    <x v="289"/>
    <n v="3"/>
    <n v="0.2"/>
    <n v="-0.3444000000000047"/>
  </r>
  <r>
    <n v="4662"/>
    <x v="2308"/>
    <n v="2012"/>
    <x v="910"/>
    <d v="2012-05-07T00:00:00"/>
    <s v="Standard Class"/>
    <s v="SV-20785"/>
    <s v="Stewart Visinsky"/>
    <s v="Consumer"/>
    <s v="United States"/>
    <s v="Philadelphia"/>
    <x v="9"/>
    <n v="19140"/>
    <s v="East"/>
    <s v="FUR-CH-10002965"/>
    <x v="0"/>
    <x v="1"/>
    <s v="Global Leather Highback Executive Chair with Pneumatic Height Adjustment, Black"/>
    <x v="2818"/>
    <n v="6"/>
    <n v="0.3"/>
    <n v="-36.176400000000001"/>
  </r>
  <r>
    <n v="4663"/>
    <x v="2308"/>
    <n v="2012"/>
    <x v="910"/>
    <d v="2012-05-07T00:00:00"/>
    <s v="Standard Class"/>
    <s v="SV-20785"/>
    <s v="Stewart Visinsky"/>
    <s v="Consumer"/>
    <s v="United States"/>
    <s v="Philadelphia"/>
    <x v="9"/>
    <n v="19140"/>
    <s v="East"/>
    <s v="OFF-ST-10000563"/>
    <x v="1"/>
    <x v="4"/>
    <s v="Fellowes Bankers Box Stor/Drawer Steel Plus"/>
    <x v="3499"/>
    <n v="3"/>
    <n v="0.2"/>
    <n v="-9.5940000000000012"/>
  </r>
  <r>
    <n v="4664"/>
    <x v="2309"/>
    <n v="2013"/>
    <x v="31"/>
    <d v="2013-09-23T00:00:00"/>
    <s v="Standard Class"/>
    <s v="PO-18850"/>
    <s v="Patrick O'Brill"/>
    <s v="Consumer"/>
    <s v="United States"/>
    <s v="Jacksonville"/>
    <x v="2"/>
    <n v="32216"/>
    <s v="South"/>
    <s v="OFF-LA-10002787"/>
    <x v="1"/>
    <x v="2"/>
    <s v="Avery 480"/>
    <x v="3500"/>
    <n v="1"/>
    <n v="0.2"/>
    <n v="1.0499999999999998"/>
  </r>
  <r>
    <n v="4665"/>
    <x v="2310"/>
    <n v="2013"/>
    <x v="897"/>
    <d v="2013-09-27T00:00:00"/>
    <s v="Standard Class"/>
    <s v="AC-10450"/>
    <s v="Amy Cox"/>
    <s v="Consumer"/>
    <s v="United States"/>
    <s v="Pembroke Pines"/>
    <x v="2"/>
    <n v="33024"/>
    <s v="South"/>
    <s v="OFF-BI-10004022"/>
    <x v="1"/>
    <x v="8"/>
    <s v="Acco Suede Grain Vinyl Round Ring Binder"/>
    <x v="3501"/>
    <n v="9"/>
    <n v="0.7"/>
    <n v="-6.0047999999999977"/>
  </r>
  <r>
    <n v="4666"/>
    <x v="2310"/>
    <n v="2013"/>
    <x v="897"/>
    <d v="2013-09-27T00:00:00"/>
    <s v="Standard Class"/>
    <s v="AC-10450"/>
    <s v="Amy Cox"/>
    <s v="Consumer"/>
    <s v="United States"/>
    <s v="Pembroke Pines"/>
    <x v="2"/>
    <n v="33024"/>
    <s v="South"/>
    <s v="OFF-LA-10001158"/>
    <x v="1"/>
    <x v="2"/>
    <s v="Avery Address/Shipping Labels for Typewriters, 4&quot; x 2&quot;"/>
    <x v="3416"/>
    <n v="2"/>
    <n v="0.2"/>
    <n v="5.7960000000000003"/>
  </r>
  <r>
    <n v="4667"/>
    <x v="2311"/>
    <n v="2013"/>
    <x v="994"/>
    <d v="2013-01-17T00:00:00"/>
    <s v="Standard Class"/>
    <s v="KB-16585"/>
    <s v="Ken Black"/>
    <s v="Corporate"/>
    <s v="United States"/>
    <s v="Seattle"/>
    <x v="4"/>
    <n v="98115"/>
    <s v="West"/>
    <s v="FUR-FU-10000076"/>
    <x v="0"/>
    <x v="5"/>
    <s v="24-Hour Round Wall Clock"/>
    <x v="710"/>
    <n v="4"/>
    <n v="0"/>
    <n v="34.365600000000008"/>
  </r>
  <r>
    <n v="4668"/>
    <x v="2311"/>
    <n v="2013"/>
    <x v="994"/>
    <d v="2013-01-17T00:00:00"/>
    <s v="Standard Class"/>
    <s v="KB-16585"/>
    <s v="Ken Black"/>
    <s v="Corporate"/>
    <s v="United States"/>
    <s v="Seattle"/>
    <x v="4"/>
    <n v="98115"/>
    <s v="West"/>
    <s v="TEC-AC-10002335"/>
    <x v="2"/>
    <x v="11"/>
    <s v="Logitech Media Keyboard K200"/>
    <x v="3502"/>
    <n v="2"/>
    <n v="0"/>
    <n v="13.296199999999999"/>
  </r>
  <r>
    <n v="4669"/>
    <x v="2312"/>
    <n v="2014"/>
    <x v="636"/>
    <d v="2014-05-12T00:00:00"/>
    <s v="Standard Class"/>
    <s v="DB-13555"/>
    <s v="Dorothy Badders"/>
    <s v="Corporate"/>
    <s v="United States"/>
    <s v="Fort Worth"/>
    <x v="5"/>
    <n v="76106"/>
    <s v="Central"/>
    <s v="OFF-BI-10002827"/>
    <x v="1"/>
    <x v="8"/>
    <s v="Avery Durable Poly Binders"/>
    <x v="3503"/>
    <n v="10"/>
    <n v="0.8"/>
    <n v="-18.802"/>
  </r>
  <r>
    <n v="4670"/>
    <x v="2312"/>
    <n v="2014"/>
    <x v="636"/>
    <d v="2014-05-12T00:00:00"/>
    <s v="Standard Class"/>
    <s v="DB-13555"/>
    <s v="Dorothy Badders"/>
    <s v="Corporate"/>
    <s v="United States"/>
    <s v="Fort Worth"/>
    <x v="5"/>
    <n v="76106"/>
    <s v="Central"/>
    <s v="FUR-BO-10001601"/>
    <x v="0"/>
    <x v="0"/>
    <s v="Sauder Mission Library with Doors, Fruitwood Finish"/>
    <x v="3504"/>
    <n v="7"/>
    <n v="0.32"/>
    <n v="-119.19180000000006"/>
  </r>
  <r>
    <n v="4671"/>
    <x v="2312"/>
    <n v="2014"/>
    <x v="636"/>
    <d v="2014-05-12T00:00:00"/>
    <s v="Standard Class"/>
    <s v="DB-13555"/>
    <s v="Dorothy Badders"/>
    <s v="Corporate"/>
    <s v="United States"/>
    <s v="Fort Worth"/>
    <x v="5"/>
    <n v="76106"/>
    <s v="Central"/>
    <s v="OFF-ST-10001932"/>
    <x v="1"/>
    <x v="4"/>
    <s v="Fellowes Staxonsteel Drawer Files"/>
    <x v="3505"/>
    <n v="5"/>
    <n v="0.2"/>
    <n v="-57.950999999999993"/>
  </r>
  <r>
    <n v="4672"/>
    <x v="2313"/>
    <n v="2013"/>
    <x v="995"/>
    <d v="2013-08-07T00:00:00"/>
    <s v="Standard Class"/>
    <s v="KL-16645"/>
    <s v="Ken Lonsdale"/>
    <s v="Consumer"/>
    <s v="United States"/>
    <s v="Detroit"/>
    <x v="12"/>
    <n v="48205"/>
    <s v="Central"/>
    <s v="OFF-AP-10001005"/>
    <x v="1"/>
    <x v="9"/>
    <s v="Honeywell Quietcare HEPA Air Cleaner"/>
    <x v="3506"/>
    <n v="4"/>
    <n v="0.1"/>
    <n v="72.357999999999976"/>
  </r>
  <r>
    <n v="4673"/>
    <x v="2313"/>
    <n v="2013"/>
    <x v="995"/>
    <d v="2013-08-07T00:00:00"/>
    <s v="Standard Class"/>
    <s v="KL-16645"/>
    <s v="Ken Lonsdale"/>
    <s v="Consumer"/>
    <s v="United States"/>
    <s v="Detroit"/>
    <x v="12"/>
    <n v="48205"/>
    <s v="Central"/>
    <s v="TEC-PH-10004042"/>
    <x v="2"/>
    <x v="7"/>
    <s v="ClearOne Communications CHAT 70 OC Speaker Phone"/>
    <x v="3507"/>
    <n v="4"/>
    <n v="0"/>
    <n v="165.34960000000001"/>
  </r>
  <r>
    <n v="4674"/>
    <x v="2313"/>
    <n v="2013"/>
    <x v="995"/>
    <d v="2013-08-07T00:00:00"/>
    <s v="Standard Class"/>
    <s v="KL-16645"/>
    <s v="Ken Lonsdale"/>
    <s v="Consumer"/>
    <s v="United States"/>
    <s v="Detroit"/>
    <x v="12"/>
    <n v="48205"/>
    <s v="Central"/>
    <s v="TEC-PH-10001079"/>
    <x v="2"/>
    <x v="7"/>
    <s v="Polycom SoundPoint Pro SE-225 Corded phone"/>
    <x v="3508"/>
    <n v="1"/>
    <n v="0"/>
    <n v="33.3172"/>
  </r>
  <r>
    <n v="4675"/>
    <x v="2313"/>
    <n v="2013"/>
    <x v="995"/>
    <d v="2013-08-07T00:00:00"/>
    <s v="Standard Class"/>
    <s v="KL-16645"/>
    <s v="Ken Lonsdale"/>
    <s v="Consumer"/>
    <s v="United States"/>
    <s v="Detroit"/>
    <x v="12"/>
    <n v="48205"/>
    <s v="Central"/>
    <s v="FUR-FU-10002918"/>
    <x v="0"/>
    <x v="5"/>
    <s v="Eldon ClusterMat Chair Mat with Cordless Antistatic Protection"/>
    <x v="1050"/>
    <n v="3"/>
    <n v="0"/>
    <n v="30.023400000000009"/>
  </r>
  <r>
    <n v="4676"/>
    <x v="2314"/>
    <n v="2014"/>
    <x v="996"/>
    <d v="2014-03-30T00:00:00"/>
    <s v="Second Class"/>
    <s v="AG-10270"/>
    <s v="Alejandro Grove"/>
    <s v="Consumer"/>
    <s v="United States"/>
    <s v="Philadelphia"/>
    <x v="9"/>
    <n v="19120"/>
    <s v="East"/>
    <s v="FUR-FU-10003832"/>
    <x v="0"/>
    <x v="5"/>
    <s v="Eldon Expressions Punched Metal &amp; Wood Desk Accessories, Black &amp; Cherry"/>
    <x v="1660"/>
    <n v="2"/>
    <n v="0.2"/>
    <n v="1.5007999999999999"/>
  </r>
  <r>
    <n v="4677"/>
    <x v="2315"/>
    <n v="2011"/>
    <x v="619"/>
    <d v="2011-03-19T00:00:00"/>
    <s v="Standard Class"/>
    <s v="JF-15295"/>
    <s v="Jason Fortune-"/>
    <s v="Consumer"/>
    <s v="United States"/>
    <s v="Logan"/>
    <x v="7"/>
    <n v="84321"/>
    <s v="West"/>
    <s v="OFF-BI-10001617"/>
    <x v="1"/>
    <x v="8"/>
    <s v="GBC Wire Binding Combs"/>
    <x v="3509"/>
    <n v="4"/>
    <n v="0.2"/>
    <n v="11.167199999999999"/>
  </r>
  <r>
    <n v="4678"/>
    <x v="2315"/>
    <n v="2011"/>
    <x v="619"/>
    <d v="2011-03-19T00:00:00"/>
    <s v="Standard Class"/>
    <s v="JF-15295"/>
    <s v="Jason Fortune-"/>
    <s v="Consumer"/>
    <s v="United States"/>
    <s v="Logan"/>
    <x v="7"/>
    <n v="84321"/>
    <s v="West"/>
    <s v="OFF-ST-10000736"/>
    <x v="1"/>
    <x v="4"/>
    <s v="Carina Double Wide Media Storage Towers in Natural &amp; Black"/>
    <x v="1240"/>
    <n v="1"/>
    <n v="0"/>
    <n v="3.2391999999999967"/>
  </r>
  <r>
    <n v="4679"/>
    <x v="2315"/>
    <n v="2011"/>
    <x v="619"/>
    <d v="2011-03-19T00:00:00"/>
    <s v="Standard Class"/>
    <s v="JF-15295"/>
    <s v="Jason Fortune-"/>
    <s v="Consumer"/>
    <s v="United States"/>
    <s v="Logan"/>
    <x v="7"/>
    <n v="84321"/>
    <s v="West"/>
    <s v="TEC-AC-10004877"/>
    <x v="2"/>
    <x v="11"/>
    <s v="Imation 30456 USB Flash Drive 8GB"/>
    <x v="137"/>
    <n v="12"/>
    <n v="0"/>
    <n v="6.6239999999999952"/>
  </r>
  <r>
    <n v="4680"/>
    <x v="2315"/>
    <n v="2011"/>
    <x v="619"/>
    <d v="2011-03-19T00:00:00"/>
    <s v="Standard Class"/>
    <s v="JF-15295"/>
    <s v="Jason Fortune-"/>
    <s v="Consumer"/>
    <s v="United States"/>
    <s v="Logan"/>
    <x v="7"/>
    <n v="84321"/>
    <s v="West"/>
    <s v="OFF-ST-10003221"/>
    <x v="1"/>
    <x v="4"/>
    <s v="Staples"/>
    <x v="794"/>
    <n v="2"/>
    <n v="0"/>
    <n v="5.7672000000000008"/>
  </r>
  <r>
    <n v="4681"/>
    <x v="2315"/>
    <n v="2011"/>
    <x v="619"/>
    <d v="2011-03-19T00:00:00"/>
    <s v="Standard Class"/>
    <s v="JF-15295"/>
    <s v="Jason Fortune-"/>
    <s v="Consumer"/>
    <s v="United States"/>
    <s v="Logan"/>
    <x v="7"/>
    <n v="84321"/>
    <s v="West"/>
    <s v="OFF-BI-10003007"/>
    <x v="1"/>
    <x v="8"/>
    <s v="Premium Transparent Presentation Covers, No Pattern/Clear, 8 1/2&quot; x 11&quot;"/>
    <x v="3510"/>
    <n v="2"/>
    <n v="0.2"/>
    <n v="20.165599999999998"/>
  </r>
  <r>
    <n v="4682"/>
    <x v="2316"/>
    <n v="2013"/>
    <x v="216"/>
    <d v="2013-07-19T00:00:00"/>
    <s v="Second Class"/>
    <s v="RE-19450"/>
    <s v="Richard Eichhorn"/>
    <s v="Consumer"/>
    <s v="United States"/>
    <s v="Auburn"/>
    <x v="15"/>
    <n v="13021"/>
    <s v="East"/>
    <s v="OFF-FA-10000936"/>
    <x v="1"/>
    <x v="13"/>
    <s v="Acco Hot Clips Clips to Go"/>
    <x v="3511"/>
    <n v="9"/>
    <n v="0"/>
    <n v="13.324499999999999"/>
  </r>
  <r>
    <n v="4683"/>
    <x v="2317"/>
    <n v="2013"/>
    <x v="49"/>
    <d v="2013-12-02T00:00:00"/>
    <s v="Same Day"/>
    <s v="MV-18190"/>
    <s v="Mike Vittorini"/>
    <s v="Consumer"/>
    <s v="United States"/>
    <s v="Raleigh"/>
    <x v="3"/>
    <n v="27604"/>
    <s v="South"/>
    <s v="TEC-PH-10003811"/>
    <x v="2"/>
    <x v="7"/>
    <s v="Jabra Supreme Plus Driver Edition Headset"/>
    <x v="3512"/>
    <n v="9"/>
    <n v="0.2"/>
    <n v="86.392799999999994"/>
  </r>
  <r>
    <n v="4684"/>
    <x v="2318"/>
    <n v="2013"/>
    <x v="48"/>
    <d v="2013-09-04T00:00:00"/>
    <s v="Standard Class"/>
    <s v="GB-14530"/>
    <s v="George Bell"/>
    <s v="Corporate"/>
    <s v="United States"/>
    <s v="Philadelphia"/>
    <x v="9"/>
    <n v="19120"/>
    <s v="East"/>
    <s v="FUR-TA-10004152"/>
    <x v="0"/>
    <x v="3"/>
    <s v="Barricks 18&quot; x 48&quot; Non-Folding Utility Table with Bottom Storage Shelf"/>
    <x v="3513"/>
    <n v="4"/>
    <n v="0.4"/>
    <n v="-56.448000000000008"/>
  </r>
  <r>
    <n v="4685"/>
    <x v="2318"/>
    <n v="2013"/>
    <x v="48"/>
    <d v="2013-09-04T00:00:00"/>
    <s v="Standard Class"/>
    <s v="GB-14530"/>
    <s v="George Bell"/>
    <s v="Corporate"/>
    <s v="United States"/>
    <s v="Philadelphia"/>
    <x v="9"/>
    <n v="19120"/>
    <s v="East"/>
    <s v="FUR-BO-10002853"/>
    <x v="0"/>
    <x v="0"/>
    <s v="O'Sullivan 5-Shelf Heavy-Duty Bookcases"/>
    <x v="3514"/>
    <n v="4"/>
    <n v="0.5"/>
    <n v="-81.94"/>
  </r>
  <r>
    <n v="4686"/>
    <x v="2318"/>
    <n v="2013"/>
    <x v="48"/>
    <d v="2013-09-04T00:00:00"/>
    <s v="Standard Class"/>
    <s v="GB-14530"/>
    <s v="George Bell"/>
    <s v="Corporate"/>
    <s v="United States"/>
    <s v="Philadelphia"/>
    <x v="9"/>
    <n v="19120"/>
    <s v="East"/>
    <s v="OFF-BI-10002071"/>
    <x v="1"/>
    <x v="8"/>
    <s v="Fellowes Black Plastic Comb Bindings"/>
    <x v="3515"/>
    <n v="2"/>
    <n v="0.7"/>
    <n v="-2.7887999999999993"/>
  </r>
  <r>
    <n v="4687"/>
    <x v="2318"/>
    <n v="2013"/>
    <x v="48"/>
    <d v="2013-09-04T00:00:00"/>
    <s v="Standard Class"/>
    <s v="GB-14530"/>
    <s v="George Bell"/>
    <s v="Corporate"/>
    <s v="United States"/>
    <s v="Philadelphia"/>
    <x v="9"/>
    <n v="19120"/>
    <s v="East"/>
    <s v="OFF-FA-10000053"/>
    <x v="1"/>
    <x v="13"/>
    <s v="Revere Boxed Rubber Bands by Revere"/>
    <x v="1814"/>
    <n v="7"/>
    <n v="0.2"/>
    <n v="-2.3813999999999993"/>
  </r>
  <r>
    <n v="4688"/>
    <x v="2319"/>
    <n v="2013"/>
    <x v="890"/>
    <d v="2013-07-01T00:00:00"/>
    <s v="Standard Class"/>
    <s v="HL-15040"/>
    <s v="Hunter Lopez"/>
    <s v="Consumer"/>
    <s v="United States"/>
    <s v="Richmond"/>
    <x v="14"/>
    <n v="47374"/>
    <s v="Central"/>
    <s v="TEC-PH-10001305"/>
    <x v="2"/>
    <x v="7"/>
    <s v="Panasonic KX TS208W Corded phone"/>
    <x v="3516"/>
    <n v="9"/>
    <n v="0"/>
    <n v="123.45480000000005"/>
  </r>
  <r>
    <n v="4689"/>
    <x v="2320"/>
    <n v="2014"/>
    <x v="983"/>
    <d v="2014-04-04T00:00:00"/>
    <s v="Standard Class"/>
    <s v="BP-11155"/>
    <s v="Becky Pak"/>
    <s v="Consumer"/>
    <s v="United States"/>
    <s v="Lancaster"/>
    <x v="9"/>
    <n v="17602"/>
    <s v="East"/>
    <s v="OFF-BI-10001525"/>
    <x v="1"/>
    <x v="8"/>
    <s v="Acco Pressboard Covers with Storage Hooks, 14 7/8&quot; x 11&quot;, Executive Red"/>
    <x v="3517"/>
    <n v="5"/>
    <n v="0.7"/>
    <n v="-4.7625000000000011"/>
  </r>
  <r>
    <n v="4690"/>
    <x v="2321"/>
    <n v="2011"/>
    <x v="414"/>
    <d v="2011-12-22T00:00:00"/>
    <s v="First Class"/>
    <s v="CT-11995"/>
    <s v="Carol Triggs"/>
    <s v="Consumer"/>
    <s v="United States"/>
    <s v="Tucson"/>
    <x v="16"/>
    <n v="85705"/>
    <s v="West"/>
    <s v="FUR-FU-10001876"/>
    <x v="0"/>
    <x v="5"/>
    <s v="Computer Room Manger, 14&quot;"/>
    <x v="3518"/>
    <n v="2"/>
    <n v="0.2"/>
    <n v="10.393599999999998"/>
  </r>
  <r>
    <n v="4691"/>
    <x v="2321"/>
    <n v="2011"/>
    <x v="414"/>
    <d v="2011-12-22T00:00:00"/>
    <s v="First Class"/>
    <s v="CT-11995"/>
    <s v="Carol Triggs"/>
    <s v="Consumer"/>
    <s v="United States"/>
    <s v="Tucson"/>
    <x v="16"/>
    <n v="85705"/>
    <s v="West"/>
    <s v="TEC-AC-10003628"/>
    <x v="2"/>
    <x v="11"/>
    <s v="Logitech 910-002974 M325 Wireless Mouse for Web Scrolling"/>
    <x v="981"/>
    <n v="3"/>
    <n v="0.2"/>
    <n v="21.592800000000011"/>
  </r>
  <r>
    <n v="4692"/>
    <x v="2321"/>
    <n v="2011"/>
    <x v="414"/>
    <d v="2011-12-22T00:00:00"/>
    <s v="First Class"/>
    <s v="CT-11995"/>
    <s v="Carol Triggs"/>
    <s v="Consumer"/>
    <s v="United States"/>
    <s v="Tucson"/>
    <x v="16"/>
    <n v="85705"/>
    <s v="West"/>
    <s v="FUR-CH-10004860"/>
    <x v="0"/>
    <x v="1"/>
    <s v="Global Low Back Tilter Chair"/>
    <x v="2516"/>
    <n v="3"/>
    <n v="0.2"/>
    <n v="-42.411600000000035"/>
  </r>
  <r>
    <n v="4693"/>
    <x v="2321"/>
    <n v="2011"/>
    <x v="414"/>
    <d v="2011-12-22T00:00:00"/>
    <s v="First Class"/>
    <s v="CT-11995"/>
    <s v="Carol Triggs"/>
    <s v="Consumer"/>
    <s v="United States"/>
    <s v="Tucson"/>
    <x v="16"/>
    <n v="85705"/>
    <s v="West"/>
    <s v="OFF-PA-10000357"/>
    <x v="1"/>
    <x v="10"/>
    <s v="Xerox 1888"/>
    <x v="3519"/>
    <n v="5"/>
    <n v="0.2"/>
    <n v="77.671999999999983"/>
  </r>
  <r>
    <n v="4694"/>
    <x v="2321"/>
    <n v="2011"/>
    <x v="414"/>
    <d v="2011-12-22T00:00:00"/>
    <s v="First Class"/>
    <s v="CT-11995"/>
    <s v="Carol Triggs"/>
    <s v="Consumer"/>
    <s v="United States"/>
    <s v="Tucson"/>
    <x v="16"/>
    <n v="85705"/>
    <s v="West"/>
    <s v="OFF-PA-10003270"/>
    <x v="1"/>
    <x v="10"/>
    <s v="Xerox 1954"/>
    <x v="582"/>
    <n v="2"/>
    <n v="0.2"/>
    <n v="2.6399999999999997"/>
  </r>
  <r>
    <n v="4695"/>
    <x v="2322"/>
    <n v="2012"/>
    <x v="997"/>
    <d v="2012-12-17T00:00:00"/>
    <s v="Same Day"/>
    <s v="JL-15835"/>
    <s v="John Lee"/>
    <s v="Consumer"/>
    <s v="United States"/>
    <s v="Detroit"/>
    <x v="12"/>
    <n v="48205"/>
    <s v="Central"/>
    <s v="OFF-BI-10000320"/>
    <x v="1"/>
    <x v="8"/>
    <s v="GBC Plastic Binding Combs"/>
    <x v="3520"/>
    <n v="4"/>
    <n v="0"/>
    <n v="14.4648"/>
  </r>
  <r>
    <n v="4696"/>
    <x v="2322"/>
    <n v="2012"/>
    <x v="997"/>
    <d v="2012-12-17T00:00:00"/>
    <s v="Same Day"/>
    <s v="JL-15835"/>
    <s v="John Lee"/>
    <s v="Consumer"/>
    <s v="United States"/>
    <s v="Detroit"/>
    <x v="12"/>
    <n v="48205"/>
    <s v="Central"/>
    <s v="FUR-CH-10003846"/>
    <x v="0"/>
    <x v="1"/>
    <s v="Hon Valutask Swivel Chairs"/>
    <x v="3367"/>
    <n v="3"/>
    <n v="0"/>
    <n v="48.470400000000012"/>
  </r>
  <r>
    <n v="4697"/>
    <x v="2322"/>
    <n v="2012"/>
    <x v="997"/>
    <d v="2012-12-17T00:00:00"/>
    <s v="Same Day"/>
    <s v="JL-15835"/>
    <s v="John Lee"/>
    <s v="Consumer"/>
    <s v="United States"/>
    <s v="Detroit"/>
    <x v="12"/>
    <n v="48205"/>
    <s v="Central"/>
    <s v="FUR-CH-10004875"/>
    <x v="0"/>
    <x v="1"/>
    <s v="Harbour Creations 67200 Series Stacking Chairs"/>
    <x v="3521"/>
    <n v="2"/>
    <n v="0"/>
    <n v="38.437200000000004"/>
  </r>
  <r>
    <n v="4698"/>
    <x v="2322"/>
    <n v="2012"/>
    <x v="997"/>
    <d v="2012-12-17T00:00:00"/>
    <s v="Same Day"/>
    <s v="JL-15835"/>
    <s v="John Lee"/>
    <s v="Consumer"/>
    <s v="United States"/>
    <s v="Detroit"/>
    <x v="12"/>
    <n v="48205"/>
    <s v="Central"/>
    <s v="FUR-CH-10003817"/>
    <x v="0"/>
    <x v="1"/>
    <s v="Global Value Steno Chair, Gray"/>
    <x v="3522"/>
    <n v="9"/>
    <n v="0"/>
    <n v="136.66500000000002"/>
  </r>
  <r>
    <n v="4699"/>
    <x v="2322"/>
    <n v="2012"/>
    <x v="997"/>
    <d v="2012-12-17T00:00:00"/>
    <s v="Same Day"/>
    <s v="JL-15835"/>
    <s v="John Lee"/>
    <s v="Consumer"/>
    <s v="United States"/>
    <s v="Detroit"/>
    <x v="12"/>
    <n v="48205"/>
    <s v="Central"/>
    <s v="FUR-FU-10002116"/>
    <x v="0"/>
    <x v="5"/>
    <s v="Tenex Carpeted, Granite-Look or Clear Contemporary Contour Shape Chair Mats"/>
    <x v="3523"/>
    <n v="3"/>
    <n v="0"/>
    <n v="14.849099999999979"/>
  </r>
  <r>
    <n v="4700"/>
    <x v="2323"/>
    <n v="2014"/>
    <x v="943"/>
    <d v="2014-05-18T00:00:00"/>
    <s v="Standard Class"/>
    <s v="JK-16120"/>
    <s v="Julie Kriz"/>
    <s v="Home Office"/>
    <s v="United States"/>
    <s v="Austin"/>
    <x v="5"/>
    <n v="78745"/>
    <s v="Central"/>
    <s v="OFF-AR-10003481"/>
    <x v="1"/>
    <x v="6"/>
    <s v="Newell 348"/>
    <x v="797"/>
    <n v="2"/>
    <n v="0.2"/>
    <n v="0.59039999999999915"/>
  </r>
  <r>
    <n v="4701"/>
    <x v="2323"/>
    <n v="2014"/>
    <x v="943"/>
    <d v="2014-05-18T00:00:00"/>
    <s v="Standard Class"/>
    <s v="JK-16120"/>
    <s v="Julie Kriz"/>
    <s v="Home Office"/>
    <s v="United States"/>
    <s v="Austin"/>
    <x v="5"/>
    <n v="78745"/>
    <s v="Central"/>
    <s v="OFF-ST-10004180"/>
    <x v="1"/>
    <x v="4"/>
    <s v="Safco Commercial Shelving"/>
    <x v="3524"/>
    <n v="2"/>
    <n v="0.2"/>
    <n v="-14.883200000000002"/>
  </r>
  <r>
    <n v="4702"/>
    <x v="2323"/>
    <n v="2014"/>
    <x v="943"/>
    <d v="2014-05-18T00:00:00"/>
    <s v="Standard Class"/>
    <s v="JK-16120"/>
    <s v="Julie Kriz"/>
    <s v="Home Office"/>
    <s v="United States"/>
    <s v="Austin"/>
    <x v="5"/>
    <n v="78745"/>
    <s v="Central"/>
    <s v="OFF-PA-10003657"/>
    <x v="1"/>
    <x v="10"/>
    <s v="Xerox 1927"/>
    <x v="1312"/>
    <n v="2"/>
    <n v="0.2"/>
    <n v="2.1399999999999992"/>
  </r>
  <r>
    <n v="4703"/>
    <x v="2323"/>
    <n v="2014"/>
    <x v="943"/>
    <d v="2014-05-18T00:00:00"/>
    <s v="Standard Class"/>
    <s v="JK-16120"/>
    <s v="Julie Kriz"/>
    <s v="Home Office"/>
    <s v="United States"/>
    <s v="Austin"/>
    <x v="5"/>
    <n v="78745"/>
    <s v="Central"/>
    <s v="FUR-FU-10001967"/>
    <x v="0"/>
    <x v="5"/>
    <s v="Telescoping Adjustable Floor Lamp"/>
    <x v="3525"/>
    <n v="1"/>
    <n v="0.6"/>
    <n v="-6.9964999999999993"/>
  </r>
  <r>
    <n v="4704"/>
    <x v="2324"/>
    <n v="2013"/>
    <x v="890"/>
    <d v="2013-06-29T00:00:00"/>
    <s v="Standard Class"/>
    <s v="DH-13075"/>
    <s v="Dave Hallsten"/>
    <s v="Corporate"/>
    <s v="United States"/>
    <s v="Houston"/>
    <x v="5"/>
    <n v="77095"/>
    <s v="Central"/>
    <s v="OFF-AP-10002082"/>
    <x v="1"/>
    <x v="9"/>
    <s v="Holmes HEPA Air Purifier"/>
    <x v="3526"/>
    <n v="2"/>
    <n v="0.8"/>
    <n v="-19.602000000000007"/>
  </r>
  <r>
    <n v="4705"/>
    <x v="2325"/>
    <n v="2013"/>
    <x v="624"/>
    <d v="2013-05-19T00:00:00"/>
    <s v="First Class"/>
    <s v="AG-10900"/>
    <s v="Arthur Gainer"/>
    <s v="Consumer"/>
    <s v="United States"/>
    <s v="Waterbury"/>
    <x v="29"/>
    <n v="6708"/>
    <s v="East"/>
    <s v="OFF-SU-10000381"/>
    <x v="1"/>
    <x v="14"/>
    <s v="Acme Forged Steel Scissors with Black Enamel Handles"/>
    <x v="3527"/>
    <n v="7"/>
    <n v="0"/>
    <n v="18.899299999999997"/>
  </r>
  <r>
    <n v="4706"/>
    <x v="2325"/>
    <n v="2013"/>
    <x v="624"/>
    <d v="2013-05-19T00:00:00"/>
    <s v="First Class"/>
    <s v="AG-10900"/>
    <s v="Arthur Gainer"/>
    <s v="Consumer"/>
    <s v="United States"/>
    <s v="Waterbury"/>
    <x v="29"/>
    <n v="6708"/>
    <s v="East"/>
    <s v="OFF-LA-10002475"/>
    <x v="1"/>
    <x v="2"/>
    <s v="Avery 519"/>
    <x v="2"/>
    <n v="2"/>
    <n v="0"/>
    <n v="6.8713999999999995"/>
  </r>
  <r>
    <n v="4707"/>
    <x v="2325"/>
    <n v="2013"/>
    <x v="624"/>
    <d v="2013-05-19T00:00:00"/>
    <s v="First Class"/>
    <s v="AG-10900"/>
    <s v="Arthur Gainer"/>
    <s v="Consumer"/>
    <s v="United States"/>
    <s v="Waterbury"/>
    <x v="29"/>
    <n v="6708"/>
    <s v="East"/>
    <s v="FUR-FU-10003975"/>
    <x v="0"/>
    <x v="5"/>
    <s v="Eldon Advantage Chair Mats for Low to Medium Pile Carpets"/>
    <x v="3528"/>
    <n v="4"/>
    <n v="0"/>
    <n v="17.323999999999984"/>
  </r>
  <r>
    <n v="4708"/>
    <x v="2326"/>
    <n v="2014"/>
    <x v="222"/>
    <d v="2014-07-01T00:00:00"/>
    <s v="First Class"/>
    <s v="WB-21850"/>
    <s v="William Brown"/>
    <s v="Consumer"/>
    <s v="United States"/>
    <s v="Los Angeles"/>
    <x v="1"/>
    <n v="90049"/>
    <s v="West"/>
    <s v="OFF-BI-10003091"/>
    <x v="1"/>
    <x v="8"/>
    <s v="GBC DocuBind TL200 Manual Binding Machine"/>
    <x v="1658"/>
    <n v="5"/>
    <n v="0.2"/>
    <n v="302.37299999999993"/>
  </r>
  <r>
    <n v="4709"/>
    <x v="2326"/>
    <n v="2014"/>
    <x v="222"/>
    <d v="2014-07-01T00:00:00"/>
    <s v="First Class"/>
    <s v="WB-21850"/>
    <s v="William Brown"/>
    <s v="Consumer"/>
    <s v="United States"/>
    <s v="Los Angeles"/>
    <x v="1"/>
    <n v="90049"/>
    <s v="West"/>
    <s v="OFF-ST-10002974"/>
    <x v="1"/>
    <x v="4"/>
    <s v="Trav-L-File Heavy-Duty Shuttle II, Black"/>
    <x v="3529"/>
    <n v="3"/>
    <n v="0"/>
    <n v="39.212999999999994"/>
  </r>
  <r>
    <n v="4710"/>
    <x v="2326"/>
    <n v="2014"/>
    <x v="222"/>
    <d v="2014-07-01T00:00:00"/>
    <s v="First Class"/>
    <s v="WB-21850"/>
    <s v="William Brown"/>
    <s v="Consumer"/>
    <s v="United States"/>
    <s v="Los Angeles"/>
    <x v="1"/>
    <n v="90049"/>
    <s v="West"/>
    <s v="OFF-AR-10000255"/>
    <x v="1"/>
    <x v="6"/>
    <s v="Newell 328"/>
    <x v="2643"/>
    <n v="2"/>
    <n v="0"/>
    <n v="3.0367999999999995"/>
  </r>
  <r>
    <n v="4711"/>
    <x v="2326"/>
    <n v="2014"/>
    <x v="222"/>
    <d v="2014-07-01T00:00:00"/>
    <s v="First Class"/>
    <s v="WB-21850"/>
    <s v="William Brown"/>
    <s v="Consumer"/>
    <s v="United States"/>
    <s v="Los Angeles"/>
    <x v="1"/>
    <n v="90049"/>
    <s v="West"/>
    <s v="TEC-AC-10001284"/>
    <x v="2"/>
    <x v="11"/>
    <s v="Enermax Briskie RF Wireless Keyboard and Mouse Combo"/>
    <x v="1038"/>
    <n v="3"/>
    <n v="0"/>
    <n v="22.4316"/>
  </r>
  <r>
    <n v="4712"/>
    <x v="2327"/>
    <n v="2011"/>
    <x v="691"/>
    <d v="2011-03-31T00:00:00"/>
    <s v="Same Day"/>
    <s v="JO-15280"/>
    <s v="Jas O'Carroll"/>
    <s v="Consumer"/>
    <s v="United States"/>
    <s v="Philadelphia"/>
    <x v="9"/>
    <n v="19120"/>
    <s v="East"/>
    <s v="OFF-BI-10003529"/>
    <x v="1"/>
    <x v="8"/>
    <s v="Avery Round Ring Poly Binders"/>
    <x v="3530"/>
    <n v="1"/>
    <n v="0.7"/>
    <n v="-0.59639999999999982"/>
  </r>
  <r>
    <n v="4713"/>
    <x v="2328"/>
    <n v="2011"/>
    <x v="757"/>
    <d v="2011-12-21T00:00:00"/>
    <s v="Standard Class"/>
    <s v="EJ-13720"/>
    <s v="Ed Jacobs"/>
    <s v="Consumer"/>
    <s v="United States"/>
    <s v="Huntsville"/>
    <x v="5"/>
    <n v="77340"/>
    <s v="Central"/>
    <s v="OFF-PA-10000029"/>
    <x v="1"/>
    <x v="10"/>
    <s v="Xerox 224"/>
    <x v="1590"/>
    <n v="7"/>
    <n v="0.2"/>
    <n v="12.700800000000001"/>
  </r>
  <r>
    <n v="4714"/>
    <x v="2328"/>
    <n v="2011"/>
    <x v="757"/>
    <d v="2011-12-21T00:00:00"/>
    <s v="Standard Class"/>
    <s v="EJ-13720"/>
    <s v="Ed Jacobs"/>
    <s v="Consumer"/>
    <s v="United States"/>
    <s v="Huntsville"/>
    <x v="5"/>
    <n v="77340"/>
    <s v="Central"/>
    <s v="FUR-FU-10002116"/>
    <x v="0"/>
    <x v="5"/>
    <s v="Tenex Carpeted, Granite-Look or Clear Contemporary Contour Shape Chair Mats"/>
    <x v="3531"/>
    <n v="2"/>
    <n v="0.6"/>
    <n v="-74.952600000000004"/>
  </r>
  <r>
    <n v="4715"/>
    <x v="2329"/>
    <n v="2014"/>
    <x v="796"/>
    <d v="2014-05-21T00:00:00"/>
    <s v="First Class"/>
    <s v="AB-10105"/>
    <s v="Adrian Barton"/>
    <s v="Consumer"/>
    <s v="United States"/>
    <s v="Portland"/>
    <x v="21"/>
    <n v="97206"/>
    <s v="West"/>
    <s v="TEC-PH-10002200"/>
    <x v="2"/>
    <x v="7"/>
    <s v="Aastra 6757i CT Wireless VoIP phone"/>
    <x v="3532"/>
    <n v="2"/>
    <n v="0.2"/>
    <n v="38.779199999999989"/>
  </r>
  <r>
    <n v="4716"/>
    <x v="2330"/>
    <n v="2012"/>
    <x v="793"/>
    <d v="2012-05-16T00:00:00"/>
    <s v="Standard Class"/>
    <s v="LT-16765"/>
    <s v="Larry Tron"/>
    <s v="Consumer"/>
    <s v="United States"/>
    <s v="Louisville"/>
    <x v="22"/>
    <n v="80027"/>
    <s v="West"/>
    <s v="TEC-PH-10000441"/>
    <x v="2"/>
    <x v="7"/>
    <s v="VTech DS6151"/>
    <x v="1227"/>
    <n v="2"/>
    <n v="0.2"/>
    <n v="20.158400000000015"/>
  </r>
  <r>
    <n v="4717"/>
    <x v="2331"/>
    <n v="2014"/>
    <x v="734"/>
    <d v="2014-12-08T00:00:00"/>
    <s v="Second Class"/>
    <s v="CM-12655"/>
    <s v="Corinna Mitchell"/>
    <s v="Home Office"/>
    <s v="United States"/>
    <s v="Seattle"/>
    <x v="4"/>
    <n v="98115"/>
    <s v="West"/>
    <s v="FUR-TA-10002958"/>
    <x v="0"/>
    <x v="3"/>
    <s v="Bevis Oval Conference Table, Walnut"/>
    <x v="3533"/>
    <n v="2"/>
    <n v="0"/>
    <n v="88.733199999999954"/>
  </r>
  <r>
    <n v="4718"/>
    <x v="2332"/>
    <n v="2012"/>
    <x v="295"/>
    <d v="2012-12-17T00:00:00"/>
    <s v="Standard Class"/>
    <s v="EM-13960"/>
    <s v="Eric Murdock"/>
    <s v="Consumer"/>
    <s v="United States"/>
    <s v="Baltimore"/>
    <x v="39"/>
    <n v="21215"/>
    <s v="East"/>
    <s v="OFF-AR-10001662"/>
    <x v="1"/>
    <x v="6"/>
    <s v="Rogers Handheld Barrel Pencil Sharpener"/>
    <x v="3534"/>
    <n v="3"/>
    <n v="0"/>
    <n v="2.2194000000000007"/>
  </r>
  <r>
    <n v="4719"/>
    <x v="2333"/>
    <n v="2012"/>
    <x v="998"/>
    <d v="2012-10-11T00:00:00"/>
    <s v="First Class"/>
    <s v="DJ-13420"/>
    <s v="Denny Joy"/>
    <s v="Corporate"/>
    <s v="United States"/>
    <s v="San Francisco"/>
    <x v="1"/>
    <n v="94109"/>
    <s v="West"/>
    <s v="OFF-PA-10004101"/>
    <x v="1"/>
    <x v="10"/>
    <s v="Xerox 1894"/>
    <x v="1568"/>
    <n v="7"/>
    <n v="0"/>
    <n v="21.772800000000004"/>
  </r>
  <r>
    <n v="4720"/>
    <x v="2334"/>
    <n v="2012"/>
    <x v="24"/>
    <d v="2012-04-20T00:00:00"/>
    <s v="Second Class"/>
    <s v="DE-13255"/>
    <s v="Deanra Eno"/>
    <s v="Home Office"/>
    <s v="United States"/>
    <s v="Los Angeles"/>
    <x v="1"/>
    <n v="90004"/>
    <s v="West"/>
    <s v="OFF-ST-10002756"/>
    <x v="1"/>
    <x v="4"/>
    <s v="Tennsco Stur-D-Stor Boltless Shelving, 5 Shelves, 24&quot; Deep, Sand"/>
    <x v="3535"/>
    <n v="7"/>
    <n v="0"/>
    <n v="9.4717000000000837"/>
  </r>
  <r>
    <n v="4721"/>
    <x v="2334"/>
    <n v="2012"/>
    <x v="24"/>
    <d v="2012-04-20T00:00:00"/>
    <s v="Second Class"/>
    <s v="DE-13255"/>
    <s v="Deanra Eno"/>
    <s v="Home Office"/>
    <s v="United States"/>
    <s v="Los Angeles"/>
    <x v="1"/>
    <n v="90004"/>
    <s v="West"/>
    <s v="OFF-PA-10000483"/>
    <x v="1"/>
    <x v="10"/>
    <s v="Xerox 19"/>
    <x v="1168"/>
    <n v="2"/>
    <n v="0"/>
    <n v="27.881999999999998"/>
  </r>
  <r>
    <n v="4722"/>
    <x v="2335"/>
    <n v="2011"/>
    <x v="159"/>
    <d v="2011-06-11T00:00:00"/>
    <s v="Second Class"/>
    <s v="NR-18550"/>
    <s v="Nick Radford"/>
    <s v="Consumer"/>
    <s v="United States"/>
    <s v="Aurora"/>
    <x v="10"/>
    <n v="60505"/>
    <s v="Central"/>
    <s v="FUR-TA-10002041"/>
    <x v="0"/>
    <x v="3"/>
    <s v="Bevis Round Conference Table Top, X-Base"/>
    <x v="3536"/>
    <n v="3"/>
    <n v="0.5"/>
    <n v="-209.76929999999999"/>
  </r>
  <r>
    <n v="4723"/>
    <x v="2336"/>
    <n v="2014"/>
    <x v="853"/>
    <d v="2014-09-08T00:00:00"/>
    <s v="Standard Class"/>
    <s v="CK-12325"/>
    <s v="Christine Kargatis"/>
    <s v="Home Office"/>
    <s v="United States"/>
    <s v="Seattle"/>
    <x v="4"/>
    <n v="98103"/>
    <s v="West"/>
    <s v="OFF-AR-10001166"/>
    <x v="1"/>
    <x v="6"/>
    <s v="Staples"/>
    <x v="3537"/>
    <n v="1"/>
    <n v="0"/>
    <n v="2.9561999999999999"/>
  </r>
  <r>
    <n v="4724"/>
    <x v="2337"/>
    <n v="2013"/>
    <x v="730"/>
    <d v="2013-05-23T00:00:00"/>
    <s v="Same Day"/>
    <s v="JF-15490"/>
    <s v="Jeremy Farry"/>
    <s v="Consumer"/>
    <s v="United States"/>
    <s v="Athens"/>
    <x v="32"/>
    <n v="30605"/>
    <s v="South"/>
    <s v="OFF-LA-10004345"/>
    <x v="1"/>
    <x v="2"/>
    <s v="Avery 493"/>
    <x v="1674"/>
    <n v="3"/>
    <n v="0"/>
    <n v="7.2176999999999998"/>
  </r>
  <r>
    <n v="4725"/>
    <x v="2338"/>
    <n v="2013"/>
    <x v="583"/>
    <d v="2013-11-16T00:00:00"/>
    <s v="Standard Class"/>
    <s v="LB-16795"/>
    <s v="Laurel Beltran"/>
    <s v="Home Office"/>
    <s v="United States"/>
    <s v="Apopka"/>
    <x v="2"/>
    <n v="32712"/>
    <s v="South"/>
    <s v="OFF-BI-10002852"/>
    <x v="1"/>
    <x v="8"/>
    <s v="Ibico Standard Transparent Covers"/>
    <x v="3538"/>
    <n v="2"/>
    <n v="0.7"/>
    <n v="-6.921599999999998"/>
  </r>
  <r>
    <n v="4726"/>
    <x v="2338"/>
    <n v="2013"/>
    <x v="583"/>
    <d v="2013-11-16T00:00:00"/>
    <s v="Standard Class"/>
    <s v="LB-16795"/>
    <s v="Laurel Beltran"/>
    <s v="Home Office"/>
    <s v="United States"/>
    <s v="Apopka"/>
    <x v="2"/>
    <n v="32712"/>
    <s v="South"/>
    <s v="OFF-AP-10001058"/>
    <x v="1"/>
    <x v="9"/>
    <s v="Sanyo 2.5 Cubic Foot Mid-Size Office Refrigerators"/>
    <x v="3539"/>
    <n v="3"/>
    <n v="0.2"/>
    <n v="50.36579999999995"/>
  </r>
  <r>
    <n v="4727"/>
    <x v="2339"/>
    <n v="2011"/>
    <x v="641"/>
    <d v="2011-11-29T00:00:00"/>
    <s v="Second Class"/>
    <s v="MP-18175"/>
    <s v="Mike Pelletier"/>
    <s v="Home Office"/>
    <s v="United States"/>
    <s v="New York City"/>
    <x v="15"/>
    <n v="10009"/>
    <s v="East"/>
    <s v="OFF-ST-10003470"/>
    <x v="1"/>
    <x v="4"/>
    <s v="Tennsco Snap-Together Open Shelving Units, Starter Sets and Add-On Units"/>
    <x v="2105"/>
    <n v="4"/>
    <n v="0"/>
    <n v="55.895999999999958"/>
  </r>
  <r>
    <n v="4728"/>
    <x v="2339"/>
    <n v="2011"/>
    <x v="641"/>
    <d v="2011-11-29T00:00:00"/>
    <s v="Second Class"/>
    <s v="MP-18175"/>
    <s v="Mike Pelletier"/>
    <s v="Home Office"/>
    <s v="United States"/>
    <s v="New York City"/>
    <x v="15"/>
    <n v="10009"/>
    <s v="East"/>
    <s v="FUR-BO-10003159"/>
    <x v="0"/>
    <x v="0"/>
    <s v="Sauder Camden County Collection Libraries, Planked Cherry Finish"/>
    <x v="3540"/>
    <n v="3"/>
    <n v="0.2"/>
    <n v="-37.943400000000025"/>
  </r>
  <r>
    <n v="4729"/>
    <x v="2340"/>
    <n v="2011"/>
    <x v="845"/>
    <d v="2011-11-12T00:00:00"/>
    <s v="Standard Class"/>
    <s v="LH-16900"/>
    <s v="Lena Hernandez"/>
    <s v="Consumer"/>
    <s v="United States"/>
    <s v="San Francisco"/>
    <x v="1"/>
    <n v="94110"/>
    <s v="West"/>
    <s v="OFF-BI-10003684"/>
    <x v="1"/>
    <x v="8"/>
    <s v="Wilson Jones Legal Size Ring Binders"/>
    <x v="3541"/>
    <n v="7"/>
    <n v="0.2"/>
    <n v="46.178999999999988"/>
  </r>
  <r>
    <n v="4730"/>
    <x v="2341"/>
    <n v="2013"/>
    <x v="427"/>
    <d v="2013-07-24T00:00:00"/>
    <s v="Second Class"/>
    <s v="SV-20935"/>
    <s v="Susan Vittorini"/>
    <s v="Consumer"/>
    <s v="United States"/>
    <s v="Dallas"/>
    <x v="5"/>
    <n v="75217"/>
    <s v="Central"/>
    <s v="TEC-AC-10000487"/>
    <x v="2"/>
    <x v="11"/>
    <s v="SanDisk Cruzer 4 GB USB Flash Drive"/>
    <x v="3542"/>
    <n v="3"/>
    <n v="0.2"/>
    <n v="3.3098999999999998"/>
  </r>
  <r>
    <n v="4731"/>
    <x v="2342"/>
    <n v="2012"/>
    <x v="368"/>
    <d v="2012-03-31T00:00:00"/>
    <s v="Second Class"/>
    <s v="RB-19435"/>
    <s v="Richard Bierner"/>
    <s v="Consumer"/>
    <s v="United States"/>
    <s v="San Diego"/>
    <x v="1"/>
    <n v="92105"/>
    <s v="West"/>
    <s v="OFF-PA-10001736"/>
    <x v="1"/>
    <x v="10"/>
    <s v="Xerox 1880"/>
    <x v="3543"/>
    <n v="6"/>
    <n v="0"/>
    <n v="99.940799999999982"/>
  </r>
  <r>
    <n v="4732"/>
    <x v="2342"/>
    <n v="2012"/>
    <x v="368"/>
    <d v="2012-03-31T00:00:00"/>
    <s v="Second Class"/>
    <s v="RB-19435"/>
    <s v="Richard Bierner"/>
    <s v="Consumer"/>
    <s v="United States"/>
    <s v="San Diego"/>
    <x v="1"/>
    <n v="92105"/>
    <s v="West"/>
    <s v="OFF-PA-10001609"/>
    <x v="1"/>
    <x v="10"/>
    <s v="Tops Wirebound Message Log Books"/>
    <x v="3544"/>
    <n v="3"/>
    <n v="0"/>
    <n v="4.5401999999999996"/>
  </r>
  <r>
    <n v="4733"/>
    <x v="2342"/>
    <n v="2012"/>
    <x v="368"/>
    <d v="2012-03-31T00:00:00"/>
    <s v="Second Class"/>
    <s v="RB-19435"/>
    <s v="Richard Bierner"/>
    <s v="Consumer"/>
    <s v="United States"/>
    <s v="San Diego"/>
    <x v="1"/>
    <n v="92105"/>
    <s v="West"/>
    <s v="TEC-AC-10003116"/>
    <x v="2"/>
    <x v="11"/>
    <s v="Memorex Froggy Flash Drive 8 GB"/>
    <x v="3545"/>
    <n v="3"/>
    <n v="0"/>
    <n v="20.767499999999998"/>
  </r>
  <r>
    <n v="4734"/>
    <x v="2342"/>
    <n v="2012"/>
    <x v="368"/>
    <d v="2012-03-31T00:00:00"/>
    <s v="Second Class"/>
    <s v="RB-19435"/>
    <s v="Richard Bierner"/>
    <s v="Consumer"/>
    <s v="United States"/>
    <s v="San Diego"/>
    <x v="1"/>
    <n v="92105"/>
    <s v="West"/>
    <s v="FUR-FU-10004586"/>
    <x v="0"/>
    <x v="5"/>
    <s v="G.E. Longer-Life Indoor Recessed Floodlight Bulbs"/>
    <x v="3546"/>
    <n v="3"/>
    <n v="0"/>
    <n v="9.5615999999999985"/>
  </r>
  <r>
    <n v="4735"/>
    <x v="2343"/>
    <n v="2013"/>
    <x v="281"/>
    <d v="2013-04-13T00:00:00"/>
    <s v="Standard Class"/>
    <s v="Dl-13600"/>
    <s v="Dorris liebe"/>
    <s v="Corporate"/>
    <s v="United States"/>
    <s v="New York City"/>
    <x v="15"/>
    <n v="10035"/>
    <s v="East"/>
    <s v="FUR-CH-10000454"/>
    <x v="0"/>
    <x v="1"/>
    <s v="Hon Deluxe Fabric Upholstered Stacking Chairs, Rounded Back"/>
    <x v="3547"/>
    <n v="3"/>
    <n v="0.1"/>
    <n v="146.38799999999998"/>
  </r>
  <r>
    <n v="4736"/>
    <x v="2344"/>
    <n v="2012"/>
    <x v="385"/>
    <d v="2012-06-19T00:00:00"/>
    <s v="Standard Class"/>
    <s v="PS-19045"/>
    <s v="Penelope Sewall"/>
    <s v="Home Office"/>
    <s v="United States"/>
    <s v="Lewiston"/>
    <x v="43"/>
    <n v="4240"/>
    <s v="East"/>
    <s v="OFF-BI-10004970"/>
    <x v="1"/>
    <x v="8"/>
    <s v="ACCOHIDE 3-Ring Binder, Blue, 1&quot;"/>
    <x v="341"/>
    <n v="2"/>
    <n v="0"/>
    <n v="3.8822000000000001"/>
  </r>
  <r>
    <n v="4737"/>
    <x v="2344"/>
    <n v="2012"/>
    <x v="385"/>
    <d v="2012-06-19T00:00:00"/>
    <s v="Standard Class"/>
    <s v="PS-19045"/>
    <s v="Penelope Sewall"/>
    <s v="Home Office"/>
    <s v="United States"/>
    <s v="Lewiston"/>
    <x v="43"/>
    <n v="4240"/>
    <s v="East"/>
    <s v="OFF-BI-10002824"/>
    <x v="1"/>
    <x v="8"/>
    <s v="Recycled Easel Ring Binders"/>
    <x v="3548"/>
    <n v="2"/>
    <n v="0"/>
    <n v="13.427999999999997"/>
  </r>
  <r>
    <n v="4738"/>
    <x v="2344"/>
    <n v="2012"/>
    <x v="385"/>
    <d v="2012-06-19T00:00:00"/>
    <s v="Standard Class"/>
    <s v="PS-19045"/>
    <s v="Penelope Sewall"/>
    <s v="Home Office"/>
    <s v="United States"/>
    <s v="Lewiston"/>
    <x v="43"/>
    <n v="4240"/>
    <s v="East"/>
    <s v="TEC-AC-10003657"/>
    <x v="2"/>
    <x v="11"/>
    <s v="Lenovo 17-Key USB Numeric Keypad"/>
    <x v="3549"/>
    <n v="2"/>
    <n v="0"/>
    <n v="14.955599999999997"/>
  </r>
  <r>
    <n v="4739"/>
    <x v="2345"/>
    <n v="2012"/>
    <x v="954"/>
    <d v="2012-02-24T00:00:00"/>
    <s v="Standard Class"/>
    <s v="GT-14755"/>
    <s v="Guy Thornton"/>
    <s v="Consumer"/>
    <s v="United States"/>
    <s v="Long Beach"/>
    <x v="1"/>
    <n v="90805"/>
    <s v="West"/>
    <s v="OFF-LA-10003510"/>
    <x v="1"/>
    <x v="2"/>
    <s v="Avery 4027 File Folder Labels for Dot Matrix Printers, 5000 Labels per Box, White"/>
    <x v="3550"/>
    <n v="2"/>
    <n v="0"/>
    <n v="28.087600000000002"/>
  </r>
  <r>
    <n v="4740"/>
    <x v="2345"/>
    <n v="2012"/>
    <x v="954"/>
    <d v="2012-02-24T00:00:00"/>
    <s v="Standard Class"/>
    <s v="GT-14755"/>
    <s v="Guy Thornton"/>
    <s v="Consumer"/>
    <s v="United States"/>
    <s v="Long Beach"/>
    <x v="1"/>
    <n v="90805"/>
    <s v="West"/>
    <s v="FUR-TA-10001676"/>
    <x v="0"/>
    <x v="3"/>
    <s v="Hon 61000 Series Interactive Training Tables"/>
    <x v="3551"/>
    <n v="1"/>
    <n v="0.2"/>
    <n v="-0.88860000000000205"/>
  </r>
  <r>
    <n v="4741"/>
    <x v="2346"/>
    <n v="2014"/>
    <x v="105"/>
    <d v="2014-11-17T00:00:00"/>
    <s v="Standard Class"/>
    <s v="CS-12355"/>
    <s v="Christine Sundaresam"/>
    <s v="Consumer"/>
    <s v="United States"/>
    <s v="Seattle"/>
    <x v="4"/>
    <n v="98115"/>
    <s v="West"/>
    <s v="OFF-LA-10004853"/>
    <x v="1"/>
    <x v="2"/>
    <s v="Avery 483"/>
    <x v="745"/>
    <n v="2"/>
    <n v="0"/>
    <n v="4.5815999999999999"/>
  </r>
  <r>
    <n v="4742"/>
    <x v="2346"/>
    <n v="2014"/>
    <x v="105"/>
    <d v="2014-11-17T00:00:00"/>
    <s v="Standard Class"/>
    <s v="CS-12355"/>
    <s v="Christine Sundaresam"/>
    <s v="Consumer"/>
    <s v="United States"/>
    <s v="Seattle"/>
    <x v="4"/>
    <n v="98115"/>
    <s v="West"/>
    <s v="OFF-AR-10000315"/>
    <x v="1"/>
    <x v="6"/>
    <s v="Dixon Ticonderoga Maple Cedar Pencil, #2"/>
    <x v="3307"/>
    <n v="3"/>
    <n v="0"/>
    <n v="2.3025000000000002"/>
  </r>
  <r>
    <n v="4743"/>
    <x v="2346"/>
    <n v="2014"/>
    <x v="105"/>
    <d v="2014-11-17T00:00:00"/>
    <s v="Standard Class"/>
    <s v="CS-12355"/>
    <s v="Christine Sundaresam"/>
    <s v="Consumer"/>
    <s v="United States"/>
    <s v="Seattle"/>
    <x v="4"/>
    <n v="98115"/>
    <s v="West"/>
    <s v="OFF-SU-10000381"/>
    <x v="1"/>
    <x v="14"/>
    <s v="Acme Forged Steel Scissors with Black Enamel Handles"/>
    <x v="1056"/>
    <n v="3"/>
    <n v="0"/>
    <n v="8.0996999999999986"/>
  </r>
  <r>
    <n v="4744"/>
    <x v="2347"/>
    <n v="2014"/>
    <x v="916"/>
    <d v="2014-03-06T00:00:00"/>
    <s v="Same Day"/>
    <s v="JD-16060"/>
    <s v="Julia Dunbar"/>
    <s v="Consumer"/>
    <s v="United States"/>
    <s v="Rochester"/>
    <x v="11"/>
    <n v="55901"/>
    <s v="Central"/>
    <s v="OFF-FA-10002763"/>
    <x v="1"/>
    <x v="13"/>
    <s v="Advantus Map Pennant Flags and Round Head Tacks"/>
    <x v="2307"/>
    <n v="2"/>
    <n v="0"/>
    <n v="2.5279999999999996"/>
  </r>
  <r>
    <n v="4745"/>
    <x v="2347"/>
    <n v="2014"/>
    <x v="916"/>
    <d v="2014-03-06T00:00:00"/>
    <s v="Same Day"/>
    <s v="JD-16060"/>
    <s v="Julia Dunbar"/>
    <s v="Consumer"/>
    <s v="United States"/>
    <s v="Rochester"/>
    <x v="11"/>
    <n v="55901"/>
    <s v="Central"/>
    <s v="OFF-ST-10000877"/>
    <x v="1"/>
    <x v="4"/>
    <s v="Recycled Steel Personal File for Standard File Folders"/>
    <x v="3552"/>
    <n v="4"/>
    <n v="0"/>
    <n v="57.501599999999996"/>
  </r>
  <r>
    <n v="4746"/>
    <x v="2347"/>
    <n v="2014"/>
    <x v="916"/>
    <d v="2014-03-06T00:00:00"/>
    <s v="Same Day"/>
    <s v="JD-16060"/>
    <s v="Julia Dunbar"/>
    <s v="Consumer"/>
    <s v="United States"/>
    <s v="Rochester"/>
    <x v="11"/>
    <n v="55901"/>
    <s v="Central"/>
    <s v="OFF-BI-10001071"/>
    <x v="1"/>
    <x v="8"/>
    <s v="GBC ProClick Punch Binding System"/>
    <x v="3445"/>
    <n v="2"/>
    <n v="0"/>
    <n v="62.700400000000002"/>
  </r>
  <r>
    <n v="4747"/>
    <x v="2347"/>
    <n v="2014"/>
    <x v="916"/>
    <d v="2014-03-06T00:00:00"/>
    <s v="Same Day"/>
    <s v="JD-16060"/>
    <s v="Julia Dunbar"/>
    <s v="Consumer"/>
    <s v="United States"/>
    <s v="Rochester"/>
    <x v="11"/>
    <n v="55901"/>
    <s v="Central"/>
    <s v="OFF-BI-10001097"/>
    <x v="1"/>
    <x v="8"/>
    <s v="Avery Hole Reinforcements"/>
    <x v="3553"/>
    <n v="3"/>
    <n v="0"/>
    <n v="9.158100000000001"/>
  </r>
  <r>
    <n v="4748"/>
    <x v="2348"/>
    <n v="2013"/>
    <x v="840"/>
    <d v="2013-03-04T00:00:00"/>
    <s v="Same Day"/>
    <s v="TS-21160"/>
    <s v="Theresa Swint"/>
    <s v="Corporate"/>
    <s v="United States"/>
    <s v="San Francisco"/>
    <x v="1"/>
    <n v="94110"/>
    <s v="West"/>
    <s v="OFF-SU-10004782"/>
    <x v="1"/>
    <x v="14"/>
    <s v="Elite 5&quot; Scissors"/>
    <x v="3554"/>
    <n v="3"/>
    <n v="0"/>
    <n v="7.6049999999999978"/>
  </r>
  <r>
    <n v="4749"/>
    <x v="2348"/>
    <n v="2013"/>
    <x v="840"/>
    <d v="2013-03-04T00:00:00"/>
    <s v="Same Day"/>
    <s v="TS-21160"/>
    <s v="Theresa Swint"/>
    <s v="Corporate"/>
    <s v="United States"/>
    <s v="San Francisco"/>
    <x v="1"/>
    <n v="94110"/>
    <s v="West"/>
    <s v="FUR-FU-10000672"/>
    <x v="0"/>
    <x v="5"/>
    <s v="Executive Impressions 10&quot; Spectator Wall Clock"/>
    <x v="2691"/>
    <n v="3"/>
    <n v="0"/>
    <n v="11.995199999999997"/>
  </r>
  <r>
    <n v="4750"/>
    <x v="2349"/>
    <n v="2013"/>
    <x v="435"/>
    <d v="2013-12-26T00:00:00"/>
    <s v="First Class"/>
    <s v="BV-11245"/>
    <s v="Benjamin Venier"/>
    <s v="Corporate"/>
    <s v="United States"/>
    <s v="Seattle"/>
    <x v="4"/>
    <n v="98103"/>
    <s v="West"/>
    <s v="OFF-PA-10002986"/>
    <x v="1"/>
    <x v="10"/>
    <s v="Xerox 1898"/>
    <x v="657"/>
    <n v="5"/>
    <n v="0"/>
    <n v="16.032"/>
  </r>
  <r>
    <n v="4751"/>
    <x v="2350"/>
    <n v="2013"/>
    <x v="877"/>
    <d v="2013-10-10T00:00:00"/>
    <s v="First Class"/>
    <s v="DL-13495"/>
    <s v="Dionis Lloyd"/>
    <s v="Corporate"/>
    <s v="United States"/>
    <s v="Spokane"/>
    <x v="4"/>
    <n v="99207"/>
    <s v="West"/>
    <s v="TEC-MA-10001972"/>
    <x v="2"/>
    <x v="15"/>
    <s v="Okidata C331dn Printer"/>
    <x v="2524"/>
    <n v="3"/>
    <n v="0.2"/>
    <n v="62.82000000000005"/>
  </r>
  <r>
    <n v="4752"/>
    <x v="2351"/>
    <n v="2013"/>
    <x v="10"/>
    <d v="2013-12-14T00:00:00"/>
    <s v="Standard Class"/>
    <s v="EB-13870"/>
    <s v="Emily Burns"/>
    <s v="Consumer"/>
    <s v="United States"/>
    <s v="Franklin"/>
    <x v="18"/>
    <n v="37064"/>
    <s v="South"/>
    <s v="TEC-PH-10000169"/>
    <x v="2"/>
    <x v="7"/>
    <s v="ARKON Windshield Dashboard Air Vent Car Mount Holder"/>
    <x v="1390"/>
    <n v="3"/>
    <n v="0.2"/>
    <n v="-9.153000000000004"/>
  </r>
  <r>
    <n v="4753"/>
    <x v="2352"/>
    <n v="2014"/>
    <x v="225"/>
    <d v="2014-11-25T00:00:00"/>
    <s v="Standard Class"/>
    <s v="ES-14020"/>
    <s v="Erica Smith"/>
    <s v="Consumer"/>
    <s v="United States"/>
    <s v="Jackson"/>
    <x v="18"/>
    <n v="38301"/>
    <s v="South"/>
    <s v="FUR-CH-10001482"/>
    <x v="0"/>
    <x v="1"/>
    <s v="Office Star - Mesh Screen back chair with Vinyl seat"/>
    <x v="3555"/>
    <n v="2"/>
    <n v="0.2"/>
    <n v="-23.576400000000007"/>
  </r>
  <r>
    <n v="4754"/>
    <x v="2353"/>
    <n v="2012"/>
    <x v="295"/>
    <d v="2012-12-16T00:00:00"/>
    <s v="Standard Class"/>
    <s v="JB-15925"/>
    <s v="Joni Blumstein"/>
    <s v="Consumer"/>
    <s v="United States"/>
    <s v="Austin"/>
    <x v="5"/>
    <n v="78745"/>
    <s v="Central"/>
    <s v="TEC-AC-10002018"/>
    <x v="2"/>
    <x v="11"/>
    <s v="AmazonBasics 3-Button USB Wired Mouse"/>
    <x v="4"/>
    <n v="4"/>
    <n v="0.2"/>
    <n v="6.4308000000000014"/>
  </r>
  <r>
    <n v="4755"/>
    <x v="2354"/>
    <n v="2014"/>
    <x v="447"/>
    <d v="2014-02-09T00:00:00"/>
    <s v="Standard Class"/>
    <s v="SC-20380"/>
    <s v="Shahid Collister"/>
    <s v="Consumer"/>
    <s v="United States"/>
    <s v="Pembroke Pines"/>
    <x v="2"/>
    <n v="33024"/>
    <s v="South"/>
    <s v="OFF-BI-10000301"/>
    <x v="1"/>
    <x v="8"/>
    <s v="GBC Instant Report Kit"/>
    <x v="3556"/>
    <n v="2"/>
    <n v="0.7"/>
    <n v="-2.5880000000000001"/>
  </r>
  <r>
    <n v="4756"/>
    <x v="2354"/>
    <n v="2014"/>
    <x v="447"/>
    <d v="2014-02-09T00:00:00"/>
    <s v="Standard Class"/>
    <s v="SC-20380"/>
    <s v="Shahid Collister"/>
    <s v="Consumer"/>
    <s v="United States"/>
    <s v="Pembroke Pines"/>
    <x v="2"/>
    <n v="33024"/>
    <s v="South"/>
    <s v="OFF-PA-10004381"/>
    <x v="1"/>
    <x v="10"/>
    <s v="14-7/8 x 11 Blue Bar Computer Printout Paper"/>
    <x v="912"/>
    <n v="3"/>
    <n v="0.2"/>
    <n v="40.353599999999986"/>
  </r>
  <r>
    <n v="4757"/>
    <x v="2355"/>
    <n v="2014"/>
    <x v="296"/>
    <d v="2014-09-26T00:00:00"/>
    <s v="Standard Class"/>
    <s v="EB-13870"/>
    <s v="Emily Burns"/>
    <s v="Consumer"/>
    <s v="United States"/>
    <s v="Philadelphia"/>
    <x v="9"/>
    <n v="19143"/>
    <s v="East"/>
    <s v="OFF-BI-10004141"/>
    <x v="1"/>
    <x v="8"/>
    <s v="Insertable Tab Indexes For Data Binders"/>
    <x v="3557"/>
    <n v="2"/>
    <n v="0.7"/>
    <n v="-1.5264000000000002"/>
  </r>
  <r>
    <n v="4758"/>
    <x v="2356"/>
    <n v="2014"/>
    <x v="504"/>
    <d v="2014-05-06T00:00:00"/>
    <s v="Standard Class"/>
    <s v="TC-21475"/>
    <s v="Tony Chapman"/>
    <s v="Home Office"/>
    <s v="United States"/>
    <s v="Danville"/>
    <x v="10"/>
    <n v="61832"/>
    <s v="Central"/>
    <s v="OFF-BI-10001575"/>
    <x v="1"/>
    <x v="8"/>
    <s v="GBC Linen Binding Covers"/>
    <x v="3558"/>
    <n v="7"/>
    <n v="0.8"/>
    <n v="-69.395200000000031"/>
  </r>
  <r>
    <n v="4759"/>
    <x v="2357"/>
    <n v="2011"/>
    <x v="935"/>
    <d v="2011-11-07T00:00:00"/>
    <s v="Standard Class"/>
    <s v="SG-20605"/>
    <s v="Speros Goranitis"/>
    <s v="Consumer"/>
    <s v="United States"/>
    <s v="New York City"/>
    <x v="15"/>
    <n v="10009"/>
    <s v="East"/>
    <s v="TEC-PH-10000984"/>
    <x v="2"/>
    <x v="7"/>
    <s v="Panasonic KX-TG9471B"/>
    <x v="3559"/>
    <n v="4"/>
    <n v="0"/>
    <n v="219.50880000000006"/>
  </r>
  <r>
    <n v="4760"/>
    <x v="2357"/>
    <n v="2011"/>
    <x v="935"/>
    <d v="2011-11-07T00:00:00"/>
    <s v="Standard Class"/>
    <s v="SG-20605"/>
    <s v="Speros Goranitis"/>
    <s v="Consumer"/>
    <s v="United States"/>
    <s v="New York City"/>
    <x v="15"/>
    <n v="10009"/>
    <s v="East"/>
    <s v="OFF-BI-10000666"/>
    <x v="1"/>
    <x v="8"/>
    <s v="Surelock Post Binders"/>
    <x v="786"/>
    <n v="2"/>
    <n v="0.2"/>
    <n v="18.335999999999999"/>
  </r>
  <r>
    <n v="4761"/>
    <x v="2357"/>
    <n v="2011"/>
    <x v="935"/>
    <d v="2011-11-07T00:00:00"/>
    <s v="Standard Class"/>
    <s v="SG-20605"/>
    <s v="Speros Goranitis"/>
    <s v="Consumer"/>
    <s v="United States"/>
    <s v="New York City"/>
    <x v="15"/>
    <n v="10009"/>
    <s v="East"/>
    <s v="OFF-BI-10003712"/>
    <x v="1"/>
    <x v="8"/>
    <s v="Acco Pressboard Covers with Storage Hooks, 14 7/8&quot; x 11&quot;, Light Blue"/>
    <x v="3560"/>
    <n v="2"/>
    <n v="0.2"/>
    <n v="2.8477999999999994"/>
  </r>
  <r>
    <n v="4762"/>
    <x v="2358"/>
    <n v="2013"/>
    <x v="945"/>
    <d v="2014-01-05T00:00:00"/>
    <s v="Standard Class"/>
    <s v="BM-11785"/>
    <s v="Bryan Mills"/>
    <s v="Consumer"/>
    <s v="United States"/>
    <s v="Columbus"/>
    <x v="24"/>
    <n v="43229"/>
    <s v="East"/>
    <s v="OFF-LA-10003720"/>
    <x v="1"/>
    <x v="2"/>
    <s v="Avery 487"/>
    <x v="2184"/>
    <n v="2"/>
    <n v="0.2"/>
    <n v="1.9925999999999999"/>
  </r>
  <r>
    <n v="4763"/>
    <x v="2358"/>
    <n v="2013"/>
    <x v="945"/>
    <d v="2014-01-05T00:00:00"/>
    <s v="Standard Class"/>
    <s v="BM-11785"/>
    <s v="Bryan Mills"/>
    <s v="Consumer"/>
    <s v="United States"/>
    <s v="Columbus"/>
    <x v="24"/>
    <n v="43229"/>
    <s v="East"/>
    <s v="OFF-SU-10001664"/>
    <x v="1"/>
    <x v="14"/>
    <s v="Acme Office Executive Series Stainless Steel Trimmers"/>
    <x v="3561"/>
    <n v="2"/>
    <n v="0.2"/>
    <n v="1.0284"/>
  </r>
  <r>
    <n v="4764"/>
    <x v="2359"/>
    <n v="2011"/>
    <x v="328"/>
    <d v="2011-09-21T00:00:00"/>
    <s v="Standard Class"/>
    <s v="NR-18550"/>
    <s v="Nick Radford"/>
    <s v="Consumer"/>
    <s v="United States"/>
    <s v="Chula Vista"/>
    <x v="1"/>
    <n v="91911"/>
    <s v="West"/>
    <s v="OFF-EN-10001453"/>
    <x v="1"/>
    <x v="12"/>
    <s v="Tyvek Interoffice Envelopes, 9 1/2&quot; x 12 1/2&quot;, 100/Box"/>
    <x v="1101"/>
    <n v="3"/>
    <n v="0"/>
    <n v="85.981799999999993"/>
  </r>
  <r>
    <n v="4765"/>
    <x v="2360"/>
    <n v="2014"/>
    <x v="221"/>
    <d v="2014-11-28T00:00:00"/>
    <s v="First Class"/>
    <s v="PG-18820"/>
    <s v="Patrick Gardner"/>
    <s v="Consumer"/>
    <s v="United States"/>
    <s v="San Francisco"/>
    <x v="1"/>
    <n v="94110"/>
    <s v="West"/>
    <s v="OFF-AR-10001860"/>
    <x v="1"/>
    <x v="6"/>
    <s v="BIC Liqua Brite Liner"/>
    <x v="3562"/>
    <n v="4"/>
    <n v="0"/>
    <n v="9.9936000000000007"/>
  </r>
  <r>
    <n v="4766"/>
    <x v="2361"/>
    <n v="2012"/>
    <x v="999"/>
    <d v="2012-04-28T00:00:00"/>
    <s v="Standard Class"/>
    <s v="DB-13270"/>
    <s v="Deborah Brumfield"/>
    <s v="Home Office"/>
    <s v="United States"/>
    <s v="New York City"/>
    <x v="15"/>
    <n v="10009"/>
    <s v="East"/>
    <s v="OFF-AR-10001044"/>
    <x v="1"/>
    <x v="6"/>
    <s v="BOSTON Ranger #55 Pencil Sharpener, Black"/>
    <x v="2467"/>
    <n v="1"/>
    <n v="0"/>
    <n v="7.5370999999999988"/>
  </r>
  <r>
    <n v="4767"/>
    <x v="2362"/>
    <n v="2012"/>
    <x v="1000"/>
    <d v="2012-03-12T00:00:00"/>
    <s v="First Class"/>
    <s v="NS-18640"/>
    <s v="Noel Staavos"/>
    <s v="Corporate"/>
    <s v="United States"/>
    <s v="San Antonio"/>
    <x v="5"/>
    <n v="78207"/>
    <s v="Central"/>
    <s v="TEC-AC-10002473"/>
    <x v="2"/>
    <x v="11"/>
    <s v="Maxell 4.7GB DVD-R"/>
    <x v="3563"/>
    <n v="5"/>
    <n v="0.2"/>
    <n v="29.798999999999999"/>
  </r>
  <r>
    <n v="4768"/>
    <x v="2362"/>
    <n v="2012"/>
    <x v="1000"/>
    <d v="2012-03-12T00:00:00"/>
    <s v="First Class"/>
    <s v="NS-18640"/>
    <s v="Noel Staavos"/>
    <s v="Corporate"/>
    <s v="United States"/>
    <s v="San Antonio"/>
    <x v="5"/>
    <n v="78207"/>
    <s v="Central"/>
    <s v="TEC-PH-10001809"/>
    <x v="2"/>
    <x v="7"/>
    <s v="Panasonic KX T7736-B Digital phone"/>
    <x v="3564"/>
    <n v="3"/>
    <n v="0.2"/>
    <n v="22.492499999999993"/>
  </r>
  <r>
    <n v="4769"/>
    <x v="2363"/>
    <n v="2014"/>
    <x v="455"/>
    <d v="2014-06-04T00:00:00"/>
    <s v="Same Day"/>
    <s v="CS-11860"/>
    <s v="Cari Schnelling"/>
    <s v="Consumer"/>
    <s v="United States"/>
    <s v="Jacksonville"/>
    <x v="3"/>
    <n v="28540"/>
    <s v="South"/>
    <s v="OFF-PA-10004733"/>
    <x v="1"/>
    <x v="10"/>
    <s v="Things To Do Today Spiral Book"/>
    <x v="869"/>
    <n v="4"/>
    <n v="0.2"/>
    <n v="9.1871999999999989"/>
  </r>
  <r>
    <n v="4770"/>
    <x v="2364"/>
    <n v="2013"/>
    <x v="251"/>
    <d v="2013-09-25T00:00:00"/>
    <s v="Second Class"/>
    <s v="CC-12430"/>
    <s v="Chuck Clark"/>
    <s v="Home Office"/>
    <s v="United States"/>
    <s v="San Francisco"/>
    <x v="1"/>
    <n v="94109"/>
    <s v="West"/>
    <s v="OFF-BI-10003355"/>
    <x v="1"/>
    <x v="8"/>
    <s v="Cardinal Holdit Business Card Pockets"/>
    <x v="1655"/>
    <n v="3"/>
    <n v="0.2"/>
    <n v="4.1832000000000003"/>
  </r>
  <r>
    <n v="4771"/>
    <x v="2364"/>
    <n v="2013"/>
    <x v="251"/>
    <d v="2013-09-25T00:00:00"/>
    <s v="Second Class"/>
    <s v="CC-12430"/>
    <s v="Chuck Clark"/>
    <s v="Home Office"/>
    <s v="United States"/>
    <s v="San Francisco"/>
    <x v="1"/>
    <n v="94109"/>
    <s v="West"/>
    <s v="OFF-SU-10001212"/>
    <x v="1"/>
    <x v="14"/>
    <s v="Kleencut Forged Office Shears by Acme United Corporation"/>
    <x v="875"/>
    <n v="3"/>
    <n v="0"/>
    <n v="1.8719999999999997"/>
  </r>
  <r>
    <n v="4772"/>
    <x v="2365"/>
    <n v="2011"/>
    <x v="656"/>
    <d v="2011-11-03T00:00:00"/>
    <s v="Second Class"/>
    <s v="AC-10450"/>
    <s v="Amy Cox"/>
    <s v="Consumer"/>
    <s v="United States"/>
    <s v="Avondale"/>
    <x v="16"/>
    <n v="85323"/>
    <s v="West"/>
    <s v="TEC-PH-10000486"/>
    <x v="2"/>
    <x v="7"/>
    <s v="Plantronics HL10 Handset Lifter"/>
    <x v="3565"/>
    <n v="8"/>
    <n v="0.2"/>
    <n v="83.512799999999913"/>
  </r>
  <r>
    <n v="4773"/>
    <x v="2366"/>
    <n v="2014"/>
    <x v="51"/>
    <d v="2014-11-28T00:00:00"/>
    <s v="Standard Class"/>
    <s v="CM-12385"/>
    <s v="Christopher Martinez"/>
    <s v="Consumer"/>
    <s v="United States"/>
    <s v="Chicago"/>
    <x v="10"/>
    <n v="60610"/>
    <s v="Central"/>
    <s v="FUR-FU-10004909"/>
    <x v="0"/>
    <x v="5"/>
    <s v="Contemporary Wood/Metal Frame"/>
    <x v="3566"/>
    <n v="1"/>
    <n v="0.6"/>
    <n v="-4.0400000000000009"/>
  </r>
  <r>
    <n v="4774"/>
    <x v="2366"/>
    <n v="2014"/>
    <x v="51"/>
    <d v="2014-11-28T00:00:00"/>
    <s v="Standard Class"/>
    <s v="CM-12385"/>
    <s v="Christopher Martinez"/>
    <s v="Consumer"/>
    <s v="United States"/>
    <s v="Chicago"/>
    <x v="10"/>
    <n v="60610"/>
    <s v="Central"/>
    <s v="OFF-LA-10001613"/>
    <x v="1"/>
    <x v="2"/>
    <s v="Avery File Folder Labels"/>
    <x v="132"/>
    <n v="5"/>
    <n v="0.2"/>
    <n v="4.1760000000000002"/>
  </r>
  <r>
    <n v="4775"/>
    <x v="2366"/>
    <n v="2014"/>
    <x v="51"/>
    <d v="2014-11-28T00:00:00"/>
    <s v="Standard Class"/>
    <s v="CM-12385"/>
    <s v="Christopher Martinez"/>
    <s v="Consumer"/>
    <s v="United States"/>
    <s v="Chicago"/>
    <x v="10"/>
    <n v="60610"/>
    <s v="Central"/>
    <s v="TEC-PH-10004447"/>
    <x v="2"/>
    <x v="7"/>
    <s v="Toshiba IPT2010-SD IP Telephone"/>
    <x v="2705"/>
    <n v="2"/>
    <n v="0.2"/>
    <n v="16.678799999999995"/>
  </r>
  <r>
    <n v="4776"/>
    <x v="2367"/>
    <n v="2014"/>
    <x v="673"/>
    <d v="2014-11-22T00:00:00"/>
    <s v="Standard Class"/>
    <s v="EK-13795"/>
    <s v="Eileen Kiefer"/>
    <s v="Home Office"/>
    <s v="United States"/>
    <s v="Escondido"/>
    <x v="1"/>
    <n v="92025"/>
    <s v="West"/>
    <s v="OFF-AR-10000255"/>
    <x v="1"/>
    <x v="6"/>
    <s v="Newell 328"/>
    <x v="371"/>
    <n v="4"/>
    <n v="0"/>
    <n v="6.073599999999999"/>
  </r>
  <r>
    <n v="4777"/>
    <x v="2368"/>
    <n v="2013"/>
    <x v="317"/>
    <d v="2013-02-23T00:00:00"/>
    <s v="Second Class"/>
    <s v="CK-12760"/>
    <s v="Cyma Kinney"/>
    <s v="Corporate"/>
    <s v="United States"/>
    <s v="Long Beach"/>
    <x v="15"/>
    <n v="11561"/>
    <s v="East"/>
    <s v="OFF-LA-10004425"/>
    <x v="1"/>
    <x v="2"/>
    <s v="Staples"/>
    <x v="1313"/>
    <n v="3"/>
    <n v="0"/>
    <n v="4.0749000000000004"/>
  </r>
  <r>
    <n v="4778"/>
    <x v="2368"/>
    <n v="2013"/>
    <x v="317"/>
    <d v="2013-02-23T00:00:00"/>
    <s v="Second Class"/>
    <s v="CK-12760"/>
    <s v="Cyma Kinney"/>
    <s v="Corporate"/>
    <s v="United States"/>
    <s v="Long Beach"/>
    <x v="15"/>
    <n v="11561"/>
    <s v="East"/>
    <s v="OFF-SU-10001664"/>
    <x v="1"/>
    <x v="14"/>
    <s v="Acme Office Executive Series Stainless Steel Trimmers"/>
    <x v="3567"/>
    <n v="3"/>
    <n v="0"/>
    <n v="6.6846000000000005"/>
  </r>
  <r>
    <n v="4779"/>
    <x v="2369"/>
    <n v="2014"/>
    <x v="659"/>
    <d v="2014-11-12T00:00:00"/>
    <s v="Standard Class"/>
    <s v="PK-19075"/>
    <s v="Pete Kriz"/>
    <s v="Consumer"/>
    <s v="United States"/>
    <s v="Newark"/>
    <x v="13"/>
    <n v="19711"/>
    <s v="East"/>
    <s v="OFF-AP-10000696"/>
    <x v="1"/>
    <x v="9"/>
    <s v="Holmes Odor Grabber"/>
    <x v="3568"/>
    <n v="7"/>
    <n v="0"/>
    <n v="33.310199999999995"/>
  </r>
  <r>
    <n v="4780"/>
    <x v="2370"/>
    <n v="2011"/>
    <x v="1001"/>
    <d v="2011-07-10T00:00:00"/>
    <s v="First Class"/>
    <s v="MH-18025"/>
    <s v="Michelle Huthwaite"/>
    <s v="Consumer"/>
    <s v="United States"/>
    <s v="Buffalo"/>
    <x v="15"/>
    <n v="14215"/>
    <s v="East"/>
    <s v="FUR-CH-10002647"/>
    <x v="0"/>
    <x v="1"/>
    <s v="Situations Contoured Folding Chairs, 4/Set"/>
    <x v="3569"/>
    <n v="1"/>
    <n v="0.1"/>
    <n v="10.647000000000004"/>
  </r>
  <r>
    <n v="4781"/>
    <x v="2371"/>
    <n v="2011"/>
    <x v="845"/>
    <d v="2011-11-12T00:00:00"/>
    <s v="Standard Class"/>
    <s v="SC-20725"/>
    <s v="Steven Cartwright"/>
    <s v="Consumer"/>
    <s v="United States"/>
    <s v="Houston"/>
    <x v="5"/>
    <n v="77070"/>
    <s v="Central"/>
    <s v="FUR-CH-10002758"/>
    <x v="0"/>
    <x v="1"/>
    <s v="Hon Deluxe Fabric Upholstered Stacking Chairs, Squared Back"/>
    <x v="3570"/>
    <n v="4"/>
    <n v="0.3"/>
    <n v="0"/>
  </r>
  <r>
    <n v="4782"/>
    <x v="2371"/>
    <n v="2011"/>
    <x v="845"/>
    <d v="2011-11-12T00:00:00"/>
    <s v="Standard Class"/>
    <s v="SC-20725"/>
    <s v="Steven Cartwright"/>
    <s v="Consumer"/>
    <s v="United States"/>
    <s v="Houston"/>
    <x v="5"/>
    <n v="77070"/>
    <s v="Central"/>
    <s v="OFF-BI-10000201"/>
    <x v="1"/>
    <x v="8"/>
    <s v="Avery Triangle Shaped Sheet Lifters, Black, 2/Pack"/>
    <x v="3571"/>
    <n v="3"/>
    <n v="0.8"/>
    <n v="-2.214"/>
  </r>
  <r>
    <n v="4783"/>
    <x v="2371"/>
    <n v="2011"/>
    <x v="845"/>
    <d v="2011-11-12T00:00:00"/>
    <s v="Standard Class"/>
    <s v="SC-20725"/>
    <s v="Steven Cartwright"/>
    <s v="Consumer"/>
    <s v="United States"/>
    <s v="Houston"/>
    <x v="5"/>
    <n v="77070"/>
    <s v="Central"/>
    <s v="OFF-SU-10004115"/>
    <x v="1"/>
    <x v="14"/>
    <s v="Acme Stainless Steel Office Snips"/>
    <x v="3572"/>
    <n v="7"/>
    <n v="0.2"/>
    <n v="3.5623000000000022"/>
  </r>
  <r>
    <n v="4784"/>
    <x v="2372"/>
    <n v="2014"/>
    <x v="480"/>
    <d v="2014-02-02T00:00:00"/>
    <s v="Standard Class"/>
    <s v="GB-14575"/>
    <s v="Giulietta Baptist"/>
    <s v="Consumer"/>
    <s v="United States"/>
    <s v="Wichita"/>
    <x v="41"/>
    <n v="67212"/>
    <s v="Central"/>
    <s v="OFF-PA-10000806"/>
    <x v="1"/>
    <x v="10"/>
    <s v="Xerox 1934"/>
    <x v="1007"/>
    <n v="5"/>
    <n v="0"/>
    <n v="137.15100000000001"/>
  </r>
  <r>
    <n v="4785"/>
    <x v="2373"/>
    <n v="2012"/>
    <x v="555"/>
    <d v="2012-12-16T00:00:00"/>
    <s v="Standard Class"/>
    <s v="IM-15070"/>
    <s v="Irene Maddox"/>
    <s v="Consumer"/>
    <s v="United States"/>
    <s v="Colorado Springs"/>
    <x v="22"/>
    <n v="80906"/>
    <s v="West"/>
    <s v="OFF-AR-10001473"/>
    <x v="1"/>
    <x v="6"/>
    <s v="Newell 313"/>
    <x v="1332"/>
    <n v="5"/>
    <n v="0.2"/>
    <n v="1.1480000000000006"/>
  </r>
  <r>
    <n v="4786"/>
    <x v="2373"/>
    <n v="2012"/>
    <x v="555"/>
    <d v="2012-12-16T00:00:00"/>
    <s v="Standard Class"/>
    <s v="IM-15070"/>
    <s v="Irene Maddox"/>
    <s v="Consumer"/>
    <s v="United States"/>
    <s v="Colorado Springs"/>
    <x v="22"/>
    <n v="80906"/>
    <s v="West"/>
    <s v="FUR-BO-10003450"/>
    <x v="0"/>
    <x v="0"/>
    <s v="Bush Westfield Collection Bookcases, Dark Cherry Finish"/>
    <x v="3573"/>
    <n v="4"/>
    <n v="0.7"/>
    <n v="-143.79040000000001"/>
  </r>
  <r>
    <n v="4787"/>
    <x v="2373"/>
    <n v="2012"/>
    <x v="555"/>
    <d v="2012-12-16T00:00:00"/>
    <s v="Standard Class"/>
    <s v="IM-15070"/>
    <s v="Irene Maddox"/>
    <s v="Consumer"/>
    <s v="United States"/>
    <s v="Colorado Springs"/>
    <x v="22"/>
    <n v="80906"/>
    <s v="West"/>
    <s v="OFF-AR-10001545"/>
    <x v="1"/>
    <x v="6"/>
    <s v="Newell 326"/>
    <x v="1728"/>
    <n v="3"/>
    <n v="0.2"/>
    <n v="0.47519999999999984"/>
  </r>
  <r>
    <n v="4788"/>
    <x v="2373"/>
    <n v="2012"/>
    <x v="555"/>
    <d v="2012-12-16T00:00:00"/>
    <s v="Standard Class"/>
    <s v="IM-15070"/>
    <s v="Irene Maddox"/>
    <s v="Consumer"/>
    <s v="United States"/>
    <s v="Colorado Springs"/>
    <x v="22"/>
    <n v="80906"/>
    <s v="West"/>
    <s v="TEC-AC-10004396"/>
    <x v="2"/>
    <x v="11"/>
    <s v="Logitech Keyboard K120"/>
    <x v="3574"/>
    <n v="4"/>
    <n v="0.2"/>
    <n v="-6.5339999999999954"/>
  </r>
  <r>
    <n v="4789"/>
    <x v="2373"/>
    <n v="2012"/>
    <x v="555"/>
    <d v="2012-12-16T00:00:00"/>
    <s v="Standard Class"/>
    <s v="IM-15070"/>
    <s v="Irene Maddox"/>
    <s v="Consumer"/>
    <s v="United States"/>
    <s v="Colorado Springs"/>
    <x v="22"/>
    <n v="80906"/>
    <s v="West"/>
    <s v="FUR-FU-10002456"/>
    <x v="0"/>
    <x v="5"/>
    <s v="Master Caster Door Stop, Large Neon Orange"/>
    <x v="3575"/>
    <n v="9"/>
    <n v="0.2"/>
    <n v="15.069600000000007"/>
  </r>
  <r>
    <n v="4790"/>
    <x v="2373"/>
    <n v="2012"/>
    <x v="555"/>
    <d v="2012-12-16T00:00:00"/>
    <s v="Standard Class"/>
    <s v="IM-15070"/>
    <s v="Irene Maddox"/>
    <s v="Consumer"/>
    <s v="United States"/>
    <s v="Colorado Springs"/>
    <x v="22"/>
    <n v="80906"/>
    <s v="West"/>
    <s v="FUR-FU-10001473"/>
    <x v="0"/>
    <x v="5"/>
    <s v="DAX Wood Document Frame"/>
    <x v="3576"/>
    <n v="5"/>
    <n v="0.2"/>
    <n v="10.983999999999996"/>
  </r>
  <r>
    <n v="4791"/>
    <x v="2373"/>
    <n v="2012"/>
    <x v="555"/>
    <d v="2012-12-16T00:00:00"/>
    <s v="Standard Class"/>
    <s v="IM-15070"/>
    <s v="Irene Maddox"/>
    <s v="Consumer"/>
    <s v="United States"/>
    <s v="Colorado Springs"/>
    <x v="22"/>
    <n v="80906"/>
    <s v="West"/>
    <s v="FUR-TA-10000849"/>
    <x v="0"/>
    <x v="3"/>
    <s v="Bevis Rectangular Conference Tables"/>
    <x v="3577"/>
    <n v="5"/>
    <n v="0.5"/>
    <n v="-248.16599999999994"/>
  </r>
  <r>
    <n v="4792"/>
    <x v="2373"/>
    <n v="2012"/>
    <x v="555"/>
    <d v="2012-12-16T00:00:00"/>
    <s v="Standard Class"/>
    <s v="IM-15070"/>
    <s v="Irene Maddox"/>
    <s v="Consumer"/>
    <s v="United States"/>
    <s v="Colorado Springs"/>
    <x v="22"/>
    <n v="80906"/>
    <s v="West"/>
    <s v="OFF-PA-10001166"/>
    <x v="1"/>
    <x v="10"/>
    <s v="Xerox 1932"/>
    <x v="633"/>
    <n v="3"/>
    <n v="0.2"/>
    <n v="28.706399999999991"/>
  </r>
  <r>
    <n v="4793"/>
    <x v="2373"/>
    <n v="2012"/>
    <x v="555"/>
    <d v="2012-12-16T00:00:00"/>
    <s v="Standard Class"/>
    <s v="IM-15070"/>
    <s v="Irene Maddox"/>
    <s v="Consumer"/>
    <s v="United States"/>
    <s v="Colorado Springs"/>
    <x v="22"/>
    <n v="80906"/>
    <s v="West"/>
    <s v="OFF-PA-10003256"/>
    <x v="1"/>
    <x v="10"/>
    <s v="Avery Personal Creations Heavyweight Cards"/>
    <x v="3578"/>
    <n v="3"/>
    <n v="0.2"/>
    <n v="9.6935999999999964"/>
  </r>
  <r>
    <n v="4794"/>
    <x v="2374"/>
    <n v="2012"/>
    <x v="685"/>
    <d v="2012-07-04T00:00:00"/>
    <s v="Standard Class"/>
    <s v="MM-18055"/>
    <s v="Michelle Moray"/>
    <s v="Consumer"/>
    <s v="United States"/>
    <s v="New York City"/>
    <x v="15"/>
    <n v="10011"/>
    <s v="East"/>
    <s v="OFF-PA-10002870"/>
    <x v="1"/>
    <x v="10"/>
    <s v="Ampad Phone Message Book, Recycled, 400 Message Capacity, 5 ¾” x 11”"/>
    <x v="1614"/>
    <n v="4"/>
    <n v="0"/>
    <n v="11.231999999999999"/>
  </r>
  <r>
    <n v="4795"/>
    <x v="2375"/>
    <n v="2012"/>
    <x v="199"/>
    <d v="2012-03-23T00:00:00"/>
    <s v="Standard Class"/>
    <s v="MF-18250"/>
    <s v="Monica Federle"/>
    <s v="Corporate"/>
    <s v="United States"/>
    <s v="Los Angeles"/>
    <x v="1"/>
    <n v="90036"/>
    <s v="West"/>
    <s v="FUR-FU-10001215"/>
    <x v="0"/>
    <x v="5"/>
    <s v="Howard Miller 11-1/2&quot; Diameter Brentwood Wall Clock"/>
    <x v="3579"/>
    <n v="1"/>
    <n v="0"/>
    <n v="18.114600000000003"/>
  </r>
  <r>
    <n v="4796"/>
    <x v="2376"/>
    <n v="2012"/>
    <x v="863"/>
    <d v="2012-08-17T00:00:00"/>
    <s v="Standard Class"/>
    <s v="CK-12595"/>
    <s v="Clytie Kelty"/>
    <s v="Consumer"/>
    <s v="United States"/>
    <s v="Marietta"/>
    <x v="32"/>
    <n v="30062"/>
    <s v="South"/>
    <s v="OFF-BI-10004187"/>
    <x v="1"/>
    <x v="8"/>
    <s v="Staples"/>
    <x v="719"/>
    <n v="3"/>
    <n v="0"/>
    <n v="2.7071999999999994"/>
  </r>
  <r>
    <n v="4797"/>
    <x v="2377"/>
    <n v="2013"/>
    <x v="675"/>
    <d v="2013-05-20T00:00:00"/>
    <s v="Standard Class"/>
    <s v="MK-17905"/>
    <s v="Michael Kennedy"/>
    <s v="Corporate"/>
    <s v="United States"/>
    <s v="Jacksonville"/>
    <x v="2"/>
    <n v="32216"/>
    <s v="South"/>
    <s v="OFF-BI-10001718"/>
    <x v="1"/>
    <x v="8"/>
    <s v="GBC DocuBind P50 Personal Binding Machine"/>
    <x v="3580"/>
    <n v="3"/>
    <n v="0.7"/>
    <n v="-44.146199999999979"/>
  </r>
  <r>
    <n v="4798"/>
    <x v="2377"/>
    <n v="2013"/>
    <x v="675"/>
    <d v="2013-05-20T00:00:00"/>
    <s v="Standard Class"/>
    <s v="MK-17905"/>
    <s v="Michael Kennedy"/>
    <s v="Corporate"/>
    <s v="United States"/>
    <s v="Jacksonville"/>
    <x v="2"/>
    <n v="32216"/>
    <s v="South"/>
    <s v="OFF-PA-10004983"/>
    <x v="1"/>
    <x v="10"/>
    <s v="Xerox 23"/>
    <x v="277"/>
    <n v="6"/>
    <n v="0.2"/>
    <n v="10.8864"/>
  </r>
  <r>
    <n v="4799"/>
    <x v="2377"/>
    <n v="2013"/>
    <x v="675"/>
    <d v="2013-05-20T00:00:00"/>
    <s v="Standard Class"/>
    <s v="MK-17905"/>
    <s v="Michael Kennedy"/>
    <s v="Corporate"/>
    <s v="United States"/>
    <s v="Jacksonville"/>
    <x v="2"/>
    <n v="32216"/>
    <s v="South"/>
    <s v="FUR-FU-10002396"/>
    <x v="0"/>
    <x v="5"/>
    <s v="DAX Copper Panel Document Frame, 5 x 7 Size"/>
    <x v="3581"/>
    <n v="3"/>
    <n v="0.2"/>
    <n v="8.3028000000000031"/>
  </r>
  <r>
    <n v="4800"/>
    <x v="2377"/>
    <n v="2013"/>
    <x v="675"/>
    <d v="2013-05-20T00:00:00"/>
    <s v="Standard Class"/>
    <s v="MK-17905"/>
    <s v="Michael Kennedy"/>
    <s v="Corporate"/>
    <s v="United States"/>
    <s v="Jacksonville"/>
    <x v="2"/>
    <n v="32216"/>
    <s v="South"/>
    <s v="TEC-PH-10003988"/>
    <x v="2"/>
    <x v="7"/>
    <s v="LF Elite 3D Dazzle Designer Hard Case Cover, Lf Stylus Pen and Wiper For Apple Iphone 5c Mini Lite"/>
    <x v="3582"/>
    <n v="5"/>
    <n v="0.2"/>
    <n v="4.3600000000000012"/>
  </r>
  <r>
    <n v="4801"/>
    <x v="2377"/>
    <n v="2013"/>
    <x v="675"/>
    <d v="2013-05-20T00:00:00"/>
    <s v="Standard Class"/>
    <s v="MK-17905"/>
    <s v="Michael Kennedy"/>
    <s v="Corporate"/>
    <s v="United States"/>
    <s v="Jacksonville"/>
    <x v="2"/>
    <n v="32216"/>
    <s v="South"/>
    <s v="OFF-AR-10002467"/>
    <x v="1"/>
    <x v="6"/>
    <s v="Dixon Ticonderoga Pencils"/>
    <x v="411"/>
    <n v="2"/>
    <n v="0.2"/>
    <n v="0.41720000000000046"/>
  </r>
  <r>
    <n v="4802"/>
    <x v="2377"/>
    <n v="2013"/>
    <x v="675"/>
    <d v="2013-05-20T00:00:00"/>
    <s v="Standard Class"/>
    <s v="MK-17905"/>
    <s v="Michael Kennedy"/>
    <s v="Corporate"/>
    <s v="United States"/>
    <s v="Jacksonville"/>
    <x v="2"/>
    <n v="32216"/>
    <s v="South"/>
    <s v="OFF-BI-10004002"/>
    <x v="1"/>
    <x v="8"/>
    <s v="Wilson Jones International Size A4 Ring Binders"/>
    <x v="3583"/>
    <n v="2"/>
    <n v="0.7"/>
    <n v="-7.6119999999999983"/>
  </r>
  <r>
    <n v="4803"/>
    <x v="2377"/>
    <n v="2013"/>
    <x v="675"/>
    <d v="2013-05-20T00:00:00"/>
    <s v="Standard Class"/>
    <s v="MK-17905"/>
    <s v="Michael Kennedy"/>
    <s v="Corporate"/>
    <s v="United States"/>
    <s v="Jacksonville"/>
    <x v="2"/>
    <n v="32216"/>
    <s v="South"/>
    <s v="OFF-BI-10002309"/>
    <x v="1"/>
    <x v="8"/>
    <s v="Avery Heavy-Duty EZD  Binder With Locking Rings"/>
    <x v="3584"/>
    <n v="8"/>
    <n v="0.7"/>
    <n v="-9.8207999999999984"/>
  </r>
  <r>
    <n v="4804"/>
    <x v="2378"/>
    <n v="2014"/>
    <x v="1002"/>
    <d v="2014-07-18T00:00:00"/>
    <s v="Second Class"/>
    <s v="MH-17455"/>
    <s v="Mark Hamilton"/>
    <s v="Consumer"/>
    <s v="United States"/>
    <s v="Philadelphia"/>
    <x v="9"/>
    <n v="19140"/>
    <s v="East"/>
    <s v="TEC-PH-10003885"/>
    <x v="2"/>
    <x v="7"/>
    <s v="Cisco SPA508G"/>
    <x v="3585"/>
    <n v="1"/>
    <n v="0.4"/>
    <n v="-7.2589000000000041"/>
  </r>
  <r>
    <n v="4805"/>
    <x v="2378"/>
    <n v="2014"/>
    <x v="1002"/>
    <d v="2014-07-18T00:00:00"/>
    <s v="Second Class"/>
    <s v="MH-17455"/>
    <s v="Mark Hamilton"/>
    <s v="Consumer"/>
    <s v="United States"/>
    <s v="Philadelphia"/>
    <x v="9"/>
    <n v="19140"/>
    <s v="East"/>
    <s v="FUR-FU-10002501"/>
    <x v="0"/>
    <x v="5"/>
    <s v="Nu-Dell Executive Frame"/>
    <x v="3586"/>
    <n v="9"/>
    <n v="0.2"/>
    <n v="19.339199999999998"/>
  </r>
  <r>
    <n v="4806"/>
    <x v="2379"/>
    <n v="2012"/>
    <x v="6"/>
    <d v="2012-11-25T00:00:00"/>
    <s v="Second Class"/>
    <s v="NG-18430"/>
    <s v="Nathan Gelder"/>
    <s v="Consumer"/>
    <s v="United States"/>
    <s v="Los Angeles"/>
    <x v="1"/>
    <n v="90008"/>
    <s v="West"/>
    <s v="OFF-PA-10000176"/>
    <x v="1"/>
    <x v="10"/>
    <s v="Xerox 1887"/>
    <x v="2479"/>
    <n v="2"/>
    <n v="0"/>
    <n v="18.211199999999998"/>
  </r>
  <r>
    <n v="4807"/>
    <x v="2379"/>
    <n v="2012"/>
    <x v="6"/>
    <d v="2012-11-25T00:00:00"/>
    <s v="Second Class"/>
    <s v="NG-18430"/>
    <s v="Nathan Gelder"/>
    <s v="Consumer"/>
    <s v="United States"/>
    <s v="Los Angeles"/>
    <x v="1"/>
    <n v="90008"/>
    <s v="West"/>
    <s v="OFF-PA-10000327"/>
    <x v="1"/>
    <x v="10"/>
    <s v="Xerox 1971"/>
    <x v="3587"/>
    <n v="10"/>
    <n v="0"/>
    <n v="19.259999999999998"/>
  </r>
  <r>
    <n v="4808"/>
    <x v="2379"/>
    <n v="2012"/>
    <x v="6"/>
    <d v="2012-11-25T00:00:00"/>
    <s v="Second Class"/>
    <s v="NG-18430"/>
    <s v="Nathan Gelder"/>
    <s v="Consumer"/>
    <s v="United States"/>
    <s v="Los Angeles"/>
    <x v="1"/>
    <n v="90008"/>
    <s v="West"/>
    <s v="OFF-ST-10004634"/>
    <x v="1"/>
    <x v="4"/>
    <s v="Personal Folder Holder, Ebony"/>
    <x v="687"/>
    <n v="3"/>
    <n v="0"/>
    <n v="10.088999999999999"/>
  </r>
  <r>
    <n v="4809"/>
    <x v="2380"/>
    <n v="2011"/>
    <x v="533"/>
    <d v="2011-11-28T00:00:00"/>
    <s v="Standard Class"/>
    <s v="PB-19210"/>
    <s v="Phillip Breyer"/>
    <s v="Corporate"/>
    <s v="United States"/>
    <s v="Philadelphia"/>
    <x v="9"/>
    <n v="19134"/>
    <s v="East"/>
    <s v="OFF-EN-10003040"/>
    <x v="1"/>
    <x v="12"/>
    <s v="Quality Park Security Envelopes"/>
    <x v="3588"/>
    <n v="3"/>
    <n v="0.2"/>
    <n v="21.197700000000001"/>
  </r>
  <r>
    <n v="4810"/>
    <x v="2381"/>
    <n v="2012"/>
    <x v="17"/>
    <d v="2012-12-30T00:00:00"/>
    <s v="First Class"/>
    <s v="RE-19450"/>
    <s v="Richard Eichhorn"/>
    <s v="Consumer"/>
    <s v="United States"/>
    <s v="Eau Claire"/>
    <x v="6"/>
    <n v="54703"/>
    <s v="Central"/>
    <s v="OFF-PA-10003228"/>
    <x v="1"/>
    <x v="10"/>
    <s v="Xerox 1917"/>
    <x v="3589"/>
    <n v="4"/>
    <n v="0"/>
    <n v="91.950799999999987"/>
  </r>
  <r>
    <n v="4811"/>
    <x v="2381"/>
    <n v="2012"/>
    <x v="17"/>
    <d v="2012-12-30T00:00:00"/>
    <s v="First Class"/>
    <s v="RE-19450"/>
    <s v="Richard Eichhorn"/>
    <s v="Consumer"/>
    <s v="United States"/>
    <s v="Eau Claire"/>
    <x v="6"/>
    <n v="54703"/>
    <s v="Central"/>
    <s v="TEC-PH-10004345"/>
    <x v="2"/>
    <x v="7"/>
    <s v="Cisco SPA 502G IP Phone"/>
    <x v="3590"/>
    <n v="2"/>
    <n v="0"/>
    <n v="71.97"/>
  </r>
  <r>
    <n v="4812"/>
    <x v="2382"/>
    <n v="2013"/>
    <x v="696"/>
    <d v="2013-11-20T00:00:00"/>
    <s v="Second Class"/>
    <s v="EB-14110"/>
    <s v="Eugene Barchas"/>
    <s v="Consumer"/>
    <s v="United States"/>
    <s v="Philadelphia"/>
    <x v="9"/>
    <n v="19134"/>
    <s v="East"/>
    <s v="FUR-CH-10000785"/>
    <x v="0"/>
    <x v="1"/>
    <s v="Global Ergonomic Managers Chair"/>
    <x v="3591"/>
    <n v="3"/>
    <n v="0.3"/>
    <n v="-21.717600000000004"/>
  </r>
  <r>
    <n v="4813"/>
    <x v="2382"/>
    <n v="2013"/>
    <x v="696"/>
    <d v="2013-11-20T00:00:00"/>
    <s v="Second Class"/>
    <s v="EB-14110"/>
    <s v="Eugene Barchas"/>
    <s v="Consumer"/>
    <s v="United States"/>
    <s v="Philadelphia"/>
    <x v="9"/>
    <n v="19134"/>
    <s v="East"/>
    <s v="TEC-CO-10004115"/>
    <x v="2"/>
    <x v="16"/>
    <s v="Sharp AL-1530CS Digital Copier"/>
    <x v="3592"/>
    <n v="4"/>
    <n v="0.4"/>
    <n v="179.99639999999999"/>
  </r>
  <r>
    <n v="4814"/>
    <x v="2382"/>
    <n v="2013"/>
    <x v="696"/>
    <d v="2013-11-20T00:00:00"/>
    <s v="Second Class"/>
    <s v="EB-14110"/>
    <s v="Eugene Barchas"/>
    <s v="Consumer"/>
    <s v="United States"/>
    <s v="Philadelphia"/>
    <x v="9"/>
    <n v="19134"/>
    <s v="East"/>
    <s v="FUR-FU-10002813"/>
    <x v="0"/>
    <x v="5"/>
    <s v="DAX Contemporary Wood Frame with Silver Metal Mat, Desktop, 11 x 14 Size"/>
    <x v="3593"/>
    <n v="3"/>
    <n v="0.2"/>
    <n v="9.7151999999999941"/>
  </r>
  <r>
    <n v="4815"/>
    <x v="2383"/>
    <n v="2013"/>
    <x v="541"/>
    <d v="2013-05-11T00:00:00"/>
    <s v="First Class"/>
    <s v="TB-21625"/>
    <s v="Trudy Brown"/>
    <s v="Consumer"/>
    <s v="United States"/>
    <s v="Los Angeles"/>
    <x v="1"/>
    <n v="90004"/>
    <s v="West"/>
    <s v="OFF-PA-10002751"/>
    <x v="1"/>
    <x v="10"/>
    <s v="Xerox 1920"/>
    <x v="1465"/>
    <n v="3"/>
    <n v="0"/>
    <n v="8.0730000000000004"/>
  </r>
  <r>
    <n v="4816"/>
    <x v="2384"/>
    <n v="2011"/>
    <x v="58"/>
    <d v="2011-12-31T00:00:00"/>
    <s v="Standard Class"/>
    <s v="MG-17695"/>
    <s v="Maureen Gnade"/>
    <s v="Consumer"/>
    <s v="United States"/>
    <s v="Philadelphia"/>
    <x v="9"/>
    <n v="19134"/>
    <s v="East"/>
    <s v="OFF-PA-10004569"/>
    <x v="1"/>
    <x v="10"/>
    <s v="Wirebound Message Books, Two 4 1/4&quot; x 5&quot; Forms per Page"/>
    <x v="3594"/>
    <n v="3"/>
    <n v="0.2"/>
    <n v="6.1640999999999995"/>
  </r>
  <r>
    <n v="4817"/>
    <x v="2384"/>
    <n v="2011"/>
    <x v="58"/>
    <d v="2011-12-31T00:00:00"/>
    <s v="Standard Class"/>
    <s v="MG-17695"/>
    <s v="Maureen Gnade"/>
    <s v="Consumer"/>
    <s v="United States"/>
    <s v="Philadelphia"/>
    <x v="9"/>
    <n v="19134"/>
    <s v="East"/>
    <s v="OFF-AP-10002998"/>
    <x v="1"/>
    <x v="9"/>
    <s v="Holmes 99% HEPA Air Purifier"/>
    <x v="3595"/>
    <n v="2"/>
    <n v="0.2"/>
    <n v="5.6315999999999971"/>
  </r>
  <r>
    <n v="4818"/>
    <x v="2384"/>
    <n v="2011"/>
    <x v="58"/>
    <d v="2011-12-31T00:00:00"/>
    <s v="Standard Class"/>
    <s v="MG-17695"/>
    <s v="Maureen Gnade"/>
    <s v="Consumer"/>
    <s v="United States"/>
    <s v="Philadelphia"/>
    <x v="9"/>
    <n v="19134"/>
    <s v="East"/>
    <s v="OFF-AP-10003287"/>
    <x v="1"/>
    <x v="9"/>
    <s v="Tripp Lite TLP810NET Broadband Surge for Modem/Fax"/>
    <x v="3596"/>
    <n v="2"/>
    <n v="0.2"/>
    <n v="8.1551999999999971"/>
  </r>
  <r>
    <n v="4819"/>
    <x v="2384"/>
    <n v="2011"/>
    <x v="58"/>
    <d v="2011-12-31T00:00:00"/>
    <s v="Standard Class"/>
    <s v="MG-17695"/>
    <s v="Maureen Gnade"/>
    <s v="Consumer"/>
    <s v="United States"/>
    <s v="Philadelphia"/>
    <x v="9"/>
    <n v="19134"/>
    <s v="East"/>
    <s v="OFF-ST-10001370"/>
    <x v="1"/>
    <x v="4"/>
    <s v="Sensible Storage WireTech Storage Systems"/>
    <x v="3597"/>
    <n v="4"/>
    <n v="0.2"/>
    <n v="-42.588000000000036"/>
  </r>
  <r>
    <n v="4820"/>
    <x v="2385"/>
    <n v="2014"/>
    <x v="110"/>
    <d v="2014-06-15T00:00:00"/>
    <s v="Standard Class"/>
    <s v="LW-17125"/>
    <s v="Liz Willingham"/>
    <s v="Consumer"/>
    <s v="United States"/>
    <s v="Norwich"/>
    <x v="29"/>
    <n v="6360"/>
    <s v="East"/>
    <s v="OFF-BI-10004040"/>
    <x v="1"/>
    <x v="8"/>
    <s v="Wilson Jones Impact Binders"/>
    <x v="3598"/>
    <n v="2"/>
    <n v="0"/>
    <n v="5.0763999999999996"/>
  </r>
  <r>
    <n v="4821"/>
    <x v="2386"/>
    <n v="2012"/>
    <x v="1003"/>
    <d v="2012-04-11T00:00:00"/>
    <s v="Standard Class"/>
    <s v="PF-19120"/>
    <s v="Peter Fuller"/>
    <s v="Consumer"/>
    <s v="United States"/>
    <s v="San Antonio"/>
    <x v="5"/>
    <n v="78207"/>
    <s v="Central"/>
    <s v="OFF-AP-10002651"/>
    <x v="1"/>
    <x v="9"/>
    <s v="Hoover Upright Vacuum With Dirt Cup"/>
    <x v="3599"/>
    <n v="8"/>
    <n v="0.8"/>
    <n v="-1181.2824000000003"/>
  </r>
  <r>
    <n v="4822"/>
    <x v="2386"/>
    <n v="2012"/>
    <x v="1003"/>
    <d v="2012-04-11T00:00:00"/>
    <s v="Standard Class"/>
    <s v="PF-19120"/>
    <s v="Peter Fuller"/>
    <s v="Consumer"/>
    <s v="United States"/>
    <s v="San Antonio"/>
    <x v="5"/>
    <n v="78207"/>
    <s v="Central"/>
    <s v="TEC-AC-10002402"/>
    <x v="2"/>
    <x v="11"/>
    <s v="Razer Kraken PRO Over Ear PC and Music Headset"/>
    <x v="3130"/>
    <n v="6"/>
    <n v="0.2"/>
    <n v="47.993999999999971"/>
  </r>
  <r>
    <n v="4823"/>
    <x v="2387"/>
    <n v="2013"/>
    <x v="212"/>
    <d v="2013-07-12T00:00:00"/>
    <s v="Same Day"/>
    <s v="NZ-18565"/>
    <s v="Nick Zandusky"/>
    <s v="Home Office"/>
    <s v="United States"/>
    <s v="Yuma"/>
    <x v="16"/>
    <n v="85364"/>
    <s v="West"/>
    <s v="OFF-BI-10001658"/>
    <x v="1"/>
    <x v="8"/>
    <s v="GBC Standard Therm-A-Bind Covers"/>
    <x v="3600"/>
    <n v="6"/>
    <n v="0.7"/>
    <n v="-35.884799999999984"/>
  </r>
  <r>
    <n v="4824"/>
    <x v="2388"/>
    <n v="2013"/>
    <x v="831"/>
    <d v="2013-11-27T00:00:00"/>
    <s v="Standard Class"/>
    <s v="CK-12205"/>
    <s v="Chloris Kastensmidt"/>
    <s v="Consumer"/>
    <s v="United States"/>
    <s v="Columbus"/>
    <x v="24"/>
    <n v="43229"/>
    <s v="East"/>
    <s v="TEC-MA-10000752"/>
    <x v="2"/>
    <x v="15"/>
    <s v="Texas Instrument TI-15 Fraction Calculator"/>
    <x v="3601"/>
    <n v="7"/>
    <n v="0.7"/>
    <n v="-24.275999999999996"/>
  </r>
  <r>
    <n v="4825"/>
    <x v="2388"/>
    <n v="2013"/>
    <x v="831"/>
    <d v="2013-11-27T00:00:00"/>
    <s v="Standard Class"/>
    <s v="CK-12205"/>
    <s v="Chloris Kastensmidt"/>
    <s v="Consumer"/>
    <s v="United States"/>
    <s v="Columbus"/>
    <x v="24"/>
    <n v="43229"/>
    <s v="East"/>
    <s v="FUR-CH-10003817"/>
    <x v="0"/>
    <x v="1"/>
    <s v="Global Value Steno Chair, Gray"/>
    <x v="3602"/>
    <n v="3"/>
    <n v="0.3"/>
    <n v="-9.1109999999999971"/>
  </r>
  <r>
    <n v="4826"/>
    <x v="2388"/>
    <n v="2013"/>
    <x v="831"/>
    <d v="2013-11-27T00:00:00"/>
    <s v="Standard Class"/>
    <s v="CK-12205"/>
    <s v="Chloris Kastensmidt"/>
    <s v="Consumer"/>
    <s v="United States"/>
    <s v="Columbus"/>
    <x v="24"/>
    <n v="43229"/>
    <s v="East"/>
    <s v="FUR-FU-10001876"/>
    <x v="0"/>
    <x v="5"/>
    <s v="Computer Room Manger, 14&quot;"/>
    <x v="2540"/>
    <n v="3"/>
    <n v="0.2"/>
    <n v="15.590399999999995"/>
  </r>
  <r>
    <n v="4827"/>
    <x v="2389"/>
    <n v="2014"/>
    <x v="105"/>
    <d v="2014-11-16T00:00:00"/>
    <s v="First Class"/>
    <s v="JE-15610"/>
    <s v="Jim Epp"/>
    <s v="Corporate"/>
    <s v="United States"/>
    <s v="Los Angeles"/>
    <x v="1"/>
    <n v="90036"/>
    <s v="West"/>
    <s v="OFF-BI-10003460"/>
    <x v="1"/>
    <x v="8"/>
    <s v="Acco 3-Hole Punch"/>
    <x v="3603"/>
    <n v="4"/>
    <n v="0.2"/>
    <n v="4.9055999999999997"/>
  </r>
  <r>
    <n v="4828"/>
    <x v="2390"/>
    <n v="2011"/>
    <x v="301"/>
    <d v="2011-11-08T00:00:00"/>
    <s v="Standard Class"/>
    <s v="JO-15145"/>
    <s v="Jack O'Briant"/>
    <s v="Corporate"/>
    <s v="United States"/>
    <s v="Richmond"/>
    <x v="0"/>
    <n v="40475"/>
    <s v="South"/>
    <s v="OFF-ST-10000464"/>
    <x v="1"/>
    <x v="4"/>
    <s v="Multi-Use Personal File Cart and Caster Set, Three Stacking Bins"/>
    <x v="2876"/>
    <n v="2"/>
    <n v="0"/>
    <n v="19.465600000000002"/>
  </r>
  <r>
    <n v="4829"/>
    <x v="2390"/>
    <n v="2011"/>
    <x v="301"/>
    <d v="2011-11-08T00:00:00"/>
    <s v="Standard Class"/>
    <s v="JO-15145"/>
    <s v="Jack O'Briant"/>
    <s v="Corporate"/>
    <s v="United States"/>
    <s v="Richmond"/>
    <x v="0"/>
    <n v="40475"/>
    <s v="South"/>
    <s v="OFF-AR-10001919"/>
    <x v="1"/>
    <x v="6"/>
    <s v="OIC #2 Pencils, Medium Soft"/>
    <x v="719"/>
    <n v="3"/>
    <n v="0"/>
    <n v="1.6355999999999997"/>
  </r>
  <r>
    <n v="4830"/>
    <x v="2391"/>
    <n v="2013"/>
    <x v="666"/>
    <d v="2013-05-22T00:00:00"/>
    <s v="Standard Class"/>
    <s v="TT-21220"/>
    <s v="Thomas Thornton"/>
    <s v="Consumer"/>
    <s v="United States"/>
    <s v="New York City"/>
    <x v="15"/>
    <n v="10035"/>
    <s v="East"/>
    <s v="OFF-BI-10002393"/>
    <x v="1"/>
    <x v="8"/>
    <s v="Binder Posts"/>
    <x v="3604"/>
    <n v="3"/>
    <n v="0.2"/>
    <n v="4.4771999999999998"/>
  </r>
  <r>
    <n v="4831"/>
    <x v="2392"/>
    <n v="2011"/>
    <x v="845"/>
    <d v="2011-11-12T00:00:00"/>
    <s v="Standard Class"/>
    <s v="MS-17365"/>
    <s v="Maribeth Schnelling"/>
    <s v="Consumer"/>
    <s v="United States"/>
    <s v="Wausau"/>
    <x v="6"/>
    <n v="54401"/>
    <s v="Central"/>
    <s v="OFF-AP-10001293"/>
    <x v="1"/>
    <x v="9"/>
    <s v="Belkin 8 Outlet Surge Protector"/>
    <x v="3605"/>
    <n v="6"/>
    <n v="0"/>
    <n v="68.846399999999988"/>
  </r>
  <r>
    <n v="4832"/>
    <x v="2392"/>
    <n v="2011"/>
    <x v="845"/>
    <d v="2011-11-12T00:00:00"/>
    <s v="Standard Class"/>
    <s v="MS-17365"/>
    <s v="Maribeth Schnelling"/>
    <s v="Consumer"/>
    <s v="United States"/>
    <s v="Wausau"/>
    <x v="6"/>
    <n v="54401"/>
    <s v="Central"/>
    <s v="OFF-ST-10004258"/>
    <x v="1"/>
    <x v="4"/>
    <s v="Portable Personal File Box"/>
    <x v="905"/>
    <n v="3"/>
    <n v="0"/>
    <n v="9.8901000000000039"/>
  </r>
  <r>
    <n v="4833"/>
    <x v="2392"/>
    <n v="2011"/>
    <x v="845"/>
    <d v="2011-11-12T00:00:00"/>
    <s v="Standard Class"/>
    <s v="MS-17365"/>
    <s v="Maribeth Schnelling"/>
    <s v="Consumer"/>
    <s v="United States"/>
    <s v="Wausau"/>
    <x v="6"/>
    <n v="54401"/>
    <s v="Central"/>
    <s v="OFF-ST-10002214"/>
    <x v="1"/>
    <x v="4"/>
    <s v="X-Rack File for Hanging Folders"/>
    <x v="2433"/>
    <n v="2"/>
    <n v="0"/>
    <n v="5.8707999999999991"/>
  </r>
  <r>
    <n v="4834"/>
    <x v="2392"/>
    <n v="2011"/>
    <x v="845"/>
    <d v="2011-11-12T00:00:00"/>
    <s v="Standard Class"/>
    <s v="MS-17365"/>
    <s v="Maribeth Schnelling"/>
    <s v="Consumer"/>
    <s v="United States"/>
    <s v="Wausau"/>
    <x v="6"/>
    <n v="54401"/>
    <s v="Central"/>
    <s v="OFF-BI-10004970"/>
    <x v="1"/>
    <x v="8"/>
    <s v="ACCOHIDE 3-Ring Binder, Blue, 1&quot;"/>
    <x v="714"/>
    <n v="3"/>
    <n v="0"/>
    <n v="5.8232999999999997"/>
  </r>
  <r>
    <n v="4835"/>
    <x v="2393"/>
    <n v="2014"/>
    <x v="361"/>
    <d v="2014-10-11T00:00:00"/>
    <s v="Standard Class"/>
    <s v="MP-18175"/>
    <s v="Mike Pelletier"/>
    <s v="Home Office"/>
    <s v="United States"/>
    <s v="San Francisco"/>
    <x v="1"/>
    <n v="94110"/>
    <s v="West"/>
    <s v="OFF-BI-10002571"/>
    <x v="1"/>
    <x v="8"/>
    <s v="Avery Framed View Binder, EZD Ring (Locking), Navy, 1 1/2&quot;"/>
    <x v="3089"/>
    <n v="5"/>
    <n v="0.2"/>
    <n v="13.472999999999999"/>
  </r>
  <r>
    <n v="4836"/>
    <x v="2393"/>
    <n v="2014"/>
    <x v="361"/>
    <d v="2014-10-11T00:00:00"/>
    <s v="Standard Class"/>
    <s v="MP-18175"/>
    <s v="Mike Pelletier"/>
    <s v="Home Office"/>
    <s v="United States"/>
    <s v="San Francisco"/>
    <x v="1"/>
    <n v="94110"/>
    <s v="West"/>
    <s v="OFF-PA-10002581"/>
    <x v="1"/>
    <x v="10"/>
    <s v="Xerox 1951"/>
    <x v="1168"/>
    <n v="2"/>
    <n v="0"/>
    <n v="27.881999999999998"/>
  </r>
  <r>
    <n v="4837"/>
    <x v="2393"/>
    <n v="2014"/>
    <x v="361"/>
    <d v="2014-10-11T00:00:00"/>
    <s v="Standard Class"/>
    <s v="MP-18175"/>
    <s v="Mike Pelletier"/>
    <s v="Home Office"/>
    <s v="United States"/>
    <s v="San Francisco"/>
    <x v="1"/>
    <n v="94110"/>
    <s v="West"/>
    <s v="OFF-BI-10001097"/>
    <x v="1"/>
    <x v="8"/>
    <s v="Avery Hole Reinforcements"/>
    <x v="958"/>
    <n v="4"/>
    <n v="0.2"/>
    <n v="7.2267999999999999"/>
  </r>
  <r>
    <n v="4838"/>
    <x v="2394"/>
    <n v="2014"/>
    <x v="702"/>
    <d v="2014-06-04T00:00:00"/>
    <s v="First Class"/>
    <s v="FH-14350"/>
    <s v="Fred Harton"/>
    <s v="Consumer"/>
    <s v="United States"/>
    <s v="Dublin"/>
    <x v="24"/>
    <n v="43017"/>
    <s v="East"/>
    <s v="OFF-BI-10003429"/>
    <x v="1"/>
    <x v="8"/>
    <s v="Cardinal HOLDit! Binder Insert Strips,Extra Strips"/>
    <x v="3606"/>
    <n v="2"/>
    <n v="0.7"/>
    <n v="-2.6585999999999999"/>
  </r>
  <r>
    <n v="4839"/>
    <x v="2394"/>
    <n v="2014"/>
    <x v="702"/>
    <d v="2014-06-04T00:00:00"/>
    <s v="First Class"/>
    <s v="FH-14350"/>
    <s v="Fred Harton"/>
    <s v="Consumer"/>
    <s v="United States"/>
    <s v="Dublin"/>
    <x v="24"/>
    <n v="43017"/>
    <s v="East"/>
    <s v="OFF-PA-10000682"/>
    <x v="1"/>
    <x v="10"/>
    <s v="Xerox 1924"/>
    <x v="3607"/>
    <n v="6"/>
    <n v="0.2"/>
    <n v="10.057200000000002"/>
  </r>
  <r>
    <n v="4840"/>
    <x v="2394"/>
    <n v="2014"/>
    <x v="702"/>
    <d v="2014-06-04T00:00:00"/>
    <s v="First Class"/>
    <s v="FH-14350"/>
    <s v="Fred Harton"/>
    <s v="Consumer"/>
    <s v="United States"/>
    <s v="Dublin"/>
    <x v="24"/>
    <n v="43017"/>
    <s v="East"/>
    <s v="TEC-PH-10001700"/>
    <x v="2"/>
    <x v="7"/>
    <s v="Panasonic KX-TG6844B Expandable Digital Cordless Telephone"/>
    <x v="3608"/>
    <n v="4"/>
    <n v="0.4"/>
    <n v="-34.314799999999991"/>
  </r>
  <r>
    <n v="4841"/>
    <x v="2395"/>
    <n v="2014"/>
    <x v="225"/>
    <d v="2014-11-26T00:00:00"/>
    <s v="Standard Class"/>
    <s v="SC-20050"/>
    <s v="Sample Company A"/>
    <s v="Home Office"/>
    <s v="United States"/>
    <s v="Henderson"/>
    <x v="0"/>
    <n v="42420"/>
    <s v="South"/>
    <s v="FUR-FU-10000629"/>
    <x v="0"/>
    <x v="5"/>
    <s v="9-3/4 Diameter Round Wall Clock"/>
    <x v="3609"/>
    <n v="2"/>
    <n v="0"/>
    <n v="11.583600000000001"/>
  </r>
  <r>
    <n v="4842"/>
    <x v="2396"/>
    <n v="2013"/>
    <x v="443"/>
    <d v="2013-12-29T00:00:00"/>
    <s v="Standard Class"/>
    <s v="NM-18520"/>
    <s v="Neoma Murray"/>
    <s v="Consumer"/>
    <s v="United States"/>
    <s v="Bowling Green"/>
    <x v="24"/>
    <n v="43402"/>
    <s v="East"/>
    <s v="OFF-BI-10001267"/>
    <x v="1"/>
    <x v="8"/>
    <s v="Universal Recycled Hanging Pressboard Report Binders, Letter Size"/>
    <x v="3610"/>
    <n v="3"/>
    <n v="0.7"/>
    <n v="-4.0722000000000023"/>
  </r>
  <r>
    <n v="4843"/>
    <x v="2397"/>
    <n v="2014"/>
    <x v="365"/>
    <d v="2014-10-05T00:00:00"/>
    <s v="Standard Class"/>
    <s v="JO-15280"/>
    <s v="Jas O'Carroll"/>
    <s v="Consumer"/>
    <s v="United States"/>
    <s v="Memphis"/>
    <x v="18"/>
    <n v="38109"/>
    <s v="South"/>
    <s v="OFF-ST-10001418"/>
    <x v="1"/>
    <x v="4"/>
    <s v="Carina Media Storage Towers in Natural &amp; Black"/>
    <x v="3611"/>
    <n v="5"/>
    <n v="0.2"/>
    <n v="-54.881999999999998"/>
  </r>
  <r>
    <n v="4844"/>
    <x v="2398"/>
    <n v="2013"/>
    <x v="77"/>
    <d v="2013-11-10T00:00:00"/>
    <s v="First Class"/>
    <s v="CC-12475"/>
    <s v="Cindy Chapman"/>
    <s v="Consumer"/>
    <s v="United States"/>
    <s v="Lakewood"/>
    <x v="30"/>
    <n v="8701"/>
    <s v="East"/>
    <s v="OFF-FA-10004968"/>
    <x v="1"/>
    <x v="13"/>
    <s v="Rubber Band Ball"/>
    <x v="3612"/>
    <n v="4"/>
    <n v="0"/>
    <n v="0.2992000000000008"/>
  </r>
  <r>
    <n v="4845"/>
    <x v="2399"/>
    <n v="2011"/>
    <x v="527"/>
    <d v="2011-04-05T00:00:00"/>
    <s v="First Class"/>
    <s v="MZ-17515"/>
    <s v="Mary Zewe"/>
    <s v="Corporate"/>
    <s v="United States"/>
    <s v="Los Angeles"/>
    <x v="1"/>
    <n v="90008"/>
    <s v="West"/>
    <s v="OFF-BI-10004140"/>
    <x v="1"/>
    <x v="8"/>
    <s v="Avery Non-Stick Binders"/>
    <x v="1600"/>
    <n v="2"/>
    <n v="0.2"/>
    <n v="2.2449999999999992"/>
  </r>
  <r>
    <n v="4846"/>
    <x v="2400"/>
    <n v="2012"/>
    <x v="862"/>
    <d v="2012-07-26T00:00:00"/>
    <s v="Second Class"/>
    <s v="MS-17830"/>
    <s v="Melanie Seite"/>
    <s v="Consumer"/>
    <s v="United States"/>
    <s v="Rochester"/>
    <x v="15"/>
    <n v="14609"/>
    <s v="East"/>
    <s v="OFF-BI-10003460"/>
    <x v="1"/>
    <x v="8"/>
    <s v="Acco 3-Hole Punch"/>
    <x v="3613"/>
    <n v="3"/>
    <n v="0.2"/>
    <n v="3.6791999999999998"/>
  </r>
  <r>
    <n v="4847"/>
    <x v="2401"/>
    <n v="2011"/>
    <x v="402"/>
    <d v="2011-06-27T00:00:00"/>
    <s v="Second Class"/>
    <s v="GK-14620"/>
    <s v="Grace Kelly"/>
    <s v="Corporate"/>
    <s v="United States"/>
    <s v="Salem"/>
    <x v="21"/>
    <n v="97301"/>
    <s v="West"/>
    <s v="TEC-PH-10002115"/>
    <x v="2"/>
    <x v="7"/>
    <s v="Plantronics 81402"/>
    <x v="1274"/>
    <n v="5"/>
    <n v="0.2"/>
    <n v="19.796999999999997"/>
  </r>
  <r>
    <n v="4848"/>
    <x v="2401"/>
    <n v="2011"/>
    <x v="402"/>
    <d v="2011-06-27T00:00:00"/>
    <s v="Second Class"/>
    <s v="GK-14620"/>
    <s v="Grace Kelly"/>
    <s v="Corporate"/>
    <s v="United States"/>
    <s v="Salem"/>
    <x v="21"/>
    <n v="97301"/>
    <s v="West"/>
    <s v="OFF-AR-10003478"/>
    <x v="1"/>
    <x v="6"/>
    <s v="Avery Hi-Liter EverBold Pen Style Fluorescent Highlighters, 4/Pack"/>
    <x v="3614"/>
    <n v="11"/>
    <n v="0.2"/>
    <n v="17.908000000000001"/>
  </r>
  <r>
    <n v="4849"/>
    <x v="2401"/>
    <n v="2011"/>
    <x v="402"/>
    <d v="2011-06-27T00:00:00"/>
    <s v="Second Class"/>
    <s v="GK-14620"/>
    <s v="Grace Kelly"/>
    <s v="Corporate"/>
    <s v="United States"/>
    <s v="Salem"/>
    <x v="21"/>
    <n v="97301"/>
    <s v="West"/>
    <s v="OFF-AR-10000475"/>
    <x v="1"/>
    <x v="6"/>
    <s v="Hunt BOSTON Vista Battery-Operated Pencil Sharpener, Black"/>
    <x v="1747"/>
    <n v="1"/>
    <n v="0.2"/>
    <n v="0.8162000000000007"/>
  </r>
  <r>
    <n v="4850"/>
    <x v="2402"/>
    <n v="2011"/>
    <x v="78"/>
    <d v="2011-09-14T00:00:00"/>
    <s v="Standard Class"/>
    <s v="MC-17275"/>
    <s v="Marc Crier"/>
    <s v="Consumer"/>
    <s v="United States"/>
    <s v="Pasco"/>
    <x v="4"/>
    <n v="99301"/>
    <s v="West"/>
    <s v="OFF-AR-10003045"/>
    <x v="1"/>
    <x v="6"/>
    <s v="Prang Colored Pencils"/>
    <x v="490"/>
    <n v="2"/>
    <n v="0"/>
    <n v="2.6459999999999999"/>
  </r>
  <r>
    <n v="4851"/>
    <x v="2402"/>
    <n v="2011"/>
    <x v="78"/>
    <d v="2011-09-14T00:00:00"/>
    <s v="Standard Class"/>
    <s v="MC-17275"/>
    <s v="Marc Crier"/>
    <s v="Consumer"/>
    <s v="United States"/>
    <s v="Pasco"/>
    <x v="4"/>
    <n v="99301"/>
    <s v="West"/>
    <s v="FUR-CH-10000454"/>
    <x v="0"/>
    <x v="1"/>
    <s v="Hon Deluxe Fabric Upholstered Stacking Chairs, Rounded Back"/>
    <x v="3615"/>
    <n v="5"/>
    <n v="0.2"/>
    <n v="121.98999999999992"/>
  </r>
  <r>
    <n v="4852"/>
    <x v="2402"/>
    <n v="2011"/>
    <x v="78"/>
    <d v="2011-09-14T00:00:00"/>
    <s v="Standard Class"/>
    <s v="MC-17275"/>
    <s v="Marc Crier"/>
    <s v="Consumer"/>
    <s v="United States"/>
    <s v="Pasco"/>
    <x v="4"/>
    <n v="99301"/>
    <s v="West"/>
    <s v="OFF-AR-10000380"/>
    <x v="1"/>
    <x v="6"/>
    <s v="Hunt PowerHouse Electric Pencil Sharpener, Blue"/>
    <x v="3616"/>
    <n v="8"/>
    <n v="0"/>
    <n v="91.151999999999958"/>
  </r>
  <r>
    <n v="4853"/>
    <x v="2402"/>
    <n v="2011"/>
    <x v="78"/>
    <d v="2011-09-14T00:00:00"/>
    <s v="Standard Class"/>
    <s v="MC-17275"/>
    <s v="Marc Crier"/>
    <s v="Consumer"/>
    <s v="United States"/>
    <s v="Pasco"/>
    <x v="4"/>
    <n v="99301"/>
    <s v="West"/>
    <s v="OFF-ST-10000736"/>
    <x v="1"/>
    <x v="4"/>
    <s v="Carina Double Wide Media Storage Towers in Natural &amp; Black"/>
    <x v="1065"/>
    <n v="6"/>
    <n v="0"/>
    <n v="19.43519999999998"/>
  </r>
  <r>
    <n v="4854"/>
    <x v="2403"/>
    <n v="2011"/>
    <x v="432"/>
    <d v="2011-12-15T00:00:00"/>
    <s v="Second Class"/>
    <s v="LH-17155"/>
    <s v="Logan Haushalter"/>
    <s v="Consumer"/>
    <s v="United States"/>
    <s v="Oakland"/>
    <x v="1"/>
    <n v="94601"/>
    <s v="West"/>
    <s v="FUR-FU-10004270"/>
    <x v="0"/>
    <x v="5"/>
    <s v="Eldon Image Series Desk Accessories, Burgundy"/>
    <x v="3617"/>
    <n v="3"/>
    <n v="0"/>
    <n v="4.5144000000000002"/>
  </r>
  <r>
    <n v="4855"/>
    <x v="2403"/>
    <n v="2011"/>
    <x v="432"/>
    <d v="2011-12-15T00:00:00"/>
    <s v="Second Class"/>
    <s v="LH-17155"/>
    <s v="Logan Haushalter"/>
    <s v="Consumer"/>
    <s v="United States"/>
    <s v="Oakland"/>
    <x v="1"/>
    <n v="94601"/>
    <s v="West"/>
    <s v="OFF-ST-10000617"/>
    <x v="1"/>
    <x v="4"/>
    <s v="Woodgrain Magazine Files by Perma"/>
    <x v="3090"/>
    <n v="3"/>
    <n v="0"/>
    <n v="0.62579999999999902"/>
  </r>
  <r>
    <n v="4856"/>
    <x v="2403"/>
    <n v="2011"/>
    <x v="432"/>
    <d v="2011-12-15T00:00:00"/>
    <s v="Second Class"/>
    <s v="LH-17155"/>
    <s v="Logan Haushalter"/>
    <s v="Consumer"/>
    <s v="United States"/>
    <s v="Oakland"/>
    <x v="1"/>
    <n v="94601"/>
    <s v="West"/>
    <s v="FUR-FU-10001706"/>
    <x v="0"/>
    <x v="5"/>
    <s v="Longer-Life Soft White Bulbs"/>
    <x v="357"/>
    <n v="3"/>
    <n v="0"/>
    <n v="4.4352"/>
  </r>
  <r>
    <n v="4857"/>
    <x v="2404"/>
    <n v="2012"/>
    <x v="1004"/>
    <d v="2012-01-17T00:00:00"/>
    <s v="Standard Class"/>
    <s v="PB-19150"/>
    <s v="Philip Brown"/>
    <s v="Consumer"/>
    <s v="United States"/>
    <s v="Los Angeles"/>
    <x v="1"/>
    <n v="90004"/>
    <s v="West"/>
    <s v="OFF-BI-10003364"/>
    <x v="1"/>
    <x v="8"/>
    <s v="Binding Machine Supplies"/>
    <x v="823"/>
    <n v="3"/>
    <n v="0.2"/>
    <n v="24.502800000000001"/>
  </r>
  <r>
    <n v="4858"/>
    <x v="2404"/>
    <n v="2012"/>
    <x v="1004"/>
    <d v="2012-01-17T00:00:00"/>
    <s v="Standard Class"/>
    <s v="PB-19150"/>
    <s v="Philip Brown"/>
    <s v="Consumer"/>
    <s v="United States"/>
    <s v="Los Angeles"/>
    <x v="1"/>
    <n v="90004"/>
    <s v="West"/>
    <s v="FUR-FU-10001861"/>
    <x v="0"/>
    <x v="5"/>
    <s v="Floodlight Indoor Halogen Bulbs, 1 Bulb per Pack, 60 Watts"/>
    <x v="292"/>
    <n v="4"/>
    <n v="0"/>
    <n v="38.023999999999994"/>
  </r>
  <r>
    <n v="4859"/>
    <x v="2404"/>
    <n v="2012"/>
    <x v="1004"/>
    <d v="2012-01-17T00:00:00"/>
    <s v="Standard Class"/>
    <s v="PB-19150"/>
    <s v="Philip Brown"/>
    <s v="Consumer"/>
    <s v="United States"/>
    <s v="Los Angeles"/>
    <x v="1"/>
    <n v="90004"/>
    <s v="West"/>
    <s v="FUR-FU-10004845"/>
    <x v="0"/>
    <x v="5"/>
    <s v="Deflect-o EconoMat Nonstudded, No Bevel Mat"/>
    <x v="3618"/>
    <n v="9"/>
    <n v="0"/>
    <n v="92.969999999999985"/>
  </r>
  <r>
    <n v="4860"/>
    <x v="2405"/>
    <n v="2014"/>
    <x v="934"/>
    <d v="2014-12-20T00:00:00"/>
    <s v="Standard Class"/>
    <s v="SS-20140"/>
    <s v="Saphhira Shifley"/>
    <s v="Corporate"/>
    <s v="United States"/>
    <s v="Oak Park"/>
    <x v="10"/>
    <n v="60302"/>
    <s v="Central"/>
    <s v="OFF-AR-10000823"/>
    <x v="1"/>
    <x v="6"/>
    <s v="Newell 307"/>
    <x v="1330"/>
    <n v="7"/>
    <n v="0.2"/>
    <n v="1.0192000000000001"/>
  </r>
  <r>
    <n v="4861"/>
    <x v="2406"/>
    <n v="2013"/>
    <x v="122"/>
    <d v="2013-12-25T00:00:00"/>
    <s v="Standard Class"/>
    <s v="GK-14620"/>
    <s v="Grace Kelly"/>
    <s v="Corporate"/>
    <s v="United States"/>
    <s v="Morristown"/>
    <x v="30"/>
    <n v="7960"/>
    <s v="East"/>
    <s v="OFF-BI-10001359"/>
    <x v="1"/>
    <x v="8"/>
    <s v="GBC DocuBind TL300 Electric Binding System"/>
    <x v="1639"/>
    <n v="2"/>
    <n v="0"/>
    <n v="843.17059999999992"/>
  </r>
  <r>
    <n v="4862"/>
    <x v="2407"/>
    <n v="2011"/>
    <x v="909"/>
    <d v="2011-04-16T00:00:00"/>
    <s v="Second Class"/>
    <s v="GM-14455"/>
    <s v="Gary Mitchum"/>
    <s v="Home Office"/>
    <s v="United States"/>
    <s v="Austin"/>
    <x v="5"/>
    <n v="78745"/>
    <s v="Central"/>
    <s v="TEC-PH-10001835"/>
    <x v="2"/>
    <x v="7"/>
    <s v="Jawbone JAMBOX Wireless Bluetooth Speaker"/>
    <x v="3619"/>
    <n v="6"/>
    <n v="0.2"/>
    <n v="265.42320000000001"/>
  </r>
  <r>
    <n v="4863"/>
    <x v="2408"/>
    <n v="2013"/>
    <x v="338"/>
    <d v="2013-11-15T00:00:00"/>
    <s v="Standard Class"/>
    <s v="SH-19975"/>
    <s v="Sally Hughsby"/>
    <s v="Corporate"/>
    <s v="United States"/>
    <s v="New York City"/>
    <x v="15"/>
    <n v="10011"/>
    <s v="East"/>
    <s v="OFF-BI-10001191"/>
    <x v="1"/>
    <x v="8"/>
    <s v="Canvas Sectional Post Binders"/>
    <x v="3620"/>
    <n v="1"/>
    <n v="0.2"/>
    <n v="7.3834"/>
  </r>
  <r>
    <n v="4864"/>
    <x v="2408"/>
    <n v="2013"/>
    <x v="338"/>
    <d v="2013-11-15T00:00:00"/>
    <s v="Standard Class"/>
    <s v="SH-19975"/>
    <s v="Sally Hughsby"/>
    <s v="Corporate"/>
    <s v="United States"/>
    <s v="New York City"/>
    <x v="15"/>
    <n v="10011"/>
    <s v="East"/>
    <s v="OFF-BI-10003982"/>
    <x v="1"/>
    <x v="8"/>
    <s v="Wilson Jones Century Plastic Molded Ring Binders"/>
    <x v="3621"/>
    <n v="3"/>
    <n v="0.2"/>
    <n v="16.823699999999999"/>
  </r>
  <r>
    <n v="4865"/>
    <x v="2409"/>
    <n v="2014"/>
    <x v="335"/>
    <d v="2014-07-01T00:00:00"/>
    <s v="Standard Class"/>
    <s v="SC-20725"/>
    <s v="Steven Cartwright"/>
    <s v="Consumer"/>
    <s v="United States"/>
    <s v="New York City"/>
    <x v="15"/>
    <n v="10024"/>
    <s v="East"/>
    <s v="TEC-PH-10001425"/>
    <x v="2"/>
    <x v="7"/>
    <s v="Mophie Juice Pack Helium for iPhone"/>
    <x v="764"/>
    <n v="3"/>
    <n v="0"/>
    <n v="67.191599999999994"/>
  </r>
  <r>
    <n v="4866"/>
    <x v="2410"/>
    <n v="2014"/>
    <x v="38"/>
    <d v="2014-11-19T00:00:00"/>
    <s v="Standard Class"/>
    <s v="TT-21070"/>
    <s v="Ted Trevino"/>
    <s v="Consumer"/>
    <s v="United States"/>
    <s v="Seattle"/>
    <x v="4"/>
    <n v="98103"/>
    <s v="West"/>
    <s v="FUR-CH-10001215"/>
    <x v="0"/>
    <x v="1"/>
    <s v="Global Troy Executive Leather Low-Back Tilter"/>
    <x v="3622"/>
    <n v="6"/>
    <n v="0.2"/>
    <n v="150.29399999999998"/>
  </r>
  <r>
    <n v="4867"/>
    <x v="2410"/>
    <n v="2014"/>
    <x v="38"/>
    <d v="2014-11-19T00:00:00"/>
    <s v="Standard Class"/>
    <s v="TT-21070"/>
    <s v="Ted Trevino"/>
    <s v="Consumer"/>
    <s v="United States"/>
    <s v="Seattle"/>
    <x v="4"/>
    <n v="98103"/>
    <s v="West"/>
    <s v="OFF-BI-10001718"/>
    <x v="1"/>
    <x v="8"/>
    <s v="GBC DocuBind P50 Personal Binding Machine"/>
    <x v="3623"/>
    <n v="11"/>
    <n v="0.2"/>
    <n v="190.02059999999997"/>
  </r>
  <r>
    <n v="4868"/>
    <x v="2410"/>
    <n v="2014"/>
    <x v="38"/>
    <d v="2014-11-19T00:00:00"/>
    <s v="Standard Class"/>
    <s v="TT-21070"/>
    <s v="Ted Trevino"/>
    <s v="Consumer"/>
    <s v="United States"/>
    <s v="Seattle"/>
    <x v="4"/>
    <n v="98103"/>
    <s v="West"/>
    <s v="OFF-ST-10000991"/>
    <x v="1"/>
    <x v="4"/>
    <s v="Space Solutions HD Industrial Steel Shelving."/>
    <x v="3216"/>
    <n v="3"/>
    <n v="0"/>
    <n v="10.347300000000004"/>
  </r>
  <r>
    <n v="4869"/>
    <x v="2410"/>
    <n v="2014"/>
    <x v="38"/>
    <d v="2014-11-19T00:00:00"/>
    <s v="Standard Class"/>
    <s v="TT-21070"/>
    <s v="Ted Trevino"/>
    <s v="Consumer"/>
    <s v="United States"/>
    <s v="Seattle"/>
    <x v="4"/>
    <n v="98103"/>
    <s v="West"/>
    <s v="OFF-LA-10001613"/>
    <x v="1"/>
    <x v="2"/>
    <s v="Avery File Folder Labels"/>
    <x v="880"/>
    <n v="3"/>
    <n v="0"/>
    <n v="4.2336"/>
  </r>
  <r>
    <n v="4870"/>
    <x v="2411"/>
    <n v="2014"/>
    <x v="221"/>
    <d v="2014-11-30T00:00:00"/>
    <s v="Standard Class"/>
    <s v="SC-20440"/>
    <s v="Shaun Chance"/>
    <s v="Corporate"/>
    <s v="United States"/>
    <s v="Lancaster"/>
    <x v="9"/>
    <n v="17602"/>
    <s v="East"/>
    <s v="TEC-PH-10003437"/>
    <x v="2"/>
    <x v="7"/>
    <s v="Blue Parrot B250XT Professional Grade Wireless Bluetooth Headset with"/>
    <x v="3624"/>
    <n v="2"/>
    <n v="0.4"/>
    <n v="-14.998000000000012"/>
  </r>
  <r>
    <n v="4871"/>
    <x v="2411"/>
    <n v="2014"/>
    <x v="221"/>
    <d v="2014-11-30T00:00:00"/>
    <s v="Standard Class"/>
    <s v="SC-20440"/>
    <s v="Shaun Chance"/>
    <s v="Corporate"/>
    <s v="United States"/>
    <s v="Lancaster"/>
    <x v="9"/>
    <n v="17602"/>
    <s v="East"/>
    <s v="OFF-PA-10000675"/>
    <x v="1"/>
    <x v="10"/>
    <s v="Xerox 1919"/>
    <x v="2343"/>
    <n v="7"/>
    <n v="0.2"/>
    <n v="83.209699999999998"/>
  </r>
  <r>
    <n v="4872"/>
    <x v="2412"/>
    <n v="2014"/>
    <x v="979"/>
    <d v="2014-05-28T00:00:00"/>
    <s v="Standard Class"/>
    <s v="KL-16645"/>
    <s v="Ken Lonsdale"/>
    <s v="Consumer"/>
    <s v="United States"/>
    <s v="Houston"/>
    <x v="5"/>
    <n v="77095"/>
    <s v="Central"/>
    <s v="OFF-FA-10000840"/>
    <x v="1"/>
    <x v="13"/>
    <s v="OIC Thumb-Tacks"/>
    <x v="3625"/>
    <n v="2"/>
    <n v="0.2"/>
    <n v="0.61559999999999993"/>
  </r>
  <r>
    <n v="4873"/>
    <x v="2412"/>
    <n v="2014"/>
    <x v="979"/>
    <d v="2014-05-28T00:00:00"/>
    <s v="Standard Class"/>
    <s v="KL-16645"/>
    <s v="Ken Lonsdale"/>
    <s v="Consumer"/>
    <s v="United States"/>
    <s v="Houston"/>
    <x v="5"/>
    <n v="77095"/>
    <s v="Central"/>
    <s v="OFF-AP-10001947"/>
    <x v="1"/>
    <x v="9"/>
    <s v="Acco 6 Outlet Guardian Premium Plus Surge Suppressor"/>
    <x v="3626"/>
    <n v="5"/>
    <n v="0.8"/>
    <n v="-46.716000000000008"/>
  </r>
  <r>
    <n v="4874"/>
    <x v="2412"/>
    <n v="2014"/>
    <x v="979"/>
    <d v="2014-05-28T00:00:00"/>
    <s v="Standard Class"/>
    <s v="KL-16645"/>
    <s v="Ken Lonsdale"/>
    <s v="Consumer"/>
    <s v="United States"/>
    <s v="Houston"/>
    <x v="5"/>
    <n v="77095"/>
    <s v="Central"/>
    <s v="OFF-ST-10002301"/>
    <x v="1"/>
    <x v="4"/>
    <s v="Tennsco Commercial Shelving"/>
    <x v="3627"/>
    <n v="3"/>
    <n v="0.2"/>
    <n v="-11.593800000000005"/>
  </r>
  <r>
    <n v="4875"/>
    <x v="2412"/>
    <n v="2014"/>
    <x v="979"/>
    <d v="2014-05-28T00:00:00"/>
    <s v="Standard Class"/>
    <s v="KL-16645"/>
    <s v="Ken Lonsdale"/>
    <s v="Consumer"/>
    <s v="United States"/>
    <s v="Houston"/>
    <x v="5"/>
    <n v="77095"/>
    <s v="Central"/>
    <s v="OFF-BI-10001922"/>
    <x v="1"/>
    <x v="8"/>
    <s v="Storex Dura Pro Binders"/>
    <x v="3628"/>
    <n v="1"/>
    <n v="0.8"/>
    <n v="-1.9602000000000008"/>
  </r>
  <r>
    <n v="4876"/>
    <x v="2413"/>
    <n v="2011"/>
    <x v="266"/>
    <d v="2011-12-07T00:00:00"/>
    <s v="Standard Class"/>
    <s v="KN-16390"/>
    <s v="Katherine Nockton"/>
    <s v="Corporate"/>
    <s v="United States"/>
    <s v="Columbus"/>
    <x v="24"/>
    <n v="43229"/>
    <s v="East"/>
    <s v="TEC-AC-10001267"/>
    <x v="2"/>
    <x v="11"/>
    <s v="Imation 32GB Pocket Pro USB 3.0 Flash Drive - 32 GB - Black - 1 P ..."/>
    <x v="600"/>
    <n v="5"/>
    <n v="0.2"/>
    <n v="29.950000000000003"/>
  </r>
  <r>
    <n v="4877"/>
    <x v="2414"/>
    <n v="2011"/>
    <x v="462"/>
    <d v="2011-10-09T00:00:00"/>
    <s v="Standard Class"/>
    <s v="SL-20155"/>
    <s v="Sara Luxemburg"/>
    <s v="Home Office"/>
    <s v="United States"/>
    <s v="Durham"/>
    <x v="3"/>
    <n v="27707"/>
    <s v="South"/>
    <s v="OFF-ST-10000532"/>
    <x v="1"/>
    <x v="4"/>
    <s v="Advantus Rolling Drawer Organizers"/>
    <x v="3629"/>
    <n v="2"/>
    <n v="0.2"/>
    <n v="4.6175999999999995"/>
  </r>
  <r>
    <n v="4878"/>
    <x v="2414"/>
    <n v="2011"/>
    <x v="462"/>
    <d v="2011-10-09T00:00:00"/>
    <s v="Standard Class"/>
    <s v="SL-20155"/>
    <s v="Sara Luxemburg"/>
    <s v="Home Office"/>
    <s v="United States"/>
    <s v="Durham"/>
    <x v="3"/>
    <n v="27707"/>
    <s v="South"/>
    <s v="OFF-AR-10002335"/>
    <x v="1"/>
    <x v="6"/>
    <s v="DIXON Oriole Pencils"/>
    <x v="3630"/>
    <n v="3"/>
    <n v="0.2"/>
    <n v="0.46440000000000037"/>
  </r>
  <r>
    <n v="4879"/>
    <x v="2415"/>
    <n v="2013"/>
    <x v="875"/>
    <d v="2013-08-01T00:00:00"/>
    <s v="First Class"/>
    <s v="PW-19240"/>
    <s v="Pierre Wener"/>
    <s v="Consumer"/>
    <s v="United States"/>
    <s v="Pensacola"/>
    <x v="2"/>
    <n v="32503"/>
    <s v="South"/>
    <s v="OFF-BI-10000201"/>
    <x v="1"/>
    <x v="8"/>
    <s v="Avery Triangle Shaped Sheet Lifters, Black, 2/Pack"/>
    <x v="3631"/>
    <n v="3"/>
    <n v="0.7"/>
    <n v="-1.4760000000000004"/>
  </r>
  <r>
    <n v="4880"/>
    <x v="2416"/>
    <n v="2014"/>
    <x v="808"/>
    <d v="2014-11-06T00:00:00"/>
    <s v="Second Class"/>
    <s v="TB-21175"/>
    <s v="Thomas Boland"/>
    <s v="Corporate"/>
    <s v="United States"/>
    <s v="Henderson"/>
    <x v="0"/>
    <n v="42420"/>
    <s v="South"/>
    <s v="OFF-EN-10004846"/>
    <x v="1"/>
    <x v="12"/>
    <s v="Letter or Legal Size Expandable Poly String Tie Envelopes"/>
    <x v="3632"/>
    <n v="2"/>
    <n v="0"/>
    <n v="2.6068000000000002"/>
  </r>
  <r>
    <n v="4881"/>
    <x v="2416"/>
    <n v="2014"/>
    <x v="808"/>
    <d v="2014-11-06T00:00:00"/>
    <s v="Second Class"/>
    <s v="TB-21175"/>
    <s v="Thomas Boland"/>
    <s v="Corporate"/>
    <s v="United States"/>
    <s v="Henderson"/>
    <x v="0"/>
    <n v="42420"/>
    <s v="South"/>
    <s v="FUR-CH-10000454"/>
    <x v="0"/>
    <x v="1"/>
    <s v="Hon Deluxe Fabric Upholstered Stacking Chairs, Rounded Back"/>
    <x v="3615"/>
    <n v="4"/>
    <n v="0"/>
    <n v="292.77599999999995"/>
  </r>
  <r>
    <n v="4882"/>
    <x v="2416"/>
    <n v="2014"/>
    <x v="808"/>
    <d v="2014-11-06T00:00:00"/>
    <s v="Second Class"/>
    <s v="TB-21175"/>
    <s v="Thomas Boland"/>
    <s v="Corporate"/>
    <s v="United States"/>
    <s v="Henderson"/>
    <x v="0"/>
    <n v="42420"/>
    <s v="South"/>
    <s v="TEC-AC-10004145"/>
    <x v="2"/>
    <x v="11"/>
    <s v="Logitech diNovo Edge Keyboard"/>
    <x v="3633"/>
    <n v="9"/>
    <n v="0"/>
    <n v="517.47930000000008"/>
  </r>
  <r>
    <n v="4883"/>
    <x v="2416"/>
    <n v="2014"/>
    <x v="808"/>
    <d v="2014-11-06T00:00:00"/>
    <s v="Second Class"/>
    <s v="TB-21175"/>
    <s v="Thomas Boland"/>
    <s v="Corporate"/>
    <s v="United States"/>
    <s v="Henderson"/>
    <x v="0"/>
    <n v="42420"/>
    <s v="South"/>
    <s v="OFF-ST-10001580"/>
    <x v="1"/>
    <x v="4"/>
    <s v="Super Decoflex Portable Personal File"/>
    <x v="3634"/>
    <n v="4"/>
    <n v="0"/>
    <n v="16.7776"/>
  </r>
  <r>
    <n v="4884"/>
    <x v="2417"/>
    <n v="2014"/>
    <x v="144"/>
    <d v="2014-03-16T00:00:00"/>
    <s v="Standard Class"/>
    <s v="AH-10210"/>
    <s v="Alan Hwang"/>
    <s v="Consumer"/>
    <s v="United States"/>
    <s v="Anaheim"/>
    <x v="1"/>
    <n v="92804"/>
    <s v="West"/>
    <s v="OFF-BI-10003876"/>
    <x v="1"/>
    <x v="8"/>
    <s v="Green Canvas Binder for 8-1/2&quot; x 14&quot; Sheets"/>
    <x v="3635"/>
    <n v="5"/>
    <n v="0.2"/>
    <n v="64.199999999999989"/>
  </r>
  <r>
    <n v="4885"/>
    <x v="2417"/>
    <n v="2014"/>
    <x v="144"/>
    <d v="2014-03-16T00:00:00"/>
    <s v="Standard Class"/>
    <s v="AH-10210"/>
    <s v="Alan Hwang"/>
    <s v="Consumer"/>
    <s v="United States"/>
    <s v="Anaheim"/>
    <x v="1"/>
    <n v="92804"/>
    <s v="West"/>
    <s v="OFF-AR-10001972"/>
    <x v="1"/>
    <x v="6"/>
    <s v="Newell 323"/>
    <x v="3636"/>
    <n v="2"/>
    <n v="0"/>
    <n v="0.87360000000000015"/>
  </r>
  <r>
    <n v="4886"/>
    <x v="2418"/>
    <n v="2011"/>
    <x v="757"/>
    <d v="2011-12-20T00:00:00"/>
    <s v="Standard Class"/>
    <s v="SC-20695"/>
    <s v="Steve Chapman"/>
    <s v="Corporate"/>
    <s v="United States"/>
    <s v="Detroit"/>
    <x v="12"/>
    <n v="48227"/>
    <s v="Central"/>
    <s v="OFF-PA-10000595"/>
    <x v="1"/>
    <x v="10"/>
    <s v="Xerox 1929"/>
    <x v="1159"/>
    <n v="5"/>
    <n v="0"/>
    <n v="52.531999999999996"/>
  </r>
  <r>
    <n v="4887"/>
    <x v="2419"/>
    <n v="2013"/>
    <x v="85"/>
    <d v="2013-12-02T00:00:00"/>
    <s v="Second Class"/>
    <s v="RF-19345"/>
    <s v="Randy Ferguson"/>
    <s v="Corporate"/>
    <s v="United States"/>
    <s v="Marietta"/>
    <x v="32"/>
    <n v="30062"/>
    <s v="South"/>
    <s v="FUR-CH-10004477"/>
    <x v="0"/>
    <x v="1"/>
    <s v="Global Push Button Manager's Chair, Indigo"/>
    <x v="3637"/>
    <n v="3"/>
    <n v="0"/>
    <n v="52.974299999999992"/>
  </r>
  <r>
    <n v="4888"/>
    <x v="2419"/>
    <n v="2013"/>
    <x v="85"/>
    <d v="2013-12-02T00:00:00"/>
    <s v="Second Class"/>
    <s v="RF-19345"/>
    <s v="Randy Ferguson"/>
    <s v="Corporate"/>
    <s v="United States"/>
    <s v="Marietta"/>
    <x v="32"/>
    <n v="30062"/>
    <s v="South"/>
    <s v="TEC-AC-10003441"/>
    <x v="2"/>
    <x v="11"/>
    <s v="Kingston Digital DataTraveler 32GB USB 2.0"/>
    <x v="3638"/>
    <n v="6"/>
    <n v="0"/>
    <n v="6.1019999999999968"/>
  </r>
  <r>
    <n v="4889"/>
    <x v="2419"/>
    <n v="2013"/>
    <x v="85"/>
    <d v="2013-12-02T00:00:00"/>
    <s v="Second Class"/>
    <s v="RF-19345"/>
    <s v="Randy Ferguson"/>
    <s v="Corporate"/>
    <s v="United States"/>
    <s v="Marietta"/>
    <x v="32"/>
    <n v="30062"/>
    <s v="South"/>
    <s v="OFF-ST-10004459"/>
    <x v="1"/>
    <x v="4"/>
    <s v="Tennsco Single-Tier Lockers"/>
    <x v="494"/>
    <n v="3"/>
    <n v="0"/>
    <n v="56.300999999999988"/>
  </r>
  <r>
    <n v="4890"/>
    <x v="2419"/>
    <n v="2013"/>
    <x v="85"/>
    <d v="2013-12-02T00:00:00"/>
    <s v="Second Class"/>
    <s v="RF-19345"/>
    <s v="Randy Ferguson"/>
    <s v="Corporate"/>
    <s v="United States"/>
    <s v="Marietta"/>
    <x v="32"/>
    <n v="30062"/>
    <s v="South"/>
    <s v="OFF-ST-10003805"/>
    <x v="1"/>
    <x v="4"/>
    <s v="24 Capacity Maxi Data Binder Racks, Pearl"/>
    <x v="3639"/>
    <n v="6"/>
    <n v="0"/>
    <n v="315.82499999999993"/>
  </r>
  <r>
    <n v="4891"/>
    <x v="2420"/>
    <n v="2013"/>
    <x v="443"/>
    <d v="2013-12-31T00:00:00"/>
    <s v="Standard Class"/>
    <s v="EH-13765"/>
    <s v="Edward Hooks"/>
    <s v="Corporate"/>
    <s v="United States"/>
    <s v="Seattle"/>
    <x v="4"/>
    <n v="98103"/>
    <s v="West"/>
    <s v="OFF-AR-10001246"/>
    <x v="1"/>
    <x v="6"/>
    <s v="Newell 317"/>
    <x v="138"/>
    <n v="3"/>
    <n v="0"/>
    <n v="2.5577999999999994"/>
  </r>
  <r>
    <n v="4892"/>
    <x v="2420"/>
    <n v="2013"/>
    <x v="443"/>
    <d v="2013-12-31T00:00:00"/>
    <s v="Standard Class"/>
    <s v="EH-13765"/>
    <s v="Edward Hooks"/>
    <s v="Corporate"/>
    <s v="United States"/>
    <s v="Seattle"/>
    <x v="4"/>
    <n v="98103"/>
    <s v="West"/>
    <s v="OFF-PA-10001295"/>
    <x v="1"/>
    <x v="10"/>
    <s v="Computer Printout Paper with Letter-Trim Perforations"/>
    <x v="2479"/>
    <n v="2"/>
    <n v="0"/>
    <n v="18.211199999999998"/>
  </r>
  <r>
    <n v="4893"/>
    <x v="2420"/>
    <n v="2013"/>
    <x v="443"/>
    <d v="2013-12-31T00:00:00"/>
    <s v="Standard Class"/>
    <s v="EH-13765"/>
    <s v="Edward Hooks"/>
    <s v="Corporate"/>
    <s v="United States"/>
    <s v="Seattle"/>
    <x v="4"/>
    <n v="98103"/>
    <s v="West"/>
    <s v="OFF-AR-10001231"/>
    <x v="1"/>
    <x v="6"/>
    <s v="Sanford EarthWrite Recycled Pencils, Medium Soft, #2"/>
    <x v="3640"/>
    <n v="2"/>
    <n v="0"/>
    <n v="1.1760000000000002"/>
  </r>
  <r>
    <n v="4894"/>
    <x v="2420"/>
    <n v="2013"/>
    <x v="443"/>
    <d v="2013-12-31T00:00:00"/>
    <s v="Standard Class"/>
    <s v="EH-13765"/>
    <s v="Edward Hooks"/>
    <s v="Corporate"/>
    <s v="United States"/>
    <s v="Seattle"/>
    <x v="4"/>
    <n v="98103"/>
    <s v="West"/>
    <s v="OFF-ST-10002743"/>
    <x v="1"/>
    <x v="4"/>
    <s v="SAFCO Boltless Steel Shelving"/>
    <x v="3641"/>
    <n v="2"/>
    <n v="0"/>
    <n v="2.2727999999999895"/>
  </r>
  <r>
    <n v="4895"/>
    <x v="2420"/>
    <n v="2013"/>
    <x v="443"/>
    <d v="2013-12-31T00:00:00"/>
    <s v="Standard Class"/>
    <s v="EH-13765"/>
    <s v="Edward Hooks"/>
    <s v="Corporate"/>
    <s v="United States"/>
    <s v="Seattle"/>
    <x v="4"/>
    <n v="98103"/>
    <s v="West"/>
    <s v="OFF-PA-10004327"/>
    <x v="1"/>
    <x v="10"/>
    <s v="Xerox 1911"/>
    <x v="3642"/>
    <n v="1"/>
    <n v="0"/>
    <n v="22.991999999999997"/>
  </r>
  <r>
    <n v="4896"/>
    <x v="2420"/>
    <n v="2013"/>
    <x v="443"/>
    <d v="2013-12-31T00:00:00"/>
    <s v="Standard Class"/>
    <s v="EH-13765"/>
    <s v="Edward Hooks"/>
    <s v="Corporate"/>
    <s v="United States"/>
    <s v="Seattle"/>
    <x v="4"/>
    <n v="98103"/>
    <s v="West"/>
    <s v="OFF-EN-10004773"/>
    <x v="1"/>
    <x v="12"/>
    <s v="Staples"/>
    <x v="1168"/>
    <n v="2"/>
    <n v="0"/>
    <n v="30.360399999999998"/>
  </r>
  <r>
    <n v="4897"/>
    <x v="2420"/>
    <n v="2013"/>
    <x v="443"/>
    <d v="2013-12-31T00:00:00"/>
    <s v="Standard Class"/>
    <s v="EH-13765"/>
    <s v="Edward Hooks"/>
    <s v="Corporate"/>
    <s v="United States"/>
    <s v="Seattle"/>
    <x v="4"/>
    <n v="98103"/>
    <s v="West"/>
    <s v="OFF-ST-10003470"/>
    <x v="1"/>
    <x v="4"/>
    <s v="Tennsco Snap-Together Open Shelving Units, Starter Sets and Add-On Units"/>
    <x v="2105"/>
    <n v="4"/>
    <n v="0"/>
    <n v="55.895999999999958"/>
  </r>
  <r>
    <n v="4898"/>
    <x v="2421"/>
    <n v="2011"/>
    <x v="771"/>
    <d v="2011-10-17T00:00:00"/>
    <s v="First Class"/>
    <s v="AC-10660"/>
    <s v="Anna Chung"/>
    <s v="Consumer"/>
    <s v="United States"/>
    <s v="Parma"/>
    <x v="24"/>
    <n v="44134"/>
    <s v="East"/>
    <s v="FUR-CH-10003761"/>
    <x v="0"/>
    <x v="1"/>
    <s v="Global Italian Leather Office Chair"/>
    <x v="1727"/>
    <n v="2"/>
    <n v="0.3"/>
    <n v="-7.8588000000000022"/>
  </r>
  <r>
    <n v="4899"/>
    <x v="2421"/>
    <n v="2011"/>
    <x v="771"/>
    <d v="2011-10-17T00:00:00"/>
    <s v="First Class"/>
    <s v="AC-10660"/>
    <s v="Anna Chung"/>
    <s v="Consumer"/>
    <s v="United States"/>
    <s v="Parma"/>
    <x v="24"/>
    <n v="44134"/>
    <s v="East"/>
    <s v="OFF-PA-10002230"/>
    <x v="1"/>
    <x v="10"/>
    <s v="Xerox 1897"/>
    <x v="892"/>
    <n v="2"/>
    <n v="0.2"/>
    <n v="2.8884000000000007"/>
  </r>
  <r>
    <n v="4900"/>
    <x v="2422"/>
    <n v="2013"/>
    <x v="250"/>
    <d v="2013-08-28T00:00:00"/>
    <s v="Standard Class"/>
    <s v="SG-20470"/>
    <s v="Sheri Gordon"/>
    <s v="Consumer"/>
    <s v="United States"/>
    <s v="Gresham"/>
    <x v="21"/>
    <n v="97030"/>
    <s v="West"/>
    <s v="OFF-BI-10000088"/>
    <x v="1"/>
    <x v="8"/>
    <s v="GBC Imprintable Covers"/>
    <x v="3643"/>
    <n v="8"/>
    <n v="0.7"/>
    <n v="-18.446399999999997"/>
  </r>
  <r>
    <n v="4901"/>
    <x v="2423"/>
    <n v="2014"/>
    <x v="94"/>
    <d v="2014-12-22T00:00:00"/>
    <s v="Standard Class"/>
    <s v="CA-12310"/>
    <s v="Christine Abelman"/>
    <s v="Corporate"/>
    <s v="United States"/>
    <s v="Anaheim"/>
    <x v="1"/>
    <n v="92804"/>
    <s v="West"/>
    <s v="OFF-ST-10001526"/>
    <x v="1"/>
    <x v="4"/>
    <s v="Iceberg Mobile Mega Data/Printer Cart "/>
    <x v="2289"/>
    <n v="4"/>
    <n v="0"/>
    <n v="125.14319999999998"/>
  </r>
  <r>
    <n v="4902"/>
    <x v="2423"/>
    <n v="2014"/>
    <x v="94"/>
    <d v="2014-12-22T00:00:00"/>
    <s v="Standard Class"/>
    <s v="CA-12310"/>
    <s v="Christine Abelman"/>
    <s v="Corporate"/>
    <s v="United States"/>
    <s v="Anaheim"/>
    <x v="1"/>
    <n v="92804"/>
    <s v="West"/>
    <s v="OFF-SU-10002557"/>
    <x v="1"/>
    <x v="14"/>
    <s v="Fiskars Spring-Action Scissors"/>
    <x v="62"/>
    <n v="1"/>
    <n v="0"/>
    <n v="3.6348000000000003"/>
  </r>
  <r>
    <n v="4903"/>
    <x v="2424"/>
    <n v="2014"/>
    <x v="469"/>
    <d v="2014-03-13T00:00:00"/>
    <s v="Standard Class"/>
    <s v="SH-20395"/>
    <s v="Shahid Hopkins"/>
    <s v="Consumer"/>
    <s v="United States"/>
    <s v="New York City"/>
    <x v="15"/>
    <n v="10035"/>
    <s v="East"/>
    <s v="OFF-BI-10003669"/>
    <x v="1"/>
    <x v="8"/>
    <s v="3M Organizer Strips"/>
    <x v="243"/>
    <n v="6"/>
    <n v="0.2"/>
    <n v="9.0719999999999992"/>
  </r>
  <r>
    <n v="4904"/>
    <x v="2424"/>
    <n v="2014"/>
    <x v="469"/>
    <d v="2014-03-13T00:00:00"/>
    <s v="Standard Class"/>
    <s v="SH-20395"/>
    <s v="Shahid Hopkins"/>
    <s v="Consumer"/>
    <s v="United States"/>
    <s v="New York City"/>
    <x v="15"/>
    <n v="10035"/>
    <s v="East"/>
    <s v="OFF-LA-10003510"/>
    <x v="1"/>
    <x v="2"/>
    <s v="Avery 4027 File Folder Labels for Dot Matrix Printers, 5000 Labels per Box, White"/>
    <x v="3644"/>
    <n v="3"/>
    <n v="0"/>
    <n v="42.131399999999999"/>
  </r>
  <r>
    <n v="4905"/>
    <x v="2425"/>
    <n v="2011"/>
    <x v="588"/>
    <d v="2011-12-03T00:00:00"/>
    <s v="Second Class"/>
    <s v="MC-17605"/>
    <s v="Matt Connell"/>
    <s v="Corporate"/>
    <s v="United States"/>
    <s v="Houston"/>
    <x v="5"/>
    <n v="77070"/>
    <s v="Central"/>
    <s v="FUR-CH-10003746"/>
    <x v="0"/>
    <x v="1"/>
    <s v="Hon 4070 Series Pagoda Round Back Stacking Chairs"/>
    <x v="3645"/>
    <n v="3"/>
    <n v="0.3"/>
    <n v="-19.258800000000008"/>
  </r>
  <r>
    <n v="4906"/>
    <x v="2426"/>
    <n v="2011"/>
    <x v="1005"/>
    <d v="2011-10-16T00:00:00"/>
    <s v="Second Class"/>
    <s v="JE-15610"/>
    <s v="Jim Epp"/>
    <s v="Corporate"/>
    <s v="United States"/>
    <s v="Concord"/>
    <x v="38"/>
    <n v="3301"/>
    <s v="East"/>
    <s v="OFF-BI-10003476"/>
    <x v="1"/>
    <x v="8"/>
    <s v="Avery Metallic Poly Binders"/>
    <x v="3310"/>
    <n v="4"/>
    <n v="0"/>
    <n v="11.0016"/>
  </r>
  <r>
    <n v="4907"/>
    <x v="2426"/>
    <n v="2011"/>
    <x v="1005"/>
    <d v="2011-10-16T00:00:00"/>
    <s v="Second Class"/>
    <s v="JE-15610"/>
    <s v="Jim Epp"/>
    <s v="Corporate"/>
    <s v="United States"/>
    <s v="Concord"/>
    <x v="38"/>
    <n v="3301"/>
    <s v="East"/>
    <s v="OFF-ST-10001469"/>
    <x v="1"/>
    <x v="4"/>
    <s v="Fellowes Bankers Box Recycled Super Stor/Drawer"/>
    <x v="3646"/>
    <n v="5"/>
    <n v="0"/>
    <n v="16.193999999999988"/>
  </r>
  <r>
    <n v="4908"/>
    <x v="2427"/>
    <n v="2011"/>
    <x v="728"/>
    <d v="2011-11-23T00:00:00"/>
    <s v="Second Class"/>
    <s v="MS-17530"/>
    <s v="MaryBeth Skach"/>
    <s v="Consumer"/>
    <s v="United States"/>
    <s v="Fairfield"/>
    <x v="24"/>
    <n v="45014"/>
    <s v="East"/>
    <s v="OFF-BI-10001757"/>
    <x v="1"/>
    <x v="8"/>
    <s v="Pressboard Hanging Data Binders for Unburst Sheets"/>
    <x v="3647"/>
    <n v="8"/>
    <n v="0.7"/>
    <n v="-8.659200000000002"/>
  </r>
  <r>
    <n v="4909"/>
    <x v="2427"/>
    <n v="2011"/>
    <x v="728"/>
    <d v="2011-11-23T00:00:00"/>
    <s v="Second Class"/>
    <s v="MS-17530"/>
    <s v="MaryBeth Skach"/>
    <s v="Consumer"/>
    <s v="United States"/>
    <s v="Fairfield"/>
    <x v="24"/>
    <n v="45014"/>
    <s v="East"/>
    <s v="TEC-PH-10004875"/>
    <x v="2"/>
    <x v="7"/>
    <s v="PNY Rapid USB Car Charger - Black"/>
    <x v="3648"/>
    <n v="2"/>
    <n v="0.4"/>
    <n v="-2.0773999999999999"/>
  </r>
  <r>
    <n v="4910"/>
    <x v="2428"/>
    <n v="2014"/>
    <x v="424"/>
    <d v="2014-01-19T00:00:00"/>
    <s v="Standard Class"/>
    <s v="BH-11710"/>
    <s v="Brosina Hoffman"/>
    <s v="Consumer"/>
    <s v="United States"/>
    <s v="Johnson City"/>
    <x v="18"/>
    <n v="37604"/>
    <s v="South"/>
    <s v="OFF-EN-10001219"/>
    <x v="1"/>
    <x v="12"/>
    <s v="#10- 4 1/8&quot; x 9 1/2&quot; Security-Tint Envelopes"/>
    <x v="829"/>
    <n v="3"/>
    <n v="0.2"/>
    <n v="6.6467999999999989"/>
  </r>
  <r>
    <n v="4911"/>
    <x v="2428"/>
    <n v="2014"/>
    <x v="424"/>
    <d v="2014-01-19T00:00:00"/>
    <s v="Standard Class"/>
    <s v="BH-11710"/>
    <s v="Brosina Hoffman"/>
    <s v="Consumer"/>
    <s v="United States"/>
    <s v="Johnson City"/>
    <x v="18"/>
    <n v="37604"/>
    <s v="South"/>
    <s v="OFF-PA-10000019"/>
    <x v="1"/>
    <x v="10"/>
    <s v="Xerox 1931"/>
    <x v="1590"/>
    <n v="7"/>
    <n v="0.2"/>
    <n v="12.700800000000001"/>
  </r>
  <r>
    <n v="4912"/>
    <x v="2428"/>
    <n v="2014"/>
    <x v="424"/>
    <d v="2014-01-19T00:00:00"/>
    <s v="Standard Class"/>
    <s v="BH-11710"/>
    <s v="Brosina Hoffman"/>
    <s v="Consumer"/>
    <s v="United States"/>
    <s v="Johnson City"/>
    <x v="18"/>
    <n v="37604"/>
    <s v="South"/>
    <s v="TEC-PH-10001924"/>
    <x v="2"/>
    <x v="7"/>
    <s v="iHome FM Clock Radio with Lightning Dock"/>
    <x v="1781"/>
    <n v="2"/>
    <n v="0.2"/>
    <n v="6.9990000000000059"/>
  </r>
  <r>
    <n v="4913"/>
    <x v="2428"/>
    <n v="2014"/>
    <x v="424"/>
    <d v="2014-01-19T00:00:00"/>
    <s v="Standard Class"/>
    <s v="BH-11710"/>
    <s v="Brosina Hoffman"/>
    <s v="Consumer"/>
    <s v="United States"/>
    <s v="Johnson City"/>
    <x v="18"/>
    <n v="37604"/>
    <s v="South"/>
    <s v="OFF-BI-10002003"/>
    <x v="1"/>
    <x v="8"/>
    <s v="Ibico Presentation Index for Binding Systems"/>
    <x v="3649"/>
    <n v="5"/>
    <n v="0.7"/>
    <n v="-4.577"/>
  </r>
  <r>
    <n v="4914"/>
    <x v="2428"/>
    <n v="2014"/>
    <x v="424"/>
    <d v="2014-01-19T00:00:00"/>
    <s v="Standard Class"/>
    <s v="BH-11710"/>
    <s v="Brosina Hoffman"/>
    <s v="Consumer"/>
    <s v="United States"/>
    <s v="Johnson City"/>
    <x v="18"/>
    <n v="37604"/>
    <s v="South"/>
    <s v="OFF-BI-10003727"/>
    <x v="1"/>
    <x v="8"/>
    <s v="Avery Durable Slant Ring Binders With Label Holder"/>
    <x v="3650"/>
    <n v="2"/>
    <n v="0.7"/>
    <n v="-1.8391999999999999"/>
  </r>
  <r>
    <n v="4915"/>
    <x v="2429"/>
    <n v="2012"/>
    <x v="496"/>
    <d v="2012-09-26T00:00:00"/>
    <s v="Second Class"/>
    <s v="ME-17725"/>
    <s v="Max Engle"/>
    <s v="Consumer"/>
    <s v="United States"/>
    <s v="Seattle"/>
    <x v="4"/>
    <n v="98105"/>
    <s v="West"/>
    <s v="OFF-AR-10004042"/>
    <x v="1"/>
    <x v="6"/>
    <s v="BOSTON Model 1800 Electric Pencil Sharpeners, Putty/Woodgrain"/>
    <x v="3651"/>
    <n v="2"/>
    <n v="0"/>
    <n v="10.428399999999996"/>
  </r>
  <r>
    <n v="4916"/>
    <x v="2429"/>
    <n v="2012"/>
    <x v="496"/>
    <d v="2012-09-26T00:00:00"/>
    <s v="Second Class"/>
    <s v="ME-17725"/>
    <s v="Max Engle"/>
    <s v="Consumer"/>
    <s v="United States"/>
    <s v="Seattle"/>
    <x v="4"/>
    <n v="98105"/>
    <s v="West"/>
    <s v="OFF-BI-10001097"/>
    <x v="1"/>
    <x v="8"/>
    <s v="Avery Hole Reinforcements"/>
    <x v="3652"/>
    <n v="3"/>
    <n v="0.2"/>
    <n v="5.4201000000000006"/>
  </r>
  <r>
    <n v="4917"/>
    <x v="2430"/>
    <n v="2014"/>
    <x v="449"/>
    <d v="2014-10-12T00:00:00"/>
    <s v="Second Class"/>
    <s v="MB-17305"/>
    <s v="Maria Bertelson"/>
    <s v="Consumer"/>
    <s v="United States"/>
    <s v="League City"/>
    <x v="5"/>
    <n v="77573"/>
    <s v="Central"/>
    <s v="OFF-AR-10004344"/>
    <x v="1"/>
    <x v="6"/>
    <s v="Bulldog Vacuum Base Pencil Sharpener"/>
    <x v="3653"/>
    <n v="7"/>
    <n v="0.2"/>
    <n v="5.8750999999999962"/>
  </r>
  <r>
    <n v="4918"/>
    <x v="2430"/>
    <n v="2014"/>
    <x v="449"/>
    <d v="2014-10-12T00:00:00"/>
    <s v="Second Class"/>
    <s v="MB-17305"/>
    <s v="Maria Bertelson"/>
    <s v="Consumer"/>
    <s v="United States"/>
    <s v="League City"/>
    <x v="5"/>
    <n v="77573"/>
    <s v="Central"/>
    <s v="FUR-CH-10001802"/>
    <x v="0"/>
    <x v="1"/>
    <s v="Hon Every-Day Chair Series Swivel Task Chairs"/>
    <x v="3654"/>
    <n v="3"/>
    <n v="0.3"/>
    <n v="-32.664599999999993"/>
  </r>
  <r>
    <n v="4919"/>
    <x v="2431"/>
    <n v="2013"/>
    <x v="1006"/>
    <d v="2013-01-07T00:00:00"/>
    <s v="Standard Class"/>
    <s v="BM-11575"/>
    <s v="Brendan Murry"/>
    <s v="Corporate"/>
    <s v="United States"/>
    <s v="Gaithersburg"/>
    <x v="39"/>
    <n v="20877"/>
    <s v="East"/>
    <s v="FUR-BO-10004709"/>
    <x v="0"/>
    <x v="0"/>
    <s v="Bush Westfield Collection Bookcases, Medium Cherry Finish"/>
    <x v="2131"/>
    <n v="3"/>
    <n v="0"/>
    <n v="38.266800000000003"/>
  </r>
  <r>
    <n v="4920"/>
    <x v="2431"/>
    <n v="2013"/>
    <x v="1006"/>
    <d v="2013-01-07T00:00:00"/>
    <s v="Standard Class"/>
    <s v="BM-11575"/>
    <s v="Brendan Murry"/>
    <s v="Corporate"/>
    <s v="United States"/>
    <s v="Gaithersburg"/>
    <x v="39"/>
    <n v="20877"/>
    <s v="East"/>
    <s v="TEC-PH-10000455"/>
    <x v="2"/>
    <x v="7"/>
    <s v="GE 30522EE2"/>
    <x v="3655"/>
    <n v="2"/>
    <n v="0"/>
    <n v="67.274199999999979"/>
  </r>
  <r>
    <n v="4921"/>
    <x v="2432"/>
    <n v="2014"/>
    <x v="971"/>
    <d v="2014-08-24T00:00:00"/>
    <s v="Standard Class"/>
    <s v="SC-20575"/>
    <s v="Sonia Cooley"/>
    <s v="Consumer"/>
    <s v="United States"/>
    <s v="Chicago"/>
    <x v="10"/>
    <n v="60653"/>
    <s v="Central"/>
    <s v="OFF-BI-10002393"/>
    <x v="1"/>
    <x v="8"/>
    <s v="Binder Posts"/>
    <x v="3424"/>
    <n v="2"/>
    <n v="0.8"/>
    <n v="-3.9032000000000009"/>
  </r>
  <r>
    <n v="4922"/>
    <x v="2433"/>
    <n v="2014"/>
    <x v="53"/>
    <d v="2014-12-30T00:00:00"/>
    <s v="Second Class"/>
    <s v="MH-18115"/>
    <s v="Mick Hernandez"/>
    <s v="Home Office"/>
    <s v="United States"/>
    <s v="Huntsville"/>
    <x v="19"/>
    <n v="35810"/>
    <s v="South"/>
    <s v="OFF-PA-10004381"/>
    <x v="1"/>
    <x v="10"/>
    <s v="14-7/8 x 11 Blue Bar Computer Printout Paper"/>
    <x v="3656"/>
    <n v="2"/>
    <n v="0"/>
    <n v="46.118399999999994"/>
  </r>
  <r>
    <n v="4923"/>
    <x v="2433"/>
    <n v="2014"/>
    <x v="53"/>
    <d v="2014-12-30T00:00:00"/>
    <s v="Second Class"/>
    <s v="MH-18115"/>
    <s v="Mick Hernandez"/>
    <s v="Home Office"/>
    <s v="United States"/>
    <s v="Huntsville"/>
    <x v="19"/>
    <n v="35810"/>
    <s v="South"/>
    <s v="OFF-FA-10003059"/>
    <x v="1"/>
    <x v="13"/>
    <s v="Assorted Color Push Pins"/>
    <x v="3657"/>
    <n v="2"/>
    <n v="0"/>
    <n v="1.1945999999999999"/>
  </r>
  <r>
    <n v="4924"/>
    <x v="2433"/>
    <n v="2014"/>
    <x v="53"/>
    <d v="2014-12-30T00:00:00"/>
    <s v="Second Class"/>
    <s v="MH-18115"/>
    <s v="Mick Hernandez"/>
    <s v="Home Office"/>
    <s v="United States"/>
    <s v="Huntsville"/>
    <x v="19"/>
    <n v="35810"/>
    <s v="South"/>
    <s v="OFF-PA-10000994"/>
    <x v="1"/>
    <x v="10"/>
    <s v="Xerox 1915"/>
    <x v="2713"/>
    <n v="6"/>
    <n v="0"/>
    <n v="301.96799999999996"/>
  </r>
  <r>
    <n v="4925"/>
    <x v="2433"/>
    <n v="2014"/>
    <x v="53"/>
    <d v="2014-12-30T00:00:00"/>
    <s v="Second Class"/>
    <s v="MH-18115"/>
    <s v="Mick Hernandez"/>
    <s v="Home Office"/>
    <s v="United States"/>
    <s v="Huntsville"/>
    <x v="19"/>
    <n v="35810"/>
    <s v="South"/>
    <s v="TEC-PH-10002890"/>
    <x v="2"/>
    <x v="7"/>
    <s v="AT&amp;T 17929 Lendline Telephone"/>
    <x v="3658"/>
    <n v="2"/>
    <n v="0"/>
    <n v="23.524799999999999"/>
  </r>
  <r>
    <n v="4926"/>
    <x v="2434"/>
    <n v="2014"/>
    <x v="18"/>
    <d v="2014-09-14T00:00:00"/>
    <s v="First Class"/>
    <s v="AR-10345"/>
    <s v="Alex Russell"/>
    <s v="Corporate"/>
    <s v="United States"/>
    <s v="Lawrence"/>
    <x v="31"/>
    <n v="1841"/>
    <s v="East"/>
    <s v="OFF-AR-10003338"/>
    <x v="1"/>
    <x v="6"/>
    <s v="Eberhard Faber 3 1/2&quot; Golf Pencils"/>
    <x v="3659"/>
    <n v="2"/>
    <n v="0"/>
    <n v="3.7200000000000006"/>
  </r>
  <r>
    <n v="4927"/>
    <x v="2435"/>
    <n v="2014"/>
    <x v="15"/>
    <d v="2014-10-24T00:00:00"/>
    <s v="Standard Class"/>
    <s v="MO-17500"/>
    <s v="Mary O'Rourke"/>
    <s v="Consumer"/>
    <s v="United States"/>
    <s v="Chicago"/>
    <x v="10"/>
    <n v="60623"/>
    <s v="Central"/>
    <s v="FUR-TA-10003008"/>
    <x v="0"/>
    <x v="3"/>
    <s v="Lesro Round Back Collection Coffee Table, End Table"/>
    <x v="3660"/>
    <n v="1"/>
    <n v="0.5"/>
    <n v="-67.543499999999995"/>
  </r>
  <r>
    <n v="4928"/>
    <x v="2436"/>
    <n v="2014"/>
    <x v="96"/>
    <d v="2014-12-07T00:00:00"/>
    <s v="Standard Class"/>
    <s v="AD-10180"/>
    <s v="Alan Dominguez"/>
    <s v="Home Office"/>
    <s v="United States"/>
    <s v="Fairfield"/>
    <x v="29"/>
    <n v="6824"/>
    <s v="East"/>
    <s v="OFF-PA-10001972"/>
    <x v="1"/>
    <x v="10"/>
    <s v="Xerox 214"/>
    <x v="541"/>
    <n v="3"/>
    <n v="0"/>
    <n v="9.3312000000000008"/>
  </r>
  <r>
    <n v="4929"/>
    <x v="2436"/>
    <n v="2014"/>
    <x v="96"/>
    <d v="2014-12-07T00:00:00"/>
    <s v="Standard Class"/>
    <s v="AD-10180"/>
    <s v="Alan Dominguez"/>
    <s v="Home Office"/>
    <s v="United States"/>
    <s v="Fairfield"/>
    <x v="29"/>
    <n v="6824"/>
    <s v="East"/>
    <s v="FUR-CH-10000155"/>
    <x v="0"/>
    <x v="1"/>
    <s v="Global Comet Stacking Armless Chair"/>
    <x v="3661"/>
    <n v="3"/>
    <n v="0"/>
    <n v="251.20200000000003"/>
  </r>
  <r>
    <n v="4930"/>
    <x v="2437"/>
    <n v="2011"/>
    <x v="814"/>
    <d v="2011-09-03T00:00:00"/>
    <s v="First Class"/>
    <s v="KD-16345"/>
    <s v="Katherine Ducich"/>
    <s v="Consumer"/>
    <s v="United States"/>
    <s v="New York City"/>
    <x v="15"/>
    <n v="10009"/>
    <s v="East"/>
    <s v="OFF-AR-10000658"/>
    <x v="1"/>
    <x v="6"/>
    <s v="Newell 324"/>
    <x v="2495"/>
    <n v="5"/>
    <n v="0"/>
    <n v="16.170000000000002"/>
  </r>
  <r>
    <n v="4931"/>
    <x v="2437"/>
    <n v="2011"/>
    <x v="814"/>
    <d v="2011-09-03T00:00:00"/>
    <s v="First Class"/>
    <s v="KD-16345"/>
    <s v="Katherine Ducich"/>
    <s v="Consumer"/>
    <s v="United States"/>
    <s v="New York City"/>
    <x v="15"/>
    <n v="10009"/>
    <s v="East"/>
    <s v="OFF-PA-10000349"/>
    <x v="1"/>
    <x v="10"/>
    <s v="Staples"/>
    <x v="1830"/>
    <n v="3"/>
    <n v="0"/>
    <n v="7.0218000000000007"/>
  </r>
  <r>
    <n v="4932"/>
    <x v="2438"/>
    <n v="2014"/>
    <x v="613"/>
    <d v="2014-03-31T00:00:00"/>
    <s v="Standard Class"/>
    <s v="FM-14215"/>
    <s v="Filia McAdams"/>
    <s v="Corporate"/>
    <s v="United States"/>
    <s v="Seattle"/>
    <x v="4"/>
    <n v="98103"/>
    <s v="West"/>
    <s v="OFF-AR-10001446"/>
    <x v="1"/>
    <x v="6"/>
    <s v="Newell 309"/>
    <x v="795"/>
    <n v="2"/>
    <n v="0"/>
    <n v="6.93"/>
  </r>
  <r>
    <n v="4933"/>
    <x v="2439"/>
    <n v="2012"/>
    <x v="694"/>
    <d v="2012-10-04T00:00:00"/>
    <s v="Standard Class"/>
    <s v="ZC-21910"/>
    <s v="Zuschuss Carroll"/>
    <s v="Consumer"/>
    <s v="United States"/>
    <s v="Aurora"/>
    <x v="22"/>
    <n v="80013"/>
    <s v="West"/>
    <s v="OFF-EN-10004483"/>
    <x v="1"/>
    <x v="12"/>
    <s v="#10 White Business Envelopes,4 1/8 x 9 1/2"/>
    <x v="3662"/>
    <n v="1"/>
    <n v="0.2"/>
    <n v="4.2308999999999983"/>
  </r>
  <r>
    <n v="4934"/>
    <x v="2439"/>
    <n v="2012"/>
    <x v="694"/>
    <d v="2012-10-04T00:00:00"/>
    <s v="Standard Class"/>
    <s v="ZC-21910"/>
    <s v="Zuschuss Carroll"/>
    <s v="Consumer"/>
    <s v="United States"/>
    <s v="Aurora"/>
    <x v="22"/>
    <n v="80013"/>
    <s v="West"/>
    <s v="OFF-BI-10002012"/>
    <x v="1"/>
    <x v="8"/>
    <s v="Wilson Jones Easy Flow II Sheet Lifters"/>
    <x v="886"/>
    <n v="2"/>
    <n v="0.7"/>
    <n v="-0.79200000000000004"/>
  </r>
  <r>
    <n v="4935"/>
    <x v="2439"/>
    <n v="2012"/>
    <x v="694"/>
    <d v="2012-10-04T00:00:00"/>
    <s v="Standard Class"/>
    <s v="ZC-21910"/>
    <s v="Zuschuss Carroll"/>
    <s v="Consumer"/>
    <s v="United States"/>
    <s v="Aurora"/>
    <x v="22"/>
    <n v="80013"/>
    <s v="West"/>
    <s v="OFF-FA-10003021"/>
    <x v="1"/>
    <x v="13"/>
    <s v="Staples"/>
    <x v="3663"/>
    <n v="3"/>
    <n v="0.2"/>
    <n v="0.84599999999999964"/>
  </r>
  <r>
    <n v="4936"/>
    <x v="2440"/>
    <n v="2012"/>
    <x v="1007"/>
    <d v="2012-03-21T00:00:00"/>
    <s v="Standard Class"/>
    <s v="KS-16300"/>
    <s v="Karen Seio"/>
    <s v="Corporate"/>
    <s v="United States"/>
    <s v="Lehi"/>
    <x v="7"/>
    <n v="84043"/>
    <s v="West"/>
    <s v="TEC-PH-10003356"/>
    <x v="2"/>
    <x v="7"/>
    <s v="SmartStand Mobile Device Holder, Assorted Colors"/>
    <x v="3664"/>
    <n v="3"/>
    <n v="0.2"/>
    <n v="1.6776"/>
  </r>
  <r>
    <n v="4937"/>
    <x v="2441"/>
    <n v="2014"/>
    <x v="1008"/>
    <d v="2014-01-14T00:00:00"/>
    <s v="Standard Class"/>
    <s v="DP-13390"/>
    <s v="Dennis Pardue"/>
    <s v="Home Office"/>
    <s v="United States"/>
    <s v="Tuscaloosa"/>
    <x v="19"/>
    <n v="35401"/>
    <s v="South"/>
    <s v="OFF-BI-10004728"/>
    <x v="1"/>
    <x v="8"/>
    <s v="Wilson Jones Turn Tabs Binder Tool for Ring Binders"/>
    <x v="3665"/>
    <n v="7"/>
    <n v="0"/>
    <n v="15.5204"/>
  </r>
  <r>
    <n v="4938"/>
    <x v="2442"/>
    <n v="2011"/>
    <x v="286"/>
    <d v="2011-01-19T00:00:00"/>
    <s v="Standard Class"/>
    <s v="BD-11605"/>
    <s v="Brian Dahlen"/>
    <s v="Consumer"/>
    <s v="United States"/>
    <s v="San Francisco"/>
    <x v="1"/>
    <n v="94109"/>
    <s v="West"/>
    <s v="OFF-ST-10000078"/>
    <x v="1"/>
    <x v="4"/>
    <s v="Tennsco 6- and 18-Compartment Lockers"/>
    <x v="2225"/>
    <n v="5"/>
    <n v="0"/>
    <n v="238.65299999999991"/>
  </r>
  <r>
    <n v="4939"/>
    <x v="2442"/>
    <n v="2011"/>
    <x v="286"/>
    <d v="2011-01-19T00:00:00"/>
    <s v="Standard Class"/>
    <s v="BD-11605"/>
    <s v="Brian Dahlen"/>
    <s v="Consumer"/>
    <s v="United States"/>
    <s v="San Francisco"/>
    <x v="1"/>
    <n v="94109"/>
    <s v="West"/>
    <s v="FUR-BO-10003034"/>
    <x v="0"/>
    <x v="0"/>
    <s v="O'Sullivan Elevations Bookcase, Cherry Finish"/>
    <x v="3666"/>
    <n v="3"/>
    <n v="0.15"/>
    <n v="3.9294000000000082"/>
  </r>
  <r>
    <n v="4940"/>
    <x v="2442"/>
    <n v="2011"/>
    <x v="286"/>
    <d v="2011-01-19T00:00:00"/>
    <s v="Standard Class"/>
    <s v="BD-11605"/>
    <s v="Brian Dahlen"/>
    <s v="Consumer"/>
    <s v="United States"/>
    <s v="San Francisco"/>
    <x v="1"/>
    <n v="94109"/>
    <s v="West"/>
    <s v="OFF-AR-10003514"/>
    <x v="1"/>
    <x v="6"/>
    <s v="4009 Highlighters by Sanford"/>
    <x v="189"/>
    <n v="5"/>
    <n v="0"/>
    <n v="6.5669999999999984"/>
  </r>
  <r>
    <n v="4941"/>
    <x v="2443"/>
    <n v="2012"/>
    <x v="525"/>
    <d v="2012-02-13T00:00:00"/>
    <s v="Standard Class"/>
    <s v="IL-15100"/>
    <s v="Ivan Liston"/>
    <s v="Consumer"/>
    <s v="United States"/>
    <s v="Wilmington"/>
    <x v="13"/>
    <n v="19805"/>
    <s v="East"/>
    <s v="FUR-CH-10001708"/>
    <x v="0"/>
    <x v="1"/>
    <s v="Office Star - Contemporary Swivel Chair with Padded Adjustable Arms and Flex Back"/>
    <x v="3667"/>
    <n v="9"/>
    <n v="0"/>
    <n v="266.45219999999989"/>
  </r>
  <r>
    <n v="4942"/>
    <x v="2443"/>
    <n v="2012"/>
    <x v="525"/>
    <d v="2012-02-13T00:00:00"/>
    <s v="Standard Class"/>
    <s v="IL-15100"/>
    <s v="Ivan Liston"/>
    <s v="Consumer"/>
    <s v="United States"/>
    <s v="Wilmington"/>
    <x v="13"/>
    <n v="19805"/>
    <s v="East"/>
    <s v="FUR-BO-10002598"/>
    <x v="0"/>
    <x v="0"/>
    <s v="Hon Metal Bookcases, Putty"/>
    <x v="514"/>
    <n v="4"/>
    <n v="0"/>
    <n v="82.336799999999982"/>
  </r>
  <r>
    <n v="4943"/>
    <x v="2443"/>
    <n v="2012"/>
    <x v="525"/>
    <d v="2012-02-13T00:00:00"/>
    <s v="Standard Class"/>
    <s v="IL-15100"/>
    <s v="Ivan Liston"/>
    <s v="Consumer"/>
    <s v="United States"/>
    <s v="Wilmington"/>
    <x v="13"/>
    <n v="19805"/>
    <s v="East"/>
    <s v="OFF-AR-10001022"/>
    <x v="1"/>
    <x v="6"/>
    <s v="SANFORD Liquid Accent Tank-Style Highlighters"/>
    <x v="1103"/>
    <n v="2"/>
    <n v="0"/>
    <n v="1.7607999999999997"/>
  </r>
  <r>
    <n v="4944"/>
    <x v="2444"/>
    <n v="2014"/>
    <x v="202"/>
    <d v="2014-12-28T00:00:00"/>
    <s v="Standard Class"/>
    <s v="LP-17095"/>
    <s v="Liz Preis"/>
    <s v="Consumer"/>
    <s v="United States"/>
    <s v="Lafayette"/>
    <x v="14"/>
    <n v="47905"/>
    <s v="Central"/>
    <s v="OFF-ST-10004459"/>
    <x v="1"/>
    <x v="4"/>
    <s v="Tennsco Single-Tier Lockers"/>
    <x v="2602"/>
    <n v="1"/>
    <n v="0"/>
    <n v="18.766999999999996"/>
  </r>
  <r>
    <n v="4945"/>
    <x v="2445"/>
    <n v="2013"/>
    <x v="64"/>
    <d v="2013-09-07T00:00:00"/>
    <s v="First Class"/>
    <s v="JH-15985"/>
    <s v="Joseph Holt"/>
    <s v="Consumer"/>
    <s v="United States"/>
    <s v="Redondo Beach"/>
    <x v="1"/>
    <n v="90278"/>
    <s v="West"/>
    <s v="OFF-PA-10004381"/>
    <x v="1"/>
    <x v="10"/>
    <s v="14-7/8 x 11 Blue Bar Computer Printout Paper"/>
    <x v="3656"/>
    <n v="2"/>
    <n v="0"/>
    <n v="46.118399999999994"/>
  </r>
  <r>
    <n v="4946"/>
    <x v="2445"/>
    <n v="2013"/>
    <x v="64"/>
    <d v="2013-09-07T00:00:00"/>
    <s v="First Class"/>
    <s v="JH-15985"/>
    <s v="Joseph Holt"/>
    <s v="Consumer"/>
    <s v="United States"/>
    <s v="Redondo Beach"/>
    <x v="1"/>
    <n v="90278"/>
    <s v="West"/>
    <s v="OFF-BI-10000050"/>
    <x v="1"/>
    <x v="8"/>
    <s v="Angle-D Binders with Locking Rings, Label Holders"/>
    <x v="2643"/>
    <n v="2"/>
    <n v="0.2"/>
    <n v="3.9419999999999993"/>
  </r>
  <r>
    <n v="4947"/>
    <x v="2445"/>
    <n v="2013"/>
    <x v="64"/>
    <d v="2013-09-07T00:00:00"/>
    <s v="First Class"/>
    <s v="JH-15985"/>
    <s v="Joseph Holt"/>
    <s v="Consumer"/>
    <s v="United States"/>
    <s v="Redondo Beach"/>
    <x v="1"/>
    <n v="90278"/>
    <s v="West"/>
    <s v="OFF-FA-10000304"/>
    <x v="1"/>
    <x v="13"/>
    <s v="Advantus Push Pins"/>
    <x v="1009"/>
    <n v="2"/>
    <n v="0"/>
    <n v="1.7876000000000003"/>
  </r>
  <r>
    <n v="4948"/>
    <x v="2446"/>
    <n v="2011"/>
    <x v="777"/>
    <d v="2011-10-09T00:00:00"/>
    <s v="Standard Class"/>
    <s v="JD-16015"/>
    <s v="Joy Daniels"/>
    <s v="Consumer"/>
    <s v="United States"/>
    <s v="Seattle"/>
    <x v="4"/>
    <n v="98115"/>
    <s v="West"/>
    <s v="OFF-LA-10002475"/>
    <x v="1"/>
    <x v="2"/>
    <s v="Avery 519"/>
    <x v="3204"/>
    <n v="4"/>
    <n v="0"/>
    <n v="13.742799999999999"/>
  </r>
  <r>
    <n v="4949"/>
    <x v="2447"/>
    <n v="2014"/>
    <x v="344"/>
    <d v="2014-12-03T00:00:00"/>
    <s v="Standard Class"/>
    <s v="BD-11320"/>
    <s v="Bill Donatelli"/>
    <s v="Consumer"/>
    <s v="United States"/>
    <s v="Los Angeles"/>
    <x v="1"/>
    <n v="90045"/>
    <s v="West"/>
    <s v="OFF-BI-10001989"/>
    <x v="1"/>
    <x v="8"/>
    <s v="Premium Transparent Presentation Covers by GBC"/>
    <x v="3668"/>
    <n v="7"/>
    <n v="0.2"/>
    <n v="41.120799999999988"/>
  </r>
  <r>
    <n v="4950"/>
    <x v="2447"/>
    <n v="2014"/>
    <x v="344"/>
    <d v="2014-12-03T00:00:00"/>
    <s v="Standard Class"/>
    <s v="BD-11320"/>
    <s v="Bill Donatelli"/>
    <s v="Consumer"/>
    <s v="United States"/>
    <s v="Los Angeles"/>
    <x v="1"/>
    <n v="90045"/>
    <s v="West"/>
    <s v="FUR-FU-10000732"/>
    <x v="0"/>
    <x v="5"/>
    <s v="Eldon 200 Class Desk Accessories"/>
    <x v="609"/>
    <n v="3"/>
    <n v="0"/>
    <n v="6.0287999999999995"/>
  </r>
  <r>
    <n v="4951"/>
    <x v="2448"/>
    <n v="2013"/>
    <x v="99"/>
    <d v="2013-11-02T00:00:00"/>
    <s v="Second Class"/>
    <s v="DL-13330"/>
    <s v="Denise Leinenbach"/>
    <s v="Consumer"/>
    <s v="United States"/>
    <s v="New York City"/>
    <x v="15"/>
    <n v="10009"/>
    <s v="East"/>
    <s v="OFF-AR-10004441"/>
    <x v="1"/>
    <x v="6"/>
    <s v="BIC Brite Liner Highlighters"/>
    <x v="2162"/>
    <n v="3"/>
    <n v="0"/>
    <n v="5.2164000000000001"/>
  </r>
  <r>
    <n v="4952"/>
    <x v="2449"/>
    <n v="2012"/>
    <x v="988"/>
    <d v="2012-06-13T00:00:00"/>
    <s v="Standard Class"/>
    <s v="NC-18415"/>
    <s v="Nathan Cano"/>
    <s v="Consumer"/>
    <s v="United States"/>
    <s v="Royal Oak"/>
    <x v="12"/>
    <n v="48073"/>
    <s v="Central"/>
    <s v="OFF-PA-10000304"/>
    <x v="1"/>
    <x v="10"/>
    <s v="Xerox 1995"/>
    <x v="91"/>
    <n v="2"/>
    <n v="0"/>
    <n v="6.2208000000000006"/>
  </r>
  <r>
    <n v="4953"/>
    <x v="2450"/>
    <n v="2014"/>
    <x v="166"/>
    <d v="2014-12-13T00:00:00"/>
    <s v="Second Class"/>
    <s v="AS-10225"/>
    <s v="Alan Schoenberger"/>
    <s v="Corporate"/>
    <s v="United States"/>
    <s v="San Francisco"/>
    <x v="1"/>
    <n v="94109"/>
    <s v="West"/>
    <s v="OFF-AP-10002670"/>
    <x v="1"/>
    <x v="9"/>
    <s v="Belkin 8-Outlet Premiere SurgeMaster II Surge Protectors"/>
    <x v="3669"/>
    <n v="1"/>
    <n v="0"/>
    <n v="20.843999999999994"/>
  </r>
  <r>
    <n v="4954"/>
    <x v="2451"/>
    <n v="2012"/>
    <x v="199"/>
    <d v="2012-03-20T00:00:00"/>
    <s v="Standard Class"/>
    <s v="MS-17980"/>
    <s v="Michael Stewart"/>
    <s v="Corporate"/>
    <s v="United States"/>
    <s v="New York City"/>
    <x v="15"/>
    <n v="10009"/>
    <s v="East"/>
    <s v="TEC-PH-10001527"/>
    <x v="2"/>
    <x v="7"/>
    <s v="Plantronics MX500i Earset"/>
    <x v="3670"/>
    <n v="2"/>
    <n v="0"/>
    <n v="2.5769999999999982"/>
  </r>
  <r>
    <n v="4955"/>
    <x v="2452"/>
    <n v="2011"/>
    <x v="3"/>
    <d v="2011-06-13T00:00:00"/>
    <s v="Second Class"/>
    <s v="TS-21205"/>
    <s v="Thomas Seio"/>
    <s v="Corporate"/>
    <s v="United States"/>
    <s v="North Las Vegas"/>
    <x v="33"/>
    <n v="89031"/>
    <s v="West"/>
    <s v="OFF-AR-10002335"/>
    <x v="1"/>
    <x v="6"/>
    <s v="DIXON Oriole Pencils"/>
    <x v="3671"/>
    <n v="7"/>
    <n v="0"/>
    <n v="4.6956000000000007"/>
  </r>
  <r>
    <n v="4956"/>
    <x v="2452"/>
    <n v="2011"/>
    <x v="3"/>
    <d v="2011-06-13T00:00:00"/>
    <s v="Second Class"/>
    <s v="TS-21205"/>
    <s v="Thomas Seio"/>
    <s v="Corporate"/>
    <s v="United States"/>
    <s v="North Las Vegas"/>
    <x v="33"/>
    <n v="89031"/>
    <s v="West"/>
    <s v="OFF-PA-10003641"/>
    <x v="1"/>
    <x v="10"/>
    <s v="Xerox 1909"/>
    <x v="1219"/>
    <n v="3"/>
    <n v="0"/>
    <n v="36.404399999999995"/>
  </r>
  <r>
    <n v="4957"/>
    <x v="2452"/>
    <n v="2011"/>
    <x v="3"/>
    <d v="2011-06-13T00:00:00"/>
    <s v="Second Class"/>
    <s v="TS-21205"/>
    <s v="Thomas Seio"/>
    <s v="Corporate"/>
    <s v="United States"/>
    <s v="North Las Vegas"/>
    <x v="33"/>
    <n v="89031"/>
    <s v="West"/>
    <s v="FUR-FU-10002685"/>
    <x v="0"/>
    <x v="5"/>
    <s v="Executive Impressions 13-1/2&quot; Indoor/Outdoor Wall Clock"/>
    <x v="3672"/>
    <n v="2"/>
    <n v="0"/>
    <n v="14.212"/>
  </r>
  <r>
    <n v="4958"/>
    <x v="2453"/>
    <n v="2012"/>
    <x v="305"/>
    <d v="2012-03-26T00:00:00"/>
    <s v="Standard Class"/>
    <s v="JK-15730"/>
    <s v="Joe Kamberova"/>
    <s v="Consumer"/>
    <s v="United States"/>
    <s v="Carrollton"/>
    <x v="5"/>
    <n v="75007"/>
    <s v="Central"/>
    <s v="OFF-BI-10001308"/>
    <x v="1"/>
    <x v="8"/>
    <s v="GBC Standard Plastic Binding Systems' Combs"/>
    <x v="3673"/>
    <n v="2"/>
    <n v="0.8"/>
    <n v="-4.3960000000000026"/>
  </r>
  <r>
    <n v="4959"/>
    <x v="2453"/>
    <n v="2012"/>
    <x v="305"/>
    <d v="2012-03-26T00:00:00"/>
    <s v="Standard Class"/>
    <s v="JK-15730"/>
    <s v="Joe Kamberova"/>
    <s v="Consumer"/>
    <s v="United States"/>
    <s v="Carrollton"/>
    <x v="5"/>
    <n v="75007"/>
    <s v="Central"/>
    <s v="OFF-FA-10003485"/>
    <x v="1"/>
    <x v="13"/>
    <s v="Staples"/>
    <x v="3674"/>
    <n v="9"/>
    <n v="0.2"/>
    <n v="6.1307999999999998"/>
  </r>
  <r>
    <n v="4960"/>
    <x v="2454"/>
    <n v="2013"/>
    <x v="741"/>
    <d v="2013-11-23T00:00:00"/>
    <s v="Standard Class"/>
    <s v="TC-21535"/>
    <s v="Tracy Collins"/>
    <s v="Home Office"/>
    <s v="United States"/>
    <s v="Los Angeles"/>
    <x v="1"/>
    <n v="90008"/>
    <s v="West"/>
    <s v="TEC-PH-10003357"/>
    <x v="2"/>
    <x v="7"/>
    <s v="Grandstream GXP2100 Mainstream Business Phone"/>
    <x v="3675"/>
    <n v="1"/>
    <n v="0.2"/>
    <n v="6.1192000000000011"/>
  </r>
  <r>
    <n v="4961"/>
    <x v="2454"/>
    <n v="2013"/>
    <x v="741"/>
    <d v="2013-11-23T00:00:00"/>
    <s v="Standard Class"/>
    <s v="TC-21535"/>
    <s v="Tracy Collins"/>
    <s v="Home Office"/>
    <s v="United States"/>
    <s v="Los Angeles"/>
    <x v="1"/>
    <n v="90008"/>
    <s v="West"/>
    <s v="OFF-AP-10002867"/>
    <x v="1"/>
    <x v="9"/>
    <s v="Fellowes Command Center 5-outlet power strip"/>
    <x v="3676"/>
    <n v="1"/>
    <n v="0"/>
    <n v="18.316800000000001"/>
  </r>
  <r>
    <n v="4962"/>
    <x v="2455"/>
    <n v="2011"/>
    <x v="1009"/>
    <d v="2011-03-08T00:00:00"/>
    <s v="First Class"/>
    <s v="AB-10015"/>
    <s v="Aaron Bergman"/>
    <s v="Consumer"/>
    <s v="United States"/>
    <s v="Seattle"/>
    <x v="4"/>
    <n v="98103"/>
    <s v="West"/>
    <s v="FUR-CH-10004477"/>
    <x v="0"/>
    <x v="1"/>
    <s v="Global Push Button Manager's Chair, Indigo"/>
    <x v="3677"/>
    <n v="1"/>
    <n v="0.2"/>
    <n v="5.4800999999999966"/>
  </r>
  <r>
    <n v="4963"/>
    <x v="2455"/>
    <n v="2011"/>
    <x v="1009"/>
    <d v="2011-03-08T00:00:00"/>
    <s v="First Class"/>
    <s v="AB-10015"/>
    <s v="Aaron Bergman"/>
    <s v="Consumer"/>
    <s v="United States"/>
    <s v="Seattle"/>
    <x v="4"/>
    <n v="98103"/>
    <s v="West"/>
    <s v="OFF-AR-10001427"/>
    <x v="1"/>
    <x v="6"/>
    <s v="Newell 330"/>
    <x v="1465"/>
    <n v="3"/>
    <n v="0"/>
    <n v="4.6644000000000005"/>
  </r>
  <r>
    <n v="4964"/>
    <x v="2455"/>
    <n v="2011"/>
    <x v="1009"/>
    <d v="2011-03-08T00:00:00"/>
    <s v="First Class"/>
    <s v="AB-10015"/>
    <s v="Aaron Bergman"/>
    <s v="Consumer"/>
    <s v="United States"/>
    <s v="Seattle"/>
    <x v="4"/>
    <n v="98103"/>
    <s v="West"/>
    <s v="OFF-ST-10002344"/>
    <x v="1"/>
    <x v="4"/>
    <s v="Carina 42&quot;Hx23 3/4&quot;W Media Storage Unit"/>
    <x v="423"/>
    <n v="3"/>
    <n v="0"/>
    <n v="4.8588000000000164"/>
  </r>
  <r>
    <n v="4965"/>
    <x v="2456"/>
    <n v="2013"/>
    <x v="666"/>
    <d v="2013-05-20T00:00:00"/>
    <s v="Second Class"/>
    <s v="DP-13000"/>
    <s v="Darren Powers"/>
    <s v="Consumer"/>
    <s v="United States"/>
    <s v="Fort Lauderdale"/>
    <x v="2"/>
    <n v="33311"/>
    <s v="South"/>
    <s v="OFF-BI-10000301"/>
    <x v="1"/>
    <x v="8"/>
    <s v="GBC Instant Report Kit"/>
    <x v="3678"/>
    <n v="4"/>
    <n v="0.7"/>
    <n v="-5.1760000000000002"/>
  </r>
  <r>
    <n v="4966"/>
    <x v="2457"/>
    <n v="2012"/>
    <x v="442"/>
    <d v="2012-05-28T00:00:00"/>
    <s v="Second Class"/>
    <s v="CY-12745"/>
    <s v="Craig Yedwab"/>
    <s v="Corporate"/>
    <s v="United States"/>
    <s v="Columbia"/>
    <x v="18"/>
    <n v="38401"/>
    <s v="South"/>
    <s v="TEC-PH-10001944"/>
    <x v="2"/>
    <x v="7"/>
    <s v="Wi-Ex zBoost YX540 Cellular Phone Signal Booster"/>
    <x v="3679"/>
    <n v="4"/>
    <n v="0.2"/>
    <n v="58.379999999999939"/>
  </r>
  <r>
    <n v="4967"/>
    <x v="2458"/>
    <n v="2012"/>
    <x v="991"/>
    <d v="2012-08-05T00:00:00"/>
    <s v="Second Class"/>
    <s v="BE-11455"/>
    <s v="Brad Eason"/>
    <s v="Home Office"/>
    <s v="United States"/>
    <s v="Providence"/>
    <x v="34"/>
    <n v="2908"/>
    <s v="East"/>
    <s v="TEC-PH-10001527"/>
    <x v="2"/>
    <x v="7"/>
    <s v="Plantronics MX500i Earset"/>
    <x v="3680"/>
    <n v="3"/>
    <n v="0"/>
    <n v="3.8654999999999973"/>
  </r>
  <r>
    <n v="4968"/>
    <x v="2458"/>
    <n v="2012"/>
    <x v="991"/>
    <d v="2012-08-05T00:00:00"/>
    <s v="Second Class"/>
    <s v="BE-11455"/>
    <s v="Brad Eason"/>
    <s v="Home Office"/>
    <s v="United States"/>
    <s v="Providence"/>
    <x v="34"/>
    <n v="2908"/>
    <s v="East"/>
    <s v="OFF-PA-10001307"/>
    <x v="1"/>
    <x v="10"/>
    <s v="Important Message Pads, 50 4-1/4 x 5-1/2 Forms per Pad"/>
    <x v="3681"/>
    <n v="2"/>
    <n v="0"/>
    <n v="4.1159999999999997"/>
  </r>
  <r>
    <n v="4969"/>
    <x v="2458"/>
    <n v="2012"/>
    <x v="991"/>
    <d v="2012-08-05T00:00:00"/>
    <s v="Second Class"/>
    <s v="BE-11455"/>
    <s v="Brad Eason"/>
    <s v="Home Office"/>
    <s v="United States"/>
    <s v="Providence"/>
    <x v="34"/>
    <n v="2908"/>
    <s v="East"/>
    <s v="TEC-AC-10004571"/>
    <x v="2"/>
    <x v="11"/>
    <s v="Logitech G700s Rechargeable Gaming Mouse"/>
    <x v="1664"/>
    <n v="2"/>
    <n v="0"/>
    <n v="83.991600000000005"/>
  </r>
  <r>
    <n v="4970"/>
    <x v="2458"/>
    <n v="2012"/>
    <x v="991"/>
    <d v="2012-08-05T00:00:00"/>
    <s v="Second Class"/>
    <s v="BE-11455"/>
    <s v="Brad Eason"/>
    <s v="Home Office"/>
    <s v="United States"/>
    <s v="Providence"/>
    <x v="34"/>
    <n v="2908"/>
    <s v="East"/>
    <s v="FUR-CH-10001973"/>
    <x v="0"/>
    <x v="1"/>
    <s v="Office Star Flex Back Scooter Chair with White Frame"/>
    <x v="3682"/>
    <n v="1"/>
    <n v="0"/>
    <n v="15.537199999999999"/>
  </r>
  <r>
    <n v="4971"/>
    <x v="2459"/>
    <n v="2013"/>
    <x v="61"/>
    <d v="2013-11-10T00:00:00"/>
    <s v="First Class"/>
    <s v="KL-16555"/>
    <s v="Kelly Lampkin"/>
    <s v="Corporate"/>
    <s v="United States"/>
    <s v="Jacksonville"/>
    <x v="2"/>
    <n v="32216"/>
    <s v="South"/>
    <s v="FUR-CH-10000513"/>
    <x v="0"/>
    <x v="1"/>
    <s v="High-Back Leather Manager's Chair"/>
    <x v="3683"/>
    <n v="2"/>
    <n v="0.2"/>
    <n v="-28.597800000000007"/>
  </r>
  <r>
    <n v="4972"/>
    <x v="2459"/>
    <n v="2013"/>
    <x v="61"/>
    <d v="2013-11-10T00:00:00"/>
    <s v="First Class"/>
    <s v="KL-16555"/>
    <s v="Kelly Lampkin"/>
    <s v="Corporate"/>
    <s v="United States"/>
    <s v="Jacksonville"/>
    <x v="2"/>
    <n v="32216"/>
    <s v="South"/>
    <s v="OFF-PA-10002421"/>
    <x v="1"/>
    <x v="10"/>
    <s v="Embossed Ink Jet Note Cards"/>
    <x v="3684"/>
    <n v="2"/>
    <n v="0.2"/>
    <n v="12.639200000000001"/>
  </r>
  <r>
    <n v="4973"/>
    <x v="2459"/>
    <n v="2013"/>
    <x v="61"/>
    <d v="2013-11-10T00:00:00"/>
    <s v="First Class"/>
    <s v="KL-16555"/>
    <s v="Kelly Lampkin"/>
    <s v="Corporate"/>
    <s v="United States"/>
    <s v="Jacksonville"/>
    <x v="2"/>
    <n v="32216"/>
    <s v="South"/>
    <s v="FUR-FU-10004090"/>
    <x v="0"/>
    <x v="5"/>
    <s v="Executive Impressions 14&quot; Contract Wall Clock"/>
    <x v="3685"/>
    <n v="2"/>
    <n v="0.2"/>
    <n v="5.7797999999999963"/>
  </r>
  <r>
    <n v="4974"/>
    <x v="2459"/>
    <n v="2013"/>
    <x v="61"/>
    <d v="2013-11-10T00:00:00"/>
    <s v="First Class"/>
    <s v="KL-16555"/>
    <s v="Kelly Lampkin"/>
    <s v="Corporate"/>
    <s v="United States"/>
    <s v="Jacksonville"/>
    <x v="2"/>
    <n v="32216"/>
    <s v="South"/>
    <s v="OFF-PA-10004071"/>
    <x v="1"/>
    <x v="10"/>
    <s v="Eaton Premium Continuous-Feed Paper, 25% Cotton, Letter Size, White, 1000 Shts/Box"/>
    <x v="1666"/>
    <n v="2"/>
    <n v="0.2"/>
    <n v="31.068799999999996"/>
  </r>
  <r>
    <n v="4975"/>
    <x v="2460"/>
    <n v="2013"/>
    <x v="77"/>
    <d v="2013-11-13T00:00:00"/>
    <s v="Standard Class"/>
    <s v="PS-19045"/>
    <s v="Penelope Sewall"/>
    <s v="Home Office"/>
    <s v="United States"/>
    <s v="Oceanside"/>
    <x v="1"/>
    <n v="92054"/>
    <s v="West"/>
    <s v="OFF-PA-10002246"/>
    <x v="1"/>
    <x v="10"/>
    <s v="Wirebound Four 2-3/4 x 5 Forms per Page, 400 Sets per Book"/>
    <x v="3686"/>
    <n v="2"/>
    <n v="0"/>
    <n v="6.3209999999999997"/>
  </r>
  <r>
    <n v="4976"/>
    <x v="2461"/>
    <n v="2012"/>
    <x v="227"/>
    <d v="2012-09-23T00:00:00"/>
    <s v="Second Class"/>
    <s v="JR-16210"/>
    <s v="Justin Ritter"/>
    <s v="Corporate"/>
    <s v="United States"/>
    <s v="Jacksonville"/>
    <x v="2"/>
    <n v="32216"/>
    <s v="South"/>
    <s v="TEC-AC-10003198"/>
    <x v="2"/>
    <x v="11"/>
    <s v="Enermax Acrylux Wireless Keyboard"/>
    <x v="3687"/>
    <n v="9"/>
    <n v="0.2"/>
    <n v="152.38799999999992"/>
  </r>
  <r>
    <n v="4977"/>
    <x v="2462"/>
    <n v="2012"/>
    <x v="214"/>
    <d v="2012-12-09T00:00:00"/>
    <s v="First Class"/>
    <s v="AH-10210"/>
    <s v="Alan Hwang"/>
    <s v="Consumer"/>
    <s v="United States"/>
    <s v="New York City"/>
    <x v="15"/>
    <n v="10024"/>
    <s v="East"/>
    <s v="OFF-BI-10001031"/>
    <x v="1"/>
    <x v="8"/>
    <s v="Pressboard Data Binders by Wilson Jones"/>
    <x v="794"/>
    <n v="5"/>
    <n v="0.2"/>
    <n v="7.2089999999999996"/>
  </r>
  <r>
    <n v="4978"/>
    <x v="2462"/>
    <n v="2012"/>
    <x v="214"/>
    <d v="2012-12-09T00:00:00"/>
    <s v="First Class"/>
    <s v="AH-10210"/>
    <s v="Alan Hwang"/>
    <s v="Consumer"/>
    <s v="United States"/>
    <s v="New York City"/>
    <x v="15"/>
    <n v="10024"/>
    <s v="East"/>
    <s v="OFF-BI-10003727"/>
    <x v="1"/>
    <x v="8"/>
    <s v="Avery Durable Slant Ring Binders With Label Holder"/>
    <x v="1314"/>
    <n v="2"/>
    <n v="0.2"/>
    <n v="2.3407999999999998"/>
  </r>
  <r>
    <n v="4979"/>
    <x v="2462"/>
    <n v="2012"/>
    <x v="214"/>
    <d v="2012-12-09T00:00:00"/>
    <s v="First Class"/>
    <s v="AH-10210"/>
    <s v="Alan Hwang"/>
    <s v="Consumer"/>
    <s v="United States"/>
    <s v="New York City"/>
    <x v="15"/>
    <n v="10024"/>
    <s v="East"/>
    <s v="TEC-PH-10001336"/>
    <x v="2"/>
    <x v="7"/>
    <s v="Digium D40 VoIP phone"/>
    <x v="3688"/>
    <n v="6"/>
    <n v="0"/>
    <n v="224.4426"/>
  </r>
  <r>
    <n v="4980"/>
    <x v="2463"/>
    <n v="2013"/>
    <x v="10"/>
    <d v="2013-12-14T00:00:00"/>
    <s v="Second Class"/>
    <s v="RW-19630"/>
    <s v="Rob Williams"/>
    <s v="Corporate"/>
    <s v="United States"/>
    <s v="Chicago"/>
    <x v="10"/>
    <n v="60610"/>
    <s v="Central"/>
    <s v="OFF-SU-10001664"/>
    <x v="1"/>
    <x v="14"/>
    <s v="Acme Office Executive Series Stainless Steel Trimmers"/>
    <x v="3689"/>
    <n v="3"/>
    <n v="0.2"/>
    <n v="1.5426000000000002"/>
  </r>
  <r>
    <n v="4981"/>
    <x v="2463"/>
    <n v="2013"/>
    <x v="10"/>
    <d v="2013-12-14T00:00:00"/>
    <s v="Second Class"/>
    <s v="RW-19630"/>
    <s v="Rob Williams"/>
    <s v="Corporate"/>
    <s v="United States"/>
    <s v="Chicago"/>
    <x v="10"/>
    <n v="60610"/>
    <s v="Central"/>
    <s v="OFF-AP-10003971"/>
    <x v="1"/>
    <x v="9"/>
    <s v="Belkin 6 Outlet Metallic Surge Strip"/>
    <x v="3690"/>
    <n v="2"/>
    <n v="0.8"/>
    <n v="-11.761200000000002"/>
  </r>
  <r>
    <n v="4982"/>
    <x v="2463"/>
    <n v="2013"/>
    <x v="10"/>
    <d v="2013-12-14T00:00:00"/>
    <s v="Second Class"/>
    <s v="RW-19630"/>
    <s v="Rob Williams"/>
    <s v="Corporate"/>
    <s v="United States"/>
    <s v="Chicago"/>
    <x v="10"/>
    <n v="60610"/>
    <s v="Central"/>
    <s v="TEC-AC-10000199"/>
    <x v="2"/>
    <x v="11"/>
    <s v="Kingston Digital DataTraveler 8GB USB 2.0"/>
    <x v="3184"/>
    <n v="4"/>
    <n v="0.2"/>
    <n v="-1.4279999999999999"/>
  </r>
  <r>
    <n v="4983"/>
    <x v="2464"/>
    <n v="2011"/>
    <x v="912"/>
    <d v="2011-11-22T00:00:00"/>
    <s v="Standard Class"/>
    <s v="AH-10075"/>
    <s v="Adam Hart"/>
    <s v="Corporate"/>
    <s v="United States"/>
    <s v="Huntington Beach"/>
    <x v="1"/>
    <n v="92646"/>
    <s v="West"/>
    <s v="OFF-LA-10001045"/>
    <x v="1"/>
    <x v="2"/>
    <s v="Permanent Self-Adhesive File Folder Labels for Typewriters by Universal"/>
    <x v="3691"/>
    <n v="2"/>
    <n v="0"/>
    <n v="2.4011999999999998"/>
  </r>
  <r>
    <n v="4984"/>
    <x v="2465"/>
    <n v="2013"/>
    <x v="61"/>
    <d v="2013-11-11T00:00:00"/>
    <s v="Second Class"/>
    <s v="IM-15070"/>
    <s v="Irene Maddox"/>
    <s v="Consumer"/>
    <s v="United States"/>
    <s v="San Diego"/>
    <x v="1"/>
    <n v="92105"/>
    <s v="West"/>
    <s v="OFF-ST-10003442"/>
    <x v="1"/>
    <x v="4"/>
    <s v="Eldon Portable Mobile Manager"/>
    <x v="3692"/>
    <n v="3"/>
    <n v="0"/>
    <n v="22.9068"/>
  </r>
  <r>
    <n v="4985"/>
    <x v="2466"/>
    <n v="2012"/>
    <x v="684"/>
    <d v="2012-09-10T00:00:00"/>
    <s v="Standard Class"/>
    <s v="CK-12760"/>
    <s v="Cyma Kinney"/>
    <s v="Corporate"/>
    <s v="United States"/>
    <s v="Nashville"/>
    <x v="18"/>
    <n v="37211"/>
    <s v="South"/>
    <s v="OFF-FA-10003059"/>
    <x v="1"/>
    <x v="13"/>
    <s v="Assorted Color Push Pins"/>
    <x v="3693"/>
    <n v="5"/>
    <n v="0.2"/>
    <n v="1.1764999999999992"/>
  </r>
  <r>
    <n v="4986"/>
    <x v="2467"/>
    <n v="2011"/>
    <x v="1010"/>
    <d v="2011-09-03T00:00:00"/>
    <s v="Same Day"/>
    <s v="AG-10390"/>
    <s v="Allen Goldenen"/>
    <s v="Consumer"/>
    <s v="United States"/>
    <s v="New York City"/>
    <x v="15"/>
    <n v="10009"/>
    <s v="East"/>
    <s v="OFF-LA-10001175"/>
    <x v="1"/>
    <x v="2"/>
    <s v="Avery 514"/>
    <x v="936"/>
    <n v="5"/>
    <n v="0"/>
    <n v="7.056"/>
  </r>
  <r>
    <n v="4987"/>
    <x v="2468"/>
    <n v="2013"/>
    <x v="423"/>
    <d v="2013-04-29T00:00:00"/>
    <s v="Standard Class"/>
    <s v="CL-12700"/>
    <s v="Craig Leslie"/>
    <s v="Home Office"/>
    <s v="United States"/>
    <s v="Colorado Springs"/>
    <x v="22"/>
    <n v="80906"/>
    <s v="West"/>
    <s v="OFF-PA-10003441"/>
    <x v="1"/>
    <x v="10"/>
    <s v="Xerox 226"/>
    <x v="12"/>
    <n v="3"/>
    <n v="0.2"/>
    <n v="5.4432"/>
  </r>
  <r>
    <n v="4988"/>
    <x v="2468"/>
    <n v="2013"/>
    <x v="423"/>
    <d v="2013-04-29T00:00:00"/>
    <s v="Standard Class"/>
    <s v="CL-12700"/>
    <s v="Craig Leslie"/>
    <s v="Home Office"/>
    <s v="United States"/>
    <s v="Colorado Springs"/>
    <x v="22"/>
    <n v="80906"/>
    <s v="West"/>
    <s v="FUR-CH-10004287"/>
    <x v="0"/>
    <x v="1"/>
    <s v="SAFCO Arco Folding Chair"/>
    <x v="3694"/>
    <n v="6"/>
    <n v="0.2"/>
    <n v="149.14799999999991"/>
  </r>
  <r>
    <n v="4989"/>
    <x v="2468"/>
    <n v="2013"/>
    <x v="423"/>
    <d v="2013-04-29T00:00:00"/>
    <s v="Standard Class"/>
    <s v="CL-12700"/>
    <s v="Craig Leslie"/>
    <s v="Home Office"/>
    <s v="United States"/>
    <s v="Colorado Springs"/>
    <x v="22"/>
    <n v="80906"/>
    <s v="West"/>
    <s v="OFF-BI-10004040"/>
    <x v="1"/>
    <x v="8"/>
    <s v="Wilson Jones Impact Binders"/>
    <x v="3695"/>
    <n v="2"/>
    <n v="0.7"/>
    <n v="-2.1755999999999993"/>
  </r>
  <r>
    <n v="4990"/>
    <x v="2469"/>
    <n v="2014"/>
    <x v="515"/>
    <d v="2014-09-05T00:00:00"/>
    <s v="Standard Class"/>
    <s v="AW-10930"/>
    <s v="Arthur Wiediger"/>
    <s v="Home Office"/>
    <s v="United States"/>
    <s v="San Francisco"/>
    <x v="1"/>
    <n v="94110"/>
    <s v="West"/>
    <s v="OFF-BI-10004022"/>
    <x v="1"/>
    <x v="8"/>
    <s v="Acco Suede Grain Vinyl Round Ring Binder"/>
    <x v="408"/>
    <n v="3"/>
    <n v="0.2"/>
    <n v="2.1683999999999997"/>
  </r>
  <r>
    <n v="4991"/>
    <x v="2469"/>
    <n v="2014"/>
    <x v="515"/>
    <d v="2014-09-05T00:00:00"/>
    <s v="Standard Class"/>
    <s v="AW-10930"/>
    <s v="Arthur Wiediger"/>
    <s v="Home Office"/>
    <s v="United States"/>
    <s v="San Francisco"/>
    <x v="1"/>
    <n v="94110"/>
    <s v="West"/>
    <s v="TEC-PH-10002200"/>
    <x v="2"/>
    <x v="7"/>
    <s v="Aastra 6757i CT Wireless VoIP phone"/>
    <x v="3696"/>
    <n v="4"/>
    <n v="0.2"/>
    <n v="77.558399999999978"/>
  </r>
  <r>
    <n v="4992"/>
    <x v="2470"/>
    <n v="2014"/>
    <x v="226"/>
    <d v="2014-12-14T00:00:00"/>
    <s v="Standard Class"/>
    <s v="HG-14965"/>
    <s v="Henry Goldwyn"/>
    <s v="Corporate"/>
    <s v="United States"/>
    <s v="Chicago"/>
    <x v="10"/>
    <n v="60653"/>
    <s v="Central"/>
    <s v="OFF-BI-10001120"/>
    <x v="1"/>
    <x v="8"/>
    <s v="Ibico EPK-21 Electric Binding System"/>
    <x v="3697"/>
    <n v="5"/>
    <n v="0.8"/>
    <n v="-2929.4845000000005"/>
  </r>
  <r>
    <n v="4993"/>
    <x v="2471"/>
    <n v="2012"/>
    <x v="217"/>
    <d v="2012-12-25T00:00:00"/>
    <s v="Standard Class"/>
    <s v="RB-19645"/>
    <s v="Robert Barroso"/>
    <s v="Corporate"/>
    <s v="United States"/>
    <s v="Memphis"/>
    <x v="18"/>
    <n v="38109"/>
    <s v="South"/>
    <s v="OFF-EN-10000461"/>
    <x v="1"/>
    <x v="12"/>
    <s v="#10- 4 1/8&quot; x 9 1/2&quot; Recycled Envelopes"/>
    <x v="3698"/>
    <n v="8"/>
    <n v="0.2"/>
    <n v="18.878399999999999"/>
  </r>
  <r>
    <n v="4994"/>
    <x v="2471"/>
    <n v="2012"/>
    <x v="217"/>
    <d v="2012-12-25T00:00:00"/>
    <s v="Standard Class"/>
    <s v="RB-19645"/>
    <s v="Robert Barroso"/>
    <s v="Corporate"/>
    <s v="United States"/>
    <s v="Memphis"/>
    <x v="18"/>
    <n v="38109"/>
    <s v="South"/>
    <s v="OFF-LA-10004008"/>
    <x v="1"/>
    <x v="2"/>
    <s v="Avery 507"/>
    <x v="3699"/>
    <n v="8"/>
    <n v="0.2"/>
    <n v="5.9903999999999984"/>
  </r>
  <r>
    <n v="4995"/>
    <x v="2471"/>
    <n v="2012"/>
    <x v="217"/>
    <d v="2012-12-25T00:00:00"/>
    <s v="Standard Class"/>
    <s v="RB-19645"/>
    <s v="Robert Barroso"/>
    <s v="Corporate"/>
    <s v="United States"/>
    <s v="Memphis"/>
    <x v="18"/>
    <n v="38109"/>
    <s v="South"/>
    <s v="FUR-FU-10000221"/>
    <x v="0"/>
    <x v="5"/>
    <s v="Master Caster Door Stop, Brown"/>
    <x v="2352"/>
    <n v="5"/>
    <n v="0.2"/>
    <n v="3.5559999999999992"/>
  </r>
  <r>
    <n v="4996"/>
    <x v="2472"/>
    <n v="2011"/>
    <x v="130"/>
    <d v="2011-11-10T00:00:00"/>
    <s v="Standard Class"/>
    <s v="SZ-20035"/>
    <s v="Sam Zeldin"/>
    <s v="Home Office"/>
    <s v="United States"/>
    <s v="New York City"/>
    <x v="15"/>
    <n v="10011"/>
    <s v="East"/>
    <s v="OFF-BI-10000962"/>
    <x v="1"/>
    <x v="8"/>
    <s v="Acco Flexible ACCOHIDE Square Ring Data Binder, Dark Blue, 11 1/2&quot; X 14&quot; 7/8&quot;"/>
    <x v="3700"/>
    <n v="4"/>
    <n v="0.2"/>
    <n v="18.873199999999997"/>
  </r>
  <r>
    <n v="4997"/>
    <x v="2473"/>
    <n v="2014"/>
    <x v="434"/>
    <d v="2014-03-16T00:00:00"/>
    <s v="Standard Class"/>
    <s v="KS-16300"/>
    <s v="Karen Seio"/>
    <s v="Corporate"/>
    <s v="United States"/>
    <s v="Raleigh"/>
    <x v="3"/>
    <n v="27604"/>
    <s v="South"/>
    <s v="OFF-AP-10000390"/>
    <x v="1"/>
    <x v="9"/>
    <s v="Euro Pro Shark Stick Mini Vacuum"/>
    <x v="3701"/>
    <n v="1"/>
    <n v="0.2"/>
    <n v="3.6587999999999976"/>
  </r>
  <r>
    <n v="4998"/>
    <x v="2473"/>
    <n v="2014"/>
    <x v="434"/>
    <d v="2014-03-16T00:00:00"/>
    <s v="Standard Class"/>
    <s v="KS-16300"/>
    <s v="Karen Seio"/>
    <s v="Corporate"/>
    <s v="United States"/>
    <s v="Raleigh"/>
    <x v="3"/>
    <n v="27604"/>
    <s v="South"/>
    <s v="OFF-BI-10000014"/>
    <x v="1"/>
    <x v="8"/>
    <s v="Heavy-Duty E-Z-D Binders"/>
    <x v="3702"/>
    <n v="4"/>
    <n v="0.7"/>
    <n v="-10.037199999999999"/>
  </r>
  <r>
    <n v="4999"/>
    <x v="2474"/>
    <n v="2013"/>
    <x v="1011"/>
    <d v="2013-02-04T00:00:00"/>
    <s v="Standard Class"/>
    <s v="SC-20050"/>
    <s v="Sample Company A"/>
    <s v="Home Office"/>
    <s v="United States"/>
    <s v="Los Angeles"/>
    <x v="1"/>
    <n v="90045"/>
    <s v="West"/>
    <s v="TEC-PH-10004120"/>
    <x v="2"/>
    <x v="7"/>
    <s v="AT&amp;T 1080 Phone"/>
    <x v="3703"/>
    <n v="1"/>
    <n v="0.2"/>
    <n v="8.2194000000000003"/>
  </r>
  <r>
    <n v="5000"/>
    <x v="2474"/>
    <n v="2013"/>
    <x v="1011"/>
    <d v="2013-02-04T00:00:00"/>
    <s v="Standard Class"/>
    <s v="SC-20050"/>
    <s v="Sample Company A"/>
    <s v="Home Office"/>
    <s v="United States"/>
    <s v="Los Angeles"/>
    <x v="1"/>
    <n v="90045"/>
    <s v="West"/>
    <s v="OFF-PA-10002764"/>
    <x v="1"/>
    <x v="10"/>
    <s v="Staples"/>
    <x v="3704"/>
    <n v="5"/>
    <n v="0"/>
    <n v="27.782999999999998"/>
  </r>
  <r>
    <n v="5001"/>
    <x v="2475"/>
    <n v="2014"/>
    <x v="917"/>
    <d v="2014-05-13T00:00:00"/>
    <s v="Standard Class"/>
    <s v="AB-10060"/>
    <s v="Adam Bellavance"/>
    <s v="Home Office"/>
    <s v="United States"/>
    <s v="Los Angeles"/>
    <x v="1"/>
    <n v="90004"/>
    <s v="West"/>
    <s v="TEC-AC-10000736"/>
    <x v="2"/>
    <x v="11"/>
    <s v="Logitech G600 MMO Gaming Mouse"/>
    <x v="3705"/>
    <n v="1"/>
    <n v="0"/>
    <n v="28.796399999999998"/>
  </r>
  <r>
    <n v="5002"/>
    <x v="2476"/>
    <n v="2013"/>
    <x v="1012"/>
    <d v="2013-05-25T00:00:00"/>
    <s v="Same Day"/>
    <s v="EH-14125"/>
    <s v="Eugene Hildebrand"/>
    <s v="Home Office"/>
    <s v="United States"/>
    <s v="Newport News"/>
    <x v="17"/>
    <n v="23602"/>
    <s v="South"/>
    <s v="OFF-SU-10000898"/>
    <x v="1"/>
    <x v="14"/>
    <s v="Acme Hot Forged Carbon Steel Scissors with Nickel-Plated Handles, 3 7/8&quot; Cut, 8&quot;L"/>
    <x v="1695"/>
    <n v="5"/>
    <n v="0"/>
    <n v="20.154999999999994"/>
  </r>
  <r>
    <n v="5003"/>
    <x v="2476"/>
    <n v="2013"/>
    <x v="1012"/>
    <d v="2013-05-25T00:00:00"/>
    <s v="Same Day"/>
    <s v="EH-14125"/>
    <s v="Eugene Hildebrand"/>
    <s v="Home Office"/>
    <s v="United States"/>
    <s v="Newport News"/>
    <x v="17"/>
    <n v="23602"/>
    <s v="South"/>
    <s v="OFF-PA-10004327"/>
    <x v="1"/>
    <x v="10"/>
    <s v="Xerox 1911"/>
    <x v="879"/>
    <n v="4"/>
    <n v="0"/>
    <n v="91.967999999999989"/>
  </r>
  <r>
    <n v="5004"/>
    <x v="2477"/>
    <n v="2013"/>
    <x v="877"/>
    <d v="2013-10-13T00:00:00"/>
    <s v="Standard Class"/>
    <s v="CC-12475"/>
    <s v="Cindy Chapman"/>
    <s v="Consumer"/>
    <s v="United States"/>
    <s v="Los Angeles"/>
    <x v="1"/>
    <n v="90032"/>
    <s v="West"/>
    <s v="OFF-PA-10000143"/>
    <x v="1"/>
    <x v="10"/>
    <s v="Astroparche Fine Business Paper"/>
    <x v="232"/>
    <n v="2"/>
    <n v="0"/>
    <n v="5.0688000000000004"/>
  </r>
  <r>
    <n v="5005"/>
    <x v="2478"/>
    <n v="2011"/>
    <x v="1013"/>
    <d v="2011-05-02T00:00:00"/>
    <s v="Second Class"/>
    <s v="TM-21010"/>
    <s v="Tamara Manning"/>
    <s v="Consumer"/>
    <s v="United States"/>
    <s v="Jackson"/>
    <x v="35"/>
    <n v="39212"/>
    <s v="South"/>
    <s v="TEC-AC-10002550"/>
    <x v="2"/>
    <x v="11"/>
    <s v="Maxell 4.7GB DVD-RW 3/Pack"/>
    <x v="3706"/>
    <n v="3"/>
    <n v="0"/>
    <n v="16.2486"/>
  </r>
  <r>
    <n v="5006"/>
    <x v="2479"/>
    <n v="2012"/>
    <x v="113"/>
    <d v="2012-11-14T00:00:00"/>
    <s v="Second Class"/>
    <s v="SC-20695"/>
    <s v="Steve Chapman"/>
    <s v="Corporate"/>
    <s v="United States"/>
    <s v="Richmond"/>
    <x v="14"/>
    <n v="47374"/>
    <s v="Central"/>
    <s v="OFF-ST-10003306"/>
    <x v="1"/>
    <x v="4"/>
    <s v="Letter Size Cart"/>
    <x v="412"/>
    <n v="5"/>
    <n v="0"/>
    <n v="207.14699999999993"/>
  </r>
  <r>
    <n v="5007"/>
    <x v="2480"/>
    <n v="2012"/>
    <x v="529"/>
    <d v="2012-11-14T00:00:00"/>
    <s v="Standard Class"/>
    <s v="Dp-13240"/>
    <s v="Dean percer"/>
    <s v="Home Office"/>
    <s v="United States"/>
    <s v="New York City"/>
    <x v="15"/>
    <n v="10035"/>
    <s v="East"/>
    <s v="TEC-MA-10000045"/>
    <x v="2"/>
    <x v="15"/>
    <s v="Zebra ZM400 Thermal Label Printer"/>
    <x v="3707"/>
    <n v="2"/>
    <n v="0"/>
    <n v="1114.5119999999999"/>
  </r>
  <r>
    <n v="5008"/>
    <x v="2480"/>
    <n v="2012"/>
    <x v="529"/>
    <d v="2012-11-14T00:00:00"/>
    <s v="Standard Class"/>
    <s v="Dp-13240"/>
    <s v="Dean percer"/>
    <s v="Home Office"/>
    <s v="United States"/>
    <s v="New York City"/>
    <x v="15"/>
    <n v="10035"/>
    <s v="East"/>
    <s v="OFF-ST-10001505"/>
    <x v="1"/>
    <x v="4"/>
    <s v="Perma STOR-ALL Hanging File Box, 13 1/8&quot;W x 12 1/4&quot;D x 10 1/2&quot;H"/>
    <x v="1465"/>
    <n v="3"/>
    <n v="0"/>
    <n v="3.0497999999999985"/>
  </r>
  <r>
    <n v="5009"/>
    <x v="2481"/>
    <n v="2012"/>
    <x v="67"/>
    <d v="2012-09-14T00:00:00"/>
    <s v="Standard Class"/>
    <s v="LR-17035"/>
    <s v="Lisa Ryan"/>
    <s v="Corporate"/>
    <s v="United States"/>
    <s v="Philadelphia"/>
    <x v="9"/>
    <n v="19134"/>
    <s v="East"/>
    <s v="OFF-BI-10004781"/>
    <x v="1"/>
    <x v="8"/>
    <s v="GBC Wire Binding Strips"/>
    <x v="3708"/>
    <n v="1"/>
    <n v="0.7"/>
    <n v="-6.9827999999999975"/>
  </r>
  <r>
    <n v="5010"/>
    <x v="2481"/>
    <n v="2012"/>
    <x v="67"/>
    <d v="2012-09-14T00:00:00"/>
    <s v="Standard Class"/>
    <s v="LR-17035"/>
    <s v="Lisa Ryan"/>
    <s v="Corporate"/>
    <s v="United States"/>
    <s v="Philadelphia"/>
    <x v="9"/>
    <n v="19134"/>
    <s v="East"/>
    <s v="TEC-PH-10002680"/>
    <x v="2"/>
    <x v="7"/>
    <s v="Samsung Galaxy Note 3"/>
    <x v="3709"/>
    <n v="6"/>
    <n v="0.4"/>
    <n v="-131.9940000000002"/>
  </r>
  <r>
    <n v="5011"/>
    <x v="2481"/>
    <n v="2012"/>
    <x v="67"/>
    <d v="2012-09-14T00:00:00"/>
    <s v="Standard Class"/>
    <s v="LR-17035"/>
    <s v="Lisa Ryan"/>
    <s v="Corporate"/>
    <s v="United States"/>
    <s v="Philadelphia"/>
    <x v="9"/>
    <n v="19134"/>
    <s v="East"/>
    <s v="OFF-BI-10000848"/>
    <x v="1"/>
    <x v="8"/>
    <s v="Angle-D Ring Binders"/>
    <x v="3710"/>
    <n v="3"/>
    <n v="0.7"/>
    <n v="-3.9383999999999997"/>
  </r>
  <r>
    <n v="5012"/>
    <x v="2482"/>
    <n v="2014"/>
    <x v="943"/>
    <d v="2014-05-14T00:00:00"/>
    <s v="First Class"/>
    <s v="TS-21370"/>
    <s v="Todd Sumrall"/>
    <s v="Corporate"/>
    <s v="United States"/>
    <s v="Phoenix"/>
    <x v="16"/>
    <n v="85023"/>
    <s v="West"/>
    <s v="FUR-BO-10004467"/>
    <x v="0"/>
    <x v="0"/>
    <s v="Bestar Classic Bookcase"/>
    <x v="3711"/>
    <n v="7"/>
    <n v="0.7"/>
    <n v="-356.96429999999998"/>
  </r>
  <r>
    <n v="5013"/>
    <x v="2483"/>
    <n v="2014"/>
    <x v="246"/>
    <d v="2014-07-27T00:00:00"/>
    <s v="Standard Class"/>
    <s v="SW-20350"/>
    <s v="Sean Wendt"/>
    <s v="Home Office"/>
    <s v="United States"/>
    <s v="Cleveland"/>
    <x v="24"/>
    <n v="44105"/>
    <s v="East"/>
    <s v="OFF-BI-10001670"/>
    <x v="1"/>
    <x v="8"/>
    <s v="Vinyl Sectional Post Binders"/>
    <x v="3712"/>
    <n v="3"/>
    <n v="0.7"/>
    <n v="-22.619999999999997"/>
  </r>
  <r>
    <n v="5014"/>
    <x v="2483"/>
    <n v="2014"/>
    <x v="246"/>
    <d v="2014-07-27T00:00:00"/>
    <s v="Standard Class"/>
    <s v="SW-20350"/>
    <s v="Sean Wendt"/>
    <s v="Home Office"/>
    <s v="United States"/>
    <s v="Cleveland"/>
    <x v="24"/>
    <n v="44105"/>
    <s v="East"/>
    <s v="OFF-ST-10000136"/>
    <x v="1"/>
    <x v="4"/>
    <s v="Letter Size File"/>
    <x v="3713"/>
    <n v="7"/>
    <n v="0.2"/>
    <n v="25.010999999999967"/>
  </r>
  <r>
    <n v="5015"/>
    <x v="2483"/>
    <n v="2014"/>
    <x v="246"/>
    <d v="2014-07-27T00:00:00"/>
    <s v="Standard Class"/>
    <s v="SW-20350"/>
    <s v="Sean Wendt"/>
    <s v="Home Office"/>
    <s v="United States"/>
    <s v="Cleveland"/>
    <x v="24"/>
    <n v="44105"/>
    <s v="East"/>
    <s v="TEC-PH-10004522"/>
    <x v="2"/>
    <x v="7"/>
    <s v="Dexim XPower Skin Super-Thin Power Case for iPhone 5 - Black"/>
    <x v="3714"/>
    <n v="6"/>
    <n v="0.4"/>
    <n v="-52.640999999999991"/>
  </r>
  <r>
    <n v="5016"/>
    <x v="2484"/>
    <n v="2011"/>
    <x v="156"/>
    <d v="2011-11-29T00:00:00"/>
    <s v="Standard Class"/>
    <s v="TH-21100"/>
    <s v="Thea Hendricks"/>
    <s v="Consumer"/>
    <s v="United States"/>
    <s v="Toledo"/>
    <x v="24"/>
    <n v="43615"/>
    <s v="East"/>
    <s v="FUR-FU-10002960"/>
    <x v="0"/>
    <x v="5"/>
    <s v="Eldon 200 Class Desk Accessories, Burgundy"/>
    <x v="200"/>
    <n v="7"/>
    <n v="0.2"/>
    <n v="9.6712000000000025"/>
  </r>
  <r>
    <n v="5017"/>
    <x v="2484"/>
    <n v="2011"/>
    <x v="156"/>
    <d v="2011-11-29T00:00:00"/>
    <s v="Standard Class"/>
    <s v="TH-21100"/>
    <s v="Thea Hendricks"/>
    <s v="Consumer"/>
    <s v="United States"/>
    <s v="Toledo"/>
    <x v="24"/>
    <n v="43615"/>
    <s v="East"/>
    <s v="TEC-PH-10002584"/>
    <x v="2"/>
    <x v="7"/>
    <s v="Samsung Galaxy S4"/>
    <x v="3715"/>
    <n v="4"/>
    <n v="0.4"/>
    <n v="-250.39600000000019"/>
  </r>
  <r>
    <n v="5018"/>
    <x v="2485"/>
    <n v="2011"/>
    <x v="647"/>
    <d v="2011-11-18T00:00:00"/>
    <s v="First Class"/>
    <s v="SS-20410"/>
    <s v="Shahid Shariari"/>
    <s v="Consumer"/>
    <s v="United States"/>
    <s v="Los Angeles"/>
    <x v="1"/>
    <n v="90008"/>
    <s v="West"/>
    <s v="FUR-FU-10002505"/>
    <x v="0"/>
    <x v="5"/>
    <s v="Eldon 100 Class Desk Accessories"/>
    <x v="3716"/>
    <n v="3"/>
    <n v="0"/>
    <n v="3.2351999999999994"/>
  </r>
  <r>
    <n v="5019"/>
    <x v="2485"/>
    <n v="2011"/>
    <x v="647"/>
    <d v="2011-11-18T00:00:00"/>
    <s v="First Class"/>
    <s v="SS-20410"/>
    <s v="Shahid Shariari"/>
    <s v="Consumer"/>
    <s v="United States"/>
    <s v="Los Angeles"/>
    <x v="1"/>
    <n v="90008"/>
    <s v="West"/>
    <s v="TEC-AC-10003832"/>
    <x v="2"/>
    <x v="11"/>
    <s v="Logitech P710e Mobile Speakerphone"/>
    <x v="3717"/>
    <n v="3"/>
    <n v="0"/>
    <n v="146.76929999999993"/>
  </r>
  <r>
    <n v="5020"/>
    <x v="2485"/>
    <n v="2011"/>
    <x v="647"/>
    <d v="2011-11-18T00:00:00"/>
    <s v="First Class"/>
    <s v="SS-20410"/>
    <s v="Shahid Shariari"/>
    <s v="Consumer"/>
    <s v="United States"/>
    <s v="Los Angeles"/>
    <x v="1"/>
    <n v="90008"/>
    <s v="West"/>
    <s v="OFF-SU-10002537"/>
    <x v="1"/>
    <x v="14"/>
    <s v="Acme Box Cutter Scissors"/>
    <x v="3718"/>
    <n v="2"/>
    <n v="0"/>
    <n v="5.3196000000000012"/>
  </r>
  <r>
    <n v="5021"/>
    <x v="2486"/>
    <n v="2014"/>
    <x v="721"/>
    <d v="2014-03-26T00:00:00"/>
    <s v="Second Class"/>
    <s v="MZ-17515"/>
    <s v="Mary Zewe"/>
    <s v="Corporate"/>
    <s v="United States"/>
    <s v="New York City"/>
    <x v="15"/>
    <n v="10011"/>
    <s v="East"/>
    <s v="OFF-SU-10003505"/>
    <x v="1"/>
    <x v="14"/>
    <s v="Premier Electric Letter Opener"/>
    <x v="3719"/>
    <n v="3"/>
    <n v="0"/>
    <n v="17.378999999999976"/>
  </r>
  <r>
    <n v="5022"/>
    <x v="2487"/>
    <n v="2013"/>
    <x v="122"/>
    <d v="2013-12-25T00:00:00"/>
    <s v="Standard Class"/>
    <s v="JE-15475"/>
    <s v="Jeremy Ellison"/>
    <s v="Consumer"/>
    <s v="United States"/>
    <s v="San Diego"/>
    <x v="1"/>
    <n v="92037"/>
    <s v="West"/>
    <s v="TEC-AC-10001465"/>
    <x v="2"/>
    <x v="11"/>
    <s v="SanDisk Cruzer 64 GB USB Flash Drive"/>
    <x v="3720"/>
    <n v="2"/>
    <n v="0"/>
    <n v="21.791999999999994"/>
  </r>
  <r>
    <n v="5023"/>
    <x v="2487"/>
    <n v="2013"/>
    <x v="122"/>
    <d v="2013-12-25T00:00:00"/>
    <s v="Standard Class"/>
    <s v="JE-15475"/>
    <s v="Jeremy Ellison"/>
    <s v="Consumer"/>
    <s v="United States"/>
    <s v="San Diego"/>
    <x v="1"/>
    <n v="92037"/>
    <s v="West"/>
    <s v="TEC-AC-10003832"/>
    <x v="2"/>
    <x v="11"/>
    <s v="Logitech P710e Mobile Speakerphone"/>
    <x v="3717"/>
    <n v="3"/>
    <n v="0"/>
    <n v="146.76929999999993"/>
  </r>
  <r>
    <n v="5024"/>
    <x v="2487"/>
    <n v="2013"/>
    <x v="122"/>
    <d v="2013-12-25T00:00:00"/>
    <s v="Standard Class"/>
    <s v="JE-15475"/>
    <s v="Jeremy Ellison"/>
    <s v="Consumer"/>
    <s v="United States"/>
    <s v="San Diego"/>
    <x v="1"/>
    <n v="92037"/>
    <s v="West"/>
    <s v="FUR-FU-10003731"/>
    <x v="0"/>
    <x v="5"/>
    <s v="Eldon Expressions Wood and Plastic Desk Accessories, Oak"/>
    <x v="3089"/>
    <n v="4"/>
    <n v="0"/>
    <n v="11.177600000000002"/>
  </r>
  <r>
    <n v="5025"/>
    <x v="2488"/>
    <n v="2014"/>
    <x v="570"/>
    <d v="2014-08-04T00:00:00"/>
    <s v="Standard Class"/>
    <s v="RF-19735"/>
    <s v="Roland Fjeld"/>
    <s v="Consumer"/>
    <s v="United States"/>
    <s v="Oklahoma City"/>
    <x v="26"/>
    <n v="73120"/>
    <s v="Central"/>
    <s v="OFF-BI-10004828"/>
    <x v="1"/>
    <x v="8"/>
    <s v="GBC Poly Designer Binding Covers"/>
    <x v="3446"/>
    <n v="2"/>
    <n v="0"/>
    <n v="16.405199999999997"/>
  </r>
  <r>
    <n v="5026"/>
    <x v="2488"/>
    <n v="2014"/>
    <x v="570"/>
    <d v="2014-08-04T00:00:00"/>
    <s v="Standard Class"/>
    <s v="RF-19735"/>
    <s v="Roland Fjeld"/>
    <s v="Consumer"/>
    <s v="United States"/>
    <s v="Oklahoma City"/>
    <x v="26"/>
    <n v="73120"/>
    <s v="Central"/>
    <s v="TEC-PH-10003012"/>
    <x v="2"/>
    <x v="7"/>
    <s v="Nortel Meridian M3904 Professional Digital phone"/>
    <x v="3721"/>
    <n v="3"/>
    <n v="0"/>
    <n v="133.97129999999996"/>
  </r>
  <r>
    <n v="5027"/>
    <x v="2488"/>
    <n v="2014"/>
    <x v="570"/>
    <d v="2014-08-04T00:00:00"/>
    <s v="Standard Class"/>
    <s v="RF-19735"/>
    <s v="Roland Fjeld"/>
    <s v="Consumer"/>
    <s v="United States"/>
    <s v="Oklahoma City"/>
    <x v="26"/>
    <n v="73120"/>
    <s v="Central"/>
    <s v="OFF-AP-10002311"/>
    <x v="1"/>
    <x v="9"/>
    <s v="Holmes Replacement Filter for HEPA Air Cleaner, Very Large Room, HEPA Filter"/>
    <x v="1609"/>
    <n v="2"/>
    <n v="0"/>
    <n v="60.552800000000005"/>
  </r>
  <r>
    <n v="5028"/>
    <x v="2488"/>
    <n v="2014"/>
    <x v="570"/>
    <d v="2014-08-04T00:00:00"/>
    <s v="Standard Class"/>
    <s v="RF-19735"/>
    <s v="Roland Fjeld"/>
    <s v="Consumer"/>
    <s v="United States"/>
    <s v="Oklahoma City"/>
    <x v="26"/>
    <n v="73120"/>
    <s v="Central"/>
    <s v="FUR-CH-10004626"/>
    <x v="0"/>
    <x v="1"/>
    <s v="Office Star Flex Back Scooter Chair with Aluminum Finish Frame"/>
    <x v="3722"/>
    <n v="3"/>
    <n v="0"/>
    <n v="72.640799999999999"/>
  </r>
  <r>
    <n v="5029"/>
    <x v="2489"/>
    <n v="2011"/>
    <x v="814"/>
    <d v="2011-09-07T00:00:00"/>
    <s v="Second Class"/>
    <s v="CV-12295"/>
    <s v="Christina VanderZanden"/>
    <s v="Consumer"/>
    <s v="United States"/>
    <s v="Chicago"/>
    <x v="10"/>
    <n v="60653"/>
    <s v="Central"/>
    <s v="TEC-AC-10001606"/>
    <x v="2"/>
    <x v="11"/>
    <s v="Logitech Wireless Performance Mouse MX for PC and Mac"/>
    <x v="1977"/>
    <n v="3"/>
    <n v="0.2"/>
    <n v="53.994600000000005"/>
  </r>
  <r>
    <n v="5030"/>
    <x v="2490"/>
    <n v="2014"/>
    <x v="926"/>
    <d v="2014-02-03T00:00:00"/>
    <s v="Standard Class"/>
    <s v="VG-21790"/>
    <s v="Vivek Gonzalez"/>
    <s v="Consumer"/>
    <s v="United States"/>
    <s v="San Francisco"/>
    <x v="1"/>
    <n v="94109"/>
    <s v="West"/>
    <s v="OFF-AR-10001216"/>
    <x v="1"/>
    <x v="6"/>
    <s v="Newell 339"/>
    <x v="484"/>
    <n v="3"/>
    <n v="0"/>
    <n v="2.1683999999999997"/>
  </r>
  <r>
    <n v="5031"/>
    <x v="2490"/>
    <n v="2014"/>
    <x v="926"/>
    <d v="2014-02-03T00:00:00"/>
    <s v="Standard Class"/>
    <s v="VG-21790"/>
    <s v="Vivek Gonzalez"/>
    <s v="Consumer"/>
    <s v="United States"/>
    <s v="San Francisco"/>
    <x v="1"/>
    <n v="94109"/>
    <s v="West"/>
    <s v="OFF-SU-10001664"/>
    <x v="1"/>
    <x v="14"/>
    <s v="Acme Office Executive Series Stainless Steel Trimmers"/>
    <x v="3723"/>
    <n v="1"/>
    <n v="0"/>
    <n v="2.2282000000000002"/>
  </r>
  <r>
    <n v="5032"/>
    <x v="2490"/>
    <n v="2014"/>
    <x v="926"/>
    <d v="2014-02-03T00:00:00"/>
    <s v="Standard Class"/>
    <s v="VG-21790"/>
    <s v="Vivek Gonzalez"/>
    <s v="Consumer"/>
    <s v="United States"/>
    <s v="San Francisco"/>
    <x v="1"/>
    <n v="94109"/>
    <s v="West"/>
    <s v="OFF-BI-10002498"/>
    <x v="1"/>
    <x v="8"/>
    <s v="Clear Mylar Reinforcing Strips"/>
    <x v="473"/>
    <n v="8"/>
    <n v="0.2"/>
    <n v="40.370399999999997"/>
  </r>
  <r>
    <n v="5033"/>
    <x v="2491"/>
    <n v="2013"/>
    <x v="482"/>
    <d v="2014-01-03T00:00:00"/>
    <s v="Standard Class"/>
    <s v="BB-11545"/>
    <s v="Brenda Bowman"/>
    <s v="Corporate"/>
    <s v="United States"/>
    <s v="Vineland"/>
    <x v="30"/>
    <n v="8360"/>
    <s v="East"/>
    <s v="FUR-CH-10003968"/>
    <x v="0"/>
    <x v="1"/>
    <s v="Novimex Turbo Task Chair"/>
    <x v="3724"/>
    <n v="3"/>
    <n v="0"/>
    <n v="25.552800000000005"/>
  </r>
  <r>
    <n v="5034"/>
    <x v="2491"/>
    <n v="2013"/>
    <x v="482"/>
    <d v="2014-01-03T00:00:00"/>
    <s v="Standard Class"/>
    <s v="BB-11545"/>
    <s v="Brenda Bowman"/>
    <s v="Corporate"/>
    <s v="United States"/>
    <s v="Vineland"/>
    <x v="30"/>
    <n v="8360"/>
    <s v="East"/>
    <s v="OFF-AP-10002765"/>
    <x v="1"/>
    <x v="9"/>
    <s v="Fellowes Advanced Computer Series Surge Protectors"/>
    <x v="3725"/>
    <n v="1"/>
    <n v="0"/>
    <n v="7.4172000000000011"/>
  </r>
  <r>
    <n v="5035"/>
    <x v="2492"/>
    <n v="2012"/>
    <x v="101"/>
    <d v="2012-08-13T00:00:00"/>
    <s v="Second Class"/>
    <s v="HR-14770"/>
    <s v="Hallie Redmond"/>
    <s v="Home Office"/>
    <s v="United States"/>
    <s v="Milwaukee"/>
    <x v="6"/>
    <n v="53209"/>
    <s v="Central"/>
    <s v="FUR-BO-10004690"/>
    <x v="0"/>
    <x v="0"/>
    <s v="O'Sullivan Cherrywood Estates Traditional Barrister Bookcase"/>
    <x v="3726"/>
    <n v="5"/>
    <n v="0"/>
    <n v="48.117999999999981"/>
  </r>
  <r>
    <n v="5036"/>
    <x v="2493"/>
    <n v="2011"/>
    <x v="322"/>
    <d v="2011-04-12T00:00:00"/>
    <s v="Standard Class"/>
    <s v="SC-20260"/>
    <s v="Scott Cohen"/>
    <s v="Corporate"/>
    <s v="United States"/>
    <s v="Seattle"/>
    <x v="4"/>
    <n v="98115"/>
    <s v="West"/>
    <s v="FUR-TA-10000688"/>
    <x v="0"/>
    <x v="3"/>
    <s v="Chromcraft Bull-Nose Wood Round Conference Table Top, Wood Base"/>
    <x v="2327"/>
    <n v="3"/>
    <n v="0"/>
    <n v="111.10349999999994"/>
  </r>
  <r>
    <n v="5037"/>
    <x v="2493"/>
    <n v="2011"/>
    <x v="322"/>
    <d v="2011-04-12T00:00:00"/>
    <s v="Standard Class"/>
    <s v="SC-20260"/>
    <s v="Scott Cohen"/>
    <s v="Corporate"/>
    <s v="United States"/>
    <s v="Seattle"/>
    <x v="4"/>
    <n v="98115"/>
    <s v="West"/>
    <s v="TEC-AC-10003441"/>
    <x v="2"/>
    <x v="11"/>
    <s v="Kingston Digital DataTraveler 32GB USB 2.0"/>
    <x v="1284"/>
    <n v="2"/>
    <n v="0"/>
    <n v="2.0339999999999989"/>
  </r>
  <r>
    <n v="5038"/>
    <x v="2494"/>
    <n v="2014"/>
    <x v="701"/>
    <d v="2014-11-22T00:00:00"/>
    <s v="Second Class"/>
    <s v="EG-13900"/>
    <s v="Emily Grady"/>
    <s v="Consumer"/>
    <s v="United States"/>
    <s v="Naperville"/>
    <x v="10"/>
    <n v="60540"/>
    <s v="Central"/>
    <s v="TEC-AC-10003610"/>
    <x v="2"/>
    <x v="11"/>
    <s v="Logitech Illuminated - Keyboard"/>
    <x v="3727"/>
    <n v="5"/>
    <n v="0.2"/>
    <n v="83.98599999999999"/>
  </r>
  <r>
    <n v="5039"/>
    <x v="2495"/>
    <n v="2012"/>
    <x v="655"/>
    <d v="2012-07-12T00:00:00"/>
    <s v="First Class"/>
    <s v="TS-21370"/>
    <s v="Todd Sumrall"/>
    <s v="Corporate"/>
    <s v="United States"/>
    <s v="Wilmington"/>
    <x v="13"/>
    <n v="19805"/>
    <s v="East"/>
    <s v="FUR-TA-10001520"/>
    <x v="0"/>
    <x v="3"/>
    <s v="Lesro Sheffield Collection Coffee Table, End Table, Center Table, Corner Table"/>
    <x v="3728"/>
    <n v="4"/>
    <n v="0.3"/>
    <n v="-37.112400000000036"/>
  </r>
  <r>
    <n v="5040"/>
    <x v="2495"/>
    <n v="2012"/>
    <x v="655"/>
    <d v="2012-07-12T00:00:00"/>
    <s v="First Class"/>
    <s v="TS-21370"/>
    <s v="Todd Sumrall"/>
    <s v="Corporate"/>
    <s v="United States"/>
    <s v="Wilmington"/>
    <x v="13"/>
    <n v="19805"/>
    <s v="East"/>
    <s v="TEC-PH-10001817"/>
    <x v="2"/>
    <x v="7"/>
    <s v="Wilson Electronics DB Pro Signal Booster"/>
    <x v="3729"/>
    <n v="2"/>
    <n v="0"/>
    <n v="193.32000000000005"/>
  </r>
  <r>
    <n v="5041"/>
    <x v="2495"/>
    <n v="2012"/>
    <x v="655"/>
    <d v="2012-07-12T00:00:00"/>
    <s v="First Class"/>
    <s v="TS-21370"/>
    <s v="Todd Sumrall"/>
    <s v="Corporate"/>
    <s v="United States"/>
    <s v="Wilmington"/>
    <x v="13"/>
    <n v="19805"/>
    <s v="East"/>
    <s v="OFF-BI-10004492"/>
    <x v="1"/>
    <x v="8"/>
    <s v="Tuf-Vin Binders"/>
    <x v="3730"/>
    <n v="7"/>
    <n v="0"/>
    <n v="103.89819999999997"/>
  </r>
  <r>
    <n v="5042"/>
    <x v="2496"/>
    <n v="2013"/>
    <x v="338"/>
    <d v="2013-11-14T00:00:00"/>
    <s v="Second Class"/>
    <s v="AI-10855"/>
    <s v="Arianne Irving"/>
    <s v="Consumer"/>
    <s v="United States"/>
    <s v="Los Angeles"/>
    <x v="1"/>
    <n v="90036"/>
    <s v="West"/>
    <s v="OFF-PA-10002421"/>
    <x v="1"/>
    <x v="10"/>
    <s v="Embossed Ink Jet Note Cards"/>
    <x v="3731"/>
    <n v="3"/>
    <n v="0"/>
    <n v="32.500799999999998"/>
  </r>
  <r>
    <n v="5043"/>
    <x v="2496"/>
    <n v="2013"/>
    <x v="338"/>
    <d v="2013-11-14T00:00:00"/>
    <s v="Second Class"/>
    <s v="AI-10855"/>
    <s v="Arianne Irving"/>
    <s v="Consumer"/>
    <s v="United States"/>
    <s v="Los Angeles"/>
    <x v="1"/>
    <n v="90036"/>
    <s v="West"/>
    <s v="OFF-AP-10000055"/>
    <x v="1"/>
    <x v="9"/>
    <s v="Belkin F9S820V06 8 Outlet Surge"/>
    <x v="681"/>
    <n v="4"/>
    <n v="0"/>
    <n v="38.975999999999985"/>
  </r>
  <r>
    <n v="5044"/>
    <x v="2496"/>
    <n v="2013"/>
    <x v="338"/>
    <d v="2013-11-14T00:00:00"/>
    <s v="Second Class"/>
    <s v="AI-10855"/>
    <s v="Arianne Irving"/>
    <s v="Consumer"/>
    <s v="United States"/>
    <s v="Los Angeles"/>
    <x v="1"/>
    <n v="90036"/>
    <s v="West"/>
    <s v="FUR-FU-10000965"/>
    <x v="0"/>
    <x v="5"/>
    <s v="Howard Miller 11-1/2&quot; Diameter Ridgewood Wall Clock"/>
    <x v="3732"/>
    <n v="9"/>
    <n v="0"/>
    <n v="191.65860000000001"/>
  </r>
  <r>
    <n v="5045"/>
    <x v="2496"/>
    <n v="2013"/>
    <x v="338"/>
    <d v="2013-11-14T00:00:00"/>
    <s v="Second Class"/>
    <s v="AI-10855"/>
    <s v="Arianne Irving"/>
    <s v="Consumer"/>
    <s v="United States"/>
    <s v="Los Angeles"/>
    <x v="1"/>
    <n v="90036"/>
    <s v="West"/>
    <s v="OFF-PA-10001363"/>
    <x v="1"/>
    <x v="10"/>
    <s v="Xerox 1933"/>
    <x v="3733"/>
    <n v="5"/>
    <n v="0"/>
    <n v="28.857999999999997"/>
  </r>
  <r>
    <n v="5046"/>
    <x v="2496"/>
    <n v="2013"/>
    <x v="338"/>
    <d v="2013-11-14T00:00:00"/>
    <s v="Second Class"/>
    <s v="AI-10855"/>
    <s v="Arianne Irving"/>
    <s v="Consumer"/>
    <s v="United States"/>
    <s v="Los Angeles"/>
    <x v="1"/>
    <n v="90036"/>
    <s v="West"/>
    <s v="OFF-ST-10001496"/>
    <x v="1"/>
    <x v="4"/>
    <s v="Standard Rollaway File with Lock"/>
    <x v="3734"/>
    <n v="4"/>
    <n v="0"/>
    <n v="187.39760000000001"/>
  </r>
  <r>
    <n v="5047"/>
    <x v="2496"/>
    <n v="2013"/>
    <x v="338"/>
    <d v="2013-11-14T00:00:00"/>
    <s v="Second Class"/>
    <s v="AI-10855"/>
    <s v="Arianne Irving"/>
    <s v="Consumer"/>
    <s v="United States"/>
    <s v="Los Angeles"/>
    <x v="1"/>
    <n v="90036"/>
    <s v="West"/>
    <s v="OFF-BI-10004656"/>
    <x v="1"/>
    <x v="8"/>
    <s v="Peel &amp; Stick Add-On Corner Pockets"/>
    <x v="1182"/>
    <n v="3"/>
    <n v="0.2"/>
    <n v="1.8143999999999996"/>
  </r>
  <r>
    <n v="5048"/>
    <x v="2496"/>
    <n v="2013"/>
    <x v="338"/>
    <d v="2013-11-14T00:00:00"/>
    <s v="Second Class"/>
    <s v="AI-10855"/>
    <s v="Arianne Irving"/>
    <s v="Consumer"/>
    <s v="United States"/>
    <s v="Los Angeles"/>
    <x v="1"/>
    <n v="90036"/>
    <s v="West"/>
    <s v="OFF-AR-10001227"/>
    <x v="1"/>
    <x v="6"/>
    <s v="Newell 338"/>
    <x v="456"/>
    <n v="5"/>
    <n v="0"/>
    <n v="3.9690000000000003"/>
  </r>
  <r>
    <n v="5049"/>
    <x v="2497"/>
    <n v="2011"/>
    <x v="691"/>
    <d v="2011-04-04T00:00:00"/>
    <s v="Standard Class"/>
    <s v="DD-13570"/>
    <s v="Dorothy Dickinson"/>
    <s v="Consumer"/>
    <s v="United States"/>
    <s v="Chicago"/>
    <x v="10"/>
    <n v="60610"/>
    <s v="Central"/>
    <s v="OFF-BI-10002071"/>
    <x v="1"/>
    <x v="8"/>
    <s v="Fellowes Black Plastic Comb Bindings"/>
    <x v="3735"/>
    <n v="7"/>
    <n v="0.8"/>
    <n v="-13.827800000000003"/>
  </r>
  <r>
    <n v="5050"/>
    <x v="2497"/>
    <n v="2011"/>
    <x v="691"/>
    <d v="2011-04-04T00:00:00"/>
    <s v="Standard Class"/>
    <s v="DD-13570"/>
    <s v="Dorothy Dickinson"/>
    <s v="Consumer"/>
    <s v="United States"/>
    <s v="Chicago"/>
    <x v="10"/>
    <n v="60610"/>
    <s v="Central"/>
    <s v="TEC-AC-10004901"/>
    <x v="2"/>
    <x v="11"/>
    <s v="Kensington SlimBlade Notebook Wireless Mouse with Nano Receiver "/>
    <x v="1566"/>
    <n v="2"/>
    <n v="0.2"/>
    <n v="13.997199999999999"/>
  </r>
  <r>
    <n v="5051"/>
    <x v="2498"/>
    <n v="2012"/>
    <x v="227"/>
    <d v="2012-09-24T00:00:00"/>
    <s v="Standard Class"/>
    <s v="AB-10060"/>
    <s v="Adam Bellavance"/>
    <s v="Home Office"/>
    <s v="United States"/>
    <s v="Des Moines"/>
    <x v="4"/>
    <n v="98198"/>
    <s v="West"/>
    <s v="OFF-PA-10001776"/>
    <x v="1"/>
    <x v="10"/>
    <s v="Wirebound Message Books, Four 2 3/4&quot; x 5&quot; Forms per Page, 600 Sets per Book"/>
    <x v="1909"/>
    <n v="2"/>
    <n v="0"/>
    <n v="8.7137999999999991"/>
  </r>
  <r>
    <n v="5052"/>
    <x v="2499"/>
    <n v="2012"/>
    <x v="209"/>
    <d v="2012-11-11T00:00:00"/>
    <s v="Standard Class"/>
    <s v="KB-16240"/>
    <s v="Karen Bern"/>
    <s v="Corporate"/>
    <s v="United States"/>
    <s v="Philadelphia"/>
    <x v="9"/>
    <n v="19140"/>
    <s v="East"/>
    <s v="OFF-EN-10000483"/>
    <x v="1"/>
    <x v="12"/>
    <s v="White Envelopes, White Envelopes with Clear Poly Window"/>
    <x v="3736"/>
    <n v="2"/>
    <n v="0.2"/>
    <n v="7.9299999999999971"/>
  </r>
  <r>
    <n v="5053"/>
    <x v="2500"/>
    <n v="2014"/>
    <x v="240"/>
    <d v="2014-05-20T00:00:00"/>
    <s v="Same Day"/>
    <s v="JC-15775"/>
    <s v="John Castell"/>
    <s v="Consumer"/>
    <s v="United States"/>
    <s v="Atlanta"/>
    <x v="32"/>
    <n v="30318"/>
    <s v="South"/>
    <s v="OFF-PA-10003129"/>
    <x v="1"/>
    <x v="10"/>
    <s v="Tops White Computer Printout Paper"/>
    <x v="3589"/>
    <n v="4"/>
    <n v="0"/>
    <n v="91.950799999999987"/>
  </r>
  <r>
    <n v="5054"/>
    <x v="2501"/>
    <n v="2012"/>
    <x v="928"/>
    <d v="2012-01-08T00:00:00"/>
    <s v="Second Class"/>
    <s v="AH-10465"/>
    <s v="Amy Hunt"/>
    <s v="Consumer"/>
    <s v="United States"/>
    <s v="Dallas"/>
    <x v="5"/>
    <n v="75217"/>
    <s v="Central"/>
    <s v="TEC-AC-10003198"/>
    <x v="2"/>
    <x v="11"/>
    <s v="Enermax Acrylux Wireless Keyboard"/>
    <x v="3737"/>
    <n v="5"/>
    <n v="0.2"/>
    <n v="84.659999999999982"/>
  </r>
  <r>
    <n v="5055"/>
    <x v="2501"/>
    <n v="2012"/>
    <x v="928"/>
    <d v="2012-01-08T00:00:00"/>
    <s v="Second Class"/>
    <s v="AH-10465"/>
    <s v="Amy Hunt"/>
    <s v="Consumer"/>
    <s v="United States"/>
    <s v="Dallas"/>
    <x v="5"/>
    <n v="75217"/>
    <s v="Central"/>
    <s v="OFF-AR-10001246"/>
    <x v="1"/>
    <x v="6"/>
    <s v="Newell 317"/>
    <x v="2617"/>
    <n v="3"/>
    <n v="0.2"/>
    <n v="0.79379999999999962"/>
  </r>
  <r>
    <n v="5056"/>
    <x v="2501"/>
    <n v="2012"/>
    <x v="928"/>
    <d v="2012-01-08T00:00:00"/>
    <s v="Second Class"/>
    <s v="AH-10465"/>
    <s v="Amy Hunt"/>
    <s v="Consumer"/>
    <s v="United States"/>
    <s v="Dallas"/>
    <x v="5"/>
    <n v="75217"/>
    <s v="Central"/>
    <s v="FUR-BO-10003272"/>
    <x v="0"/>
    <x v="0"/>
    <s v="O'Sullivan Living Dimensions 5-Shelf Bookcases"/>
    <x v="3738"/>
    <n v="9"/>
    <n v="0.32"/>
    <n v="-437.5404000000002"/>
  </r>
  <r>
    <n v="5057"/>
    <x v="2502"/>
    <n v="2012"/>
    <x v="1014"/>
    <d v="2012-09-11T00:00:00"/>
    <s v="First Class"/>
    <s v="NM-18520"/>
    <s v="Neoma Murray"/>
    <s v="Consumer"/>
    <s v="United States"/>
    <s v="Moreno Valley"/>
    <x v="1"/>
    <n v="92553"/>
    <s v="West"/>
    <s v="OFF-PA-10002606"/>
    <x v="1"/>
    <x v="10"/>
    <s v="Xerox 1928"/>
    <x v="1603"/>
    <n v="5"/>
    <n v="0"/>
    <n v="11.879999999999999"/>
  </r>
  <r>
    <n v="5058"/>
    <x v="2502"/>
    <n v="2012"/>
    <x v="1014"/>
    <d v="2012-09-11T00:00:00"/>
    <s v="First Class"/>
    <s v="NM-18520"/>
    <s v="Neoma Murray"/>
    <s v="Consumer"/>
    <s v="United States"/>
    <s v="Moreno Valley"/>
    <x v="1"/>
    <n v="92553"/>
    <s v="West"/>
    <s v="OFF-ST-10002486"/>
    <x v="1"/>
    <x v="4"/>
    <s v="Eldon Shelf Savers Cubes and Bins"/>
    <x v="3739"/>
    <n v="6"/>
    <n v="0"/>
    <n v="0.83759999999999835"/>
  </r>
  <r>
    <n v="5059"/>
    <x v="2503"/>
    <n v="2013"/>
    <x v="1015"/>
    <d v="2013-04-08T00:00:00"/>
    <s v="Standard Class"/>
    <s v="CS-11950"/>
    <s v="Carlos Soltero"/>
    <s v="Consumer"/>
    <s v="United States"/>
    <s v="Philadelphia"/>
    <x v="9"/>
    <n v="19140"/>
    <s v="East"/>
    <s v="OFF-BI-10004330"/>
    <x v="1"/>
    <x v="8"/>
    <s v="GBC Velobind Prepunched Cover Sets, Regency Series"/>
    <x v="3740"/>
    <n v="9"/>
    <n v="0.7"/>
    <n v="-83.204999999999984"/>
  </r>
  <r>
    <n v="5060"/>
    <x v="2504"/>
    <n v="2013"/>
    <x v="5"/>
    <d v="2013-12-08T00:00:00"/>
    <s v="Second Class"/>
    <s v="TP-21130"/>
    <s v="Theone Pippenger"/>
    <s v="Consumer"/>
    <s v="United States"/>
    <s v="Georgetown"/>
    <x v="0"/>
    <n v="40324"/>
    <s v="South"/>
    <s v="TEC-PH-10000560"/>
    <x v="2"/>
    <x v="7"/>
    <s v="Samsung Galaxy S III - 16GB - pebble blue (T-Mobile)"/>
    <x v="1551"/>
    <n v="2"/>
    <n v="0"/>
    <n v="195.99440000000004"/>
  </r>
  <r>
    <n v="5061"/>
    <x v="2504"/>
    <n v="2013"/>
    <x v="5"/>
    <d v="2013-12-08T00:00:00"/>
    <s v="Second Class"/>
    <s v="TP-21130"/>
    <s v="Theone Pippenger"/>
    <s v="Consumer"/>
    <s v="United States"/>
    <s v="Georgetown"/>
    <x v="0"/>
    <n v="40324"/>
    <s v="South"/>
    <s v="OFF-ST-10000060"/>
    <x v="1"/>
    <x v="4"/>
    <s v="Fellowes Bankers Box Staxonsteel Drawer File/Stacking System"/>
    <x v="3741"/>
    <n v="9"/>
    <n v="0"/>
    <n v="70.178400000000025"/>
  </r>
  <r>
    <n v="5062"/>
    <x v="2505"/>
    <n v="2012"/>
    <x v="412"/>
    <d v="2012-05-12T00:00:00"/>
    <s v="Standard Class"/>
    <s v="DL-12925"/>
    <s v="Daniel Lacy"/>
    <s v="Consumer"/>
    <s v="United States"/>
    <s v="Minneapolis"/>
    <x v="11"/>
    <n v="55407"/>
    <s v="Central"/>
    <s v="OFF-BI-10003684"/>
    <x v="1"/>
    <x v="8"/>
    <s v="Wilson Jones Legal Size Ring Binders"/>
    <x v="3742"/>
    <n v="2"/>
    <n v="0"/>
    <n v="21.99"/>
  </r>
  <r>
    <n v="5063"/>
    <x v="2505"/>
    <n v="2012"/>
    <x v="412"/>
    <d v="2012-05-12T00:00:00"/>
    <s v="Standard Class"/>
    <s v="DL-12925"/>
    <s v="Daniel Lacy"/>
    <s v="Consumer"/>
    <s v="United States"/>
    <s v="Minneapolis"/>
    <x v="11"/>
    <n v="55407"/>
    <s v="Central"/>
    <s v="TEC-PH-10000441"/>
    <x v="2"/>
    <x v="7"/>
    <s v="VTech DS6151"/>
    <x v="2258"/>
    <n v="3"/>
    <n v="0"/>
    <n v="105.83160000000002"/>
  </r>
  <r>
    <n v="5064"/>
    <x v="2505"/>
    <n v="2012"/>
    <x v="412"/>
    <d v="2012-05-12T00:00:00"/>
    <s v="Standard Class"/>
    <s v="DL-12925"/>
    <s v="Daniel Lacy"/>
    <s v="Consumer"/>
    <s v="United States"/>
    <s v="Minneapolis"/>
    <x v="11"/>
    <n v="55407"/>
    <s v="Central"/>
    <s v="FUR-FU-10000723"/>
    <x v="0"/>
    <x v="5"/>
    <s v="Deflect-o EconoMat Studded, No Bevel Mat for Low Pile Carpeting"/>
    <x v="3484"/>
    <n v="3"/>
    <n v="0"/>
    <n v="11.156400000000005"/>
  </r>
  <r>
    <n v="5065"/>
    <x v="2506"/>
    <n v="2014"/>
    <x v="585"/>
    <d v="2014-09-25T00:00:00"/>
    <s v="First Class"/>
    <s v="CA-12265"/>
    <s v="Christina Anderson"/>
    <s v="Consumer"/>
    <s v="United States"/>
    <s v="Wilmington"/>
    <x v="13"/>
    <n v="19805"/>
    <s v="East"/>
    <s v="TEC-PH-10004977"/>
    <x v="2"/>
    <x v="7"/>
    <s v="GE 30524EE4"/>
    <x v="3743"/>
    <n v="2"/>
    <n v="0"/>
    <n v="113.67419999999998"/>
  </r>
  <r>
    <n v="5066"/>
    <x v="2507"/>
    <n v="2014"/>
    <x v="329"/>
    <d v="2014-12-08T00:00:00"/>
    <s v="Standard Class"/>
    <s v="SC-20380"/>
    <s v="Shahid Collister"/>
    <s v="Consumer"/>
    <s v="United States"/>
    <s v="Burlington"/>
    <x v="3"/>
    <n v="27217"/>
    <s v="South"/>
    <s v="TEC-AC-10002001"/>
    <x v="2"/>
    <x v="11"/>
    <s v="Logitech Wireless Gaming Headset G930"/>
    <x v="2961"/>
    <n v="3"/>
    <n v="0.2"/>
    <n v="81.59490000000001"/>
  </r>
  <r>
    <n v="5067"/>
    <x v="2507"/>
    <n v="2014"/>
    <x v="329"/>
    <d v="2014-12-08T00:00:00"/>
    <s v="Standard Class"/>
    <s v="SC-20380"/>
    <s v="Shahid Collister"/>
    <s v="Consumer"/>
    <s v="United States"/>
    <s v="Burlington"/>
    <x v="3"/>
    <n v="27217"/>
    <s v="South"/>
    <s v="FUR-TA-10001889"/>
    <x v="0"/>
    <x v="3"/>
    <s v="Bush Advantage Collection Racetrack Conference Table"/>
    <x v="3744"/>
    <n v="7"/>
    <n v="0.4"/>
    <n v="-653.28340000000003"/>
  </r>
  <r>
    <n v="5068"/>
    <x v="2508"/>
    <n v="2014"/>
    <x v="787"/>
    <d v="2014-01-20T00:00:00"/>
    <s v="Standard Class"/>
    <s v="TT-21460"/>
    <s v="Tonja Turnell"/>
    <s v="Home Office"/>
    <s v="United States"/>
    <s v="Los Angeles"/>
    <x v="1"/>
    <n v="90008"/>
    <s v="West"/>
    <s v="OFF-AR-10003504"/>
    <x v="1"/>
    <x v="6"/>
    <s v="Newell 347"/>
    <x v="1591"/>
    <n v="5"/>
    <n v="0"/>
    <n v="6.2059999999999977"/>
  </r>
  <r>
    <n v="5069"/>
    <x v="2509"/>
    <n v="2011"/>
    <x v="233"/>
    <d v="2011-08-12T00:00:00"/>
    <s v="Standard Class"/>
    <s v="MA-17560"/>
    <s v="Matt Abelman"/>
    <s v="Home Office"/>
    <s v="United States"/>
    <s v="Trenton"/>
    <x v="12"/>
    <n v="48183"/>
    <s v="Central"/>
    <s v="TEC-CO-10001571"/>
    <x v="2"/>
    <x v="16"/>
    <s v="Sharp 1540cs Digital Laser Copier"/>
    <x v="3745"/>
    <n v="1"/>
    <n v="0"/>
    <n v="274.995"/>
  </r>
  <r>
    <n v="5070"/>
    <x v="2509"/>
    <n v="2011"/>
    <x v="233"/>
    <d v="2011-08-12T00:00:00"/>
    <s v="Standard Class"/>
    <s v="MA-17560"/>
    <s v="Matt Abelman"/>
    <s v="Home Office"/>
    <s v="United States"/>
    <s v="Trenton"/>
    <x v="12"/>
    <n v="48183"/>
    <s v="Central"/>
    <s v="OFF-AP-10002495"/>
    <x v="1"/>
    <x v="9"/>
    <s v="Acco Smartsocket Table Surge Protector, 6 Color-Coded Adapter Outlets"/>
    <x v="3746"/>
    <n v="3"/>
    <n v="0.1"/>
    <n v="37.229999999999983"/>
  </r>
  <r>
    <n v="5071"/>
    <x v="2509"/>
    <n v="2011"/>
    <x v="233"/>
    <d v="2011-08-12T00:00:00"/>
    <s v="Standard Class"/>
    <s v="MA-17560"/>
    <s v="Matt Abelman"/>
    <s v="Home Office"/>
    <s v="United States"/>
    <s v="Trenton"/>
    <x v="12"/>
    <n v="48183"/>
    <s v="Central"/>
    <s v="OFF-EN-10002500"/>
    <x v="1"/>
    <x v="12"/>
    <s v="Globe Weis Peel &amp; Seel First Class Envelopes"/>
    <x v="3747"/>
    <n v="3"/>
    <n v="0"/>
    <n v="17.253"/>
  </r>
  <r>
    <n v="5072"/>
    <x v="2509"/>
    <n v="2011"/>
    <x v="233"/>
    <d v="2011-08-12T00:00:00"/>
    <s v="Standard Class"/>
    <s v="MA-17560"/>
    <s v="Matt Abelman"/>
    <s v="Home Office"/>
    <s v="United States"/>
    <s v="Trenton"/>
    <x v="12"/>
    <n v="48183"/>
    <s v="Central"/>
    <s v="FUR-FU-10002088"/>
    <x v="0"/>
    <x v="5"/>
    <s v="Nu-Dell Float Frame 11 x 14 1/2"/>
    <x v="3748"/>
    <n v="6"/>
    <n v="0"/>
    <n v="22.629600000000003"/>
  </r>
  <r>
    <n v="5073"/>
    <x v="2509"/>
    <n v="2011"/>
    <x v="233"/>
    <d v="2011-08-12T00:00:00"/>
    <s v="Standard Class"/>
    <s v="MA-17560"/>
    <s v="Matt Abelman"/>
    <s v="Home Office"/>
    <s v="United States"/>
    <s v="Trenton"/>
    <x v="12"/>
    <n v="48183"/>
    <s v="Central"/>
    <s v="TEC-PH-10001128"/>
    <x v="2"/>
    <x v="7"/>
    <s v="Motorola Droid Maxx"/>
    <x v="3749"/>
    <n v="2"/>
    <n v="0"/>
    <n v="83.994400000000013"/>
  </r>
  <r>
    <n v="5074"/>
    <x v="2510"/>
    <n v="2012"/>
    <x v="599"/>
    <d v="2012-11-05T00:00:00"/>
    <s v="Same Day"/>
    <s v="JM-16195"/>
    <s v="Justin MacKendrick"/>
    <s v="Consumer"/>
    <s v="United States"/>
    <s v="San Francisco"/>
    <x v="1"/>
    <n v="94109"/>
    <s v="West"/>
    <s v="OFF-ST-10000649"/>
    <x v="1"/>
    <x v="4"/>
    <s v="Hanging Personal Folder File"/>
    <x v="3750"/>
    <n v="4"/>
    <n v="0"/>
    <n v="15.700000000000003"/>
  </r>
  <r>
    <n v="5075"/>
    <x v="2511"/>
    <n v="2014"/>
    <x v="1016"/>
    <d v="2014-04-30T00:00:00"/>
    <s v="Second Class"/>
    <s v="MB-18085"/>
    <s v="Mick Brown"/>
    <s v="Consumer"/>
    <s v="United States"/>
    <s v="Los Angeles"/>
    <x v="1"/>
    <n v="90049"/>
    <s v="West"/>
    <s v="OFF-BI-10002103"/>
    <x v="1"/>
    <x v="8"/>
    <s v="Cardinal Slant-D Ring Binder, Heavy Gauge Vinyl"/>
    <x v="1162"/>
    <n v="2"/>
    <n v="0.2"/>
    <n v="4.5187999999999997"/>
  </r>
  <r>
    <n v="5076"/>
    <x v="2512"/>
    <n v="2011"/>
    <x v="1017"/>
    <d v="2011-04-22T00:00:00"/>
    <s v="Second Class"/>
    <s v="SV-20365"/>
    <s v="Seth Vernon"/>
    <s v="Consumer"/>
    <s v="United States"/>
    <s v="Houston"/>
    <x v="5"/>
    <n v="77070"/>
    <s v="Central"/>
    <s v="FUR-TA-10001705"/>
    <x v="0"/>
    <x v="3"/>
    <s v="Bush Advantage Collection Round Conference Table"/>
    <x v="3751"/>
    <n v="5"/>
    <n v="0.3"/>
    <n v="-95.670000000000044"/>
  </r>
  <r>
    <n v="5077"/>
    <x v="2512"/>
    <n v="2011"/>
    <x v="1017"/>
    <d v="2011-04-22T00:00:00"/>
    <s v="Second Class"/>
    <s v="SV-20365"/>
    <s v="Seth Vernon"/>
    <s v="Consumer"/>
    <s v="United States"/>
    <s v="Houston"/>
    <x v="5"/>
    <n v="77070"/>
    <s v="Central"/>
    <s v="OFF-ST-10004634"/>
    <x v="1"/>
    <x v="4"/>
    <s v="Personal Folder Holder, Ebony"/>
    <x v="3752"/>
    <n v="5"/>
    <n v="0.2"/>
    <n v="5.6049999999999951"/>
  </r>
  <r>
    <n v="5078"/>
    <x v="2512"/>
    <n v="2011"/>
    <x v="1017"/>
    <d v="2011-04-22T00:00:00"/>
    <s v="Second Class"/>
    <s v="SV-20365"/>
    <s v="Seth Vernon"/>
    <s v="Consumer"/>
    <s v="United States"/>
    <s v="Houston"/>
    <x v="5"/>
    <n v="77070"/>
    <s v="Central"/>
    <s v="FUR-TA-10004442"/>
    <x v="0"/>
    <x v="3"/>
    <s v="Riverside Furniture Stanwyck Manor Table Series"/>
    <x v="3753"/>
    <n v="2"/>
    <n v="0.3"/>
    <n v="-131.95100000000002"/>
  </r>
  <r>
    <n v="5079"/>
    <x v="2513"/>
    <n v="2014"/>
    <x v="343"/>
    <d v="2014-11-18T00:00:00"/>
    <s v="Standard Class"/>
    <s v="CG-12040"/>
    <s v="Catherine Glotzbach"/>
    <s v="Home Office"/>
    <s v="United States"/>
    <s v="Milwaukee"/>
    <x v="6"/>
    <n v="53209"/>
    <s v="Central"/>
    <s v="OFF-BI-10002949"/>
    <x v="1"/>
    <x v="8"/>
    <s v="Prestige Round Ring Binders"/>
    <x v="2614"/>
    <n v="3"/>
    <n v="0"/>
    <n v="8.5727999999999991"/>
  </r>
  <r>
    <n v="5080"/>
    <x v="2514"/>
    <n v="2014"/>
    <x v="920"/>
    <d v="2014-11-30T00:00:00"/>
    <s v="Standard Class"/>
    <s v="BD-11500"/>
    <s v="Bradley Drucker"/>
    <s v="Consumer"/>
    <s v="United States"/>
    <s v="San Francisco"/>
    <x v="1"/>
    <n v="94122"/>
    <s v="West"/>
    <s v="FUR-BO-10002213"/>
    <x v="0"/>
    <x v="0"/>
    <s v="Sauder Forest Hills Library, Woodland Oak Finish"/>
    <x v="3754"/>
    <n v="3"/>
    <n v="0.15"/>
    <n v="-29.605799999999981"/>
  </r>
  <r>
    <n v="5081"/>
    <x v="2514"/>
    <n v="2014"/>
    <x v="920"/>
    <d v="2014-11-30T00:00:00"/>
    <s v="Standard Class"/>
    <s v="BD-11500"/>
    <s v="Bradley Drucker"/>
    <s v="Consumer"/>
    <s v="United States"/>
    <s v="San Francisco"/>
    <x v="1"/>
    <n v="94122"/>
    <s v="West"/>
    <s v="OFF-ST-10001325"/>
    <x v="1"/>
    <x v="4"/>
    <s v="Sterilite Officeware Hinged File Box"/>
    <x v="3755"/>
    <n v="1"/>
    <n v="0"/>
    <n v="2.8296000000000001"/>
  </r>
  <r>
    <n v="5082"/>
    <x v="2515"/>
    <n v="2012"/>
    <x v="217"/>
    <d v="2012-12-18T00:00:00"/>
    <s v="Same Day"/>
    <s v="JK-15640"/>
    <s v="Jim Kriz"/>
    <s v="Home Office"/>
    <s v="United States"/>
    <s v="Cleveland"/>
    <x v="24"/>
    <n v="44105"/>
    <s v="East"/>
    <s v="OFF-PA-10003441"/>
    <x v="1"/>
    <x v="10"/>
    <s v="Xerox 226"/>
    <x v="561"/>
    <n v="4"/>
    <n v="0.2"/>
    <n v="7.2576000000000001"/>
  </r>
  <r>
    <n v="5083"/>
    <x v="2516"/>
    <n v="2013"/>
    <x v="162"/>
    <d v="2013-09-13T00:00:00"/>
    <s v="Standard Class"/>
    <s v="JM-15580"/>
    <s v="Jill Matthias"/>
    <s v="Consumer"/>
    <s v="United States"/>
    <s v="Monroe"/>
    <x v="3"/>
    <n v="28110"/>
    <s v="South"/>
    <s v="TEC-AC-10004209"/>
    <x v="2"/>
    <x v="11"/>
    <s v="Memorex Froggy Flash Drive 4 GB"/>
    <x v="2083"/>
    <n v="4"/>
    <n v="0.2"/>
    <n v="8.3524000000000012"/>
  </r>
  <r>
    <n v="5084"/>
    <x v="2516"/>
    <n v="2013"/>
    <x v="162"/>
    <d v="2013-09-13T00:00:00"/>
    <s v="Standard Class"/>
    <s v="JM-15580"/>
    <s v="Jill Matthias"/>
    <s v="Consumer"/>
    <s v="United States"/>
    <s v="Monroe"/>
    <x v="3"/>
    <n v="28110"/>
    <s v="South"/>
    <s v="OFF-PA-10000501"/>
    <x v="1"/>
    <x v="10"/>
    <s v="Petty Cash Envelope"/>
    <x v="2851"/>
    <n v="3"/>
    <n v="0.2"/>
    <n v="23.455199999999998"/>
  </r>
  <r>
    <n v="5085"/>
    <x v="2517"/>
    <n v="2013"/>
    <x v="112"/>
    <d v="2013-06-10T00:00:00"/>
    <s v="Second Class"/>
    <s v="SC-20230"/>
    <s v="Scot Coram"/>
    <s v="Corporate"/>
    <s v="United States"/>
    <s v="Lowell"/>
    <x v="31"/>
    <n v="1852"/>
    <s v="East"/>
    <s v="OFF-PA-10003656"/>
    <x v="1"/>
    <x v="10"/>
    <s v="Xerox 1935"/>
    <x v="151"/>
    <n v="4"/>
    <n v="0"/>
    <n v="48.539199999999994"/>
  </r>
  <r>
    <n v="5086"/>
    <x v="2518"/>
    <n v="2012"/>
    <x v="974"/>
    <d v="2012-06-23T00:00:00"/>
    <s v="Standard Class"/>
    <s v="ME-17320"/>
    <s v="Maria Etezadi"/>
    <s v="Home Office"/>
    <s v="United States"/>
    <s v="Dallas"/>
    <x v="5"/>
    <n v="75081"/>
    <s v="Central"/>
    <s v="OFF-BI-10001107"/>
    <x v="1"/>
    <x v="8"/>
    <s v="GBC White Gloss Covers, Plain Front"/>
    <x v="3756"/>
    <n v="2"/>
    <n v="0.8"/>
    <n v="-9.5568000000000026"/>
  </r>
  <r>
    <n v="5087"/>
    <x v="2519"/>
    <n v="2012"/>
    <x v="616"/>
    <d v="2012-03-09T00:00:00"/>
    <s v="Standard Class"/>
    <s v="KN-16390"/>
    <s v="Katherine Nockton"/>
    <s v="Corporate"/>
    <s v="United States"/>
    <s v="Philadelphia"/>
    <x v="9"/>
    <n v="19120"/>
    <s v="East"/>
    <s v="TEC-PH-10000562"/>
    <x v="2"/>
    <x v="7"/>
    <s v="Samsung Convoy 3"/>
    <x v="3757"/>
    <n v="7"/>
    <n v="0.4"/>
    <n v="-93.231599999999958"/>
  </r>
  <r>
    <n v="5088"/>
    <x v="2519"/>
    <n v="2012"/>
    <x v="616"/>
    <d v="2012-03-09T00:00:00"/>
    <s v="Standard Class"/>
    <s v="KN-16390"/>
    <s v="Katherine Nockton"/>
    <s v="Corporate"/>
    <s v="United States"/>
    <s v="Philadelphia"/>
    <x v="9"/>
    <n v="19120"/>
    <s v="East"/>
    <s v="TEC-AC-10001101"/>
    <x v="2"/>
    <x v="11"/>
    <s v="Sony 16GB Class 10 Micro SDHC R40 Memory Card"/>
    <x v="3758"/>
    <n v="1"/>
    <n v="0.2"/>
    <n v="-1.2890000000000006"/>
  </r>
  <r>
    <n v="5089"/>
    <x v="2519"/>
    <n v="2012"/>
    <x v="616"/>
    <d v="2012-03-09T00:00:00"/>
    <s v="Standard Class"/>
    <s v="KN-16390"/>
    <s v="Katherine Nockton"/>
    <s v="Corporate"/>
    <s v="United States"/>
    <s v="Philadelphia"/>
    <x v="9"/>
    <n v="19120"/>
    <s v="East"/>
    <s v="OFF-BI-10003529"/>
    <x v="1"/>
    <x v="8"/>
    <s v="Avery Round Ring Poly Binders"/>
    <x v="3759"/>
    <n v="3"/>
    <n v="0.7"/>
    <n v="-1.7892000000000001"/>
  </r>
  <r>
    <n v="5090"/>
    <x v="2520"/>
    <n v="2014"/>
    <x v="1018"/>
    <d v="2014-08-08T00:00:00"/>
    <s v="First Class"/>
    <s v="HM-14860"/>
    <s v="Harry Marie"/>
    <s v="Corporate"/>
    <s v="United States"/>
    <s v="Loveland"/>
    <x v="22"/>
    <n v="80538"/>
    <s v="West"/>
    <s v="OFF-PA-10001752"/>
    <x v="1"/>
    <x v="10"/>
    <s v="Hammermill CopyPlus Copy Paper (20Lb. and 84 Bright)"/>
    <x v="892"/>
    <n v="2"/>
    <n v="0.2"/>
    <n v="2.8884000000000007"/>
  </r>
  <r>
    <n v="5091"/>
    <x v="2520"/>
    <n v="2014"/>
    <x v="1018"/>
    <d v="2014-08-08T00:00:00"/>
    <s v="First Class"/>
    <s v="HM-14860"/>
    <s v="Harry Marie"/>
    <s v="Corporate"/>
    <s v="United States"/>
    <s v="Loveland"/>
    <x v="22"/>
    <n v="80538"/>
    <s v="West"/>
    <s v="OFF-EN-10001141"/>
    <x v="1"/>
    <x v="12"/>
    <s v="Manila Recycled Extra-Heavyweight Clasp Envelopes, 6&quot; x 9&quot;"/>
    <x v="3760"/>
    <n v="1"/>
    <n v="0.2"/>
    <n v="3.1842000000000001"/>
  </r>
  <r>
    <n v="5092"/>
    <x v="2521"/>
    <n v="2014"/>
    <x v="247"/>
    <d v="2015-01-04T00:00:00"/>
    <s v="Standard Class"/>
    <s v="JM-15580"/>
    <s v="Jill Matthias"/>
    <s v="Consumer"/>
    <s v="United States"/>
    <s v="Loveland"/>
    <x v="22"/>
    <n v="80538"/>
    <s v="West"/>
    <s v="OFF-FA-10003472"/>
    <x v="1"/>
    <x v="13"/>
    <s v="Bagged Rubber Bands"/>
    <x v="3761"/>
    <n v="3"/>
    <n v="0.2"/>
    <n v="-0.6048"/>
  </r>
  <r>
    <n v="5093"/>
    <x v="2522"/>
    <n v="2012"/>
    <x v="293"/>
    <d v="2012-05-27T00:00:00"/>
    <s v="Standard Class"/>
    <s v="KH-16690"/>
    <s v="Kristen Hastings"/>
    <s v="Corporate"/>
    <s v="United States"/>
    <s v="Woonsocket"/>
    <x v="34"/>
    <n v="2895"/>
    <s v="East"/>
    <s v="OFF-ST-10004507"/>
    <x v="1"/>
    <x v="4"/>
    <s v="Advantus Rolling Storage Box"/>
    <x v="492"/>
    <n v="3"/>
    <n v="0"/>
    <n v="13.891499999999999"/>
  </r>
  <r>
    <n v="5094"/>
    <x v="2523"/>
    <n v="2011"/>
    <x v="776"/>
    <d v="2011-12-10T00:00:00"/>
    <s v="Standard Class"/>
    <s v="BK-11260"/>
    <s v="Berenike Kampe"/>
    <s v="Consumer"/>
    <s v="United States"/>
    <s v="Chicago"/>
    <x v="10"/>
    <n v="60610"/>
    <s v="Central"/>
    <s v="OFF-AP-10004036"/>
    <x v="1"/>
    <x v="9"/>
    <s v="Bionaire 99.97% HEPA Air Cleaner"/>
    <x v="3762"/>
    <n v="4"/>
    <n v="0.8"/>
    <n v="-31.536000000000001"/>
  </r>
  <r>
    <n v="5095"/>
    <x v="2523"/>
    <n v="2011"/>
    <x v="776"/>
    <d v="2011-12-10T00:00:00"/>
    <s v="Standard Class"/>
    <s v="BK-11260"/>
    <s v="Berenike Kampe"/>
    <s v="Consumer"/>
    <s v="United States"/>
    <s v="Chicago"/>
    <x v="10"/>
    <n v="60610"/>
    <s v="Central"/>
    <s v="FUR-TA-10004086"/>
    <x v="0"/>
    <x v="3"/>
    <s v="KI Adjustable-Height Table"/>
    <x v="2490"/>
    <n v="5"/>
    <n v="0.5"/>
    <n v="-120.37200000000003"/>
  </r>
  <r>
    <n v="5096"/>
    <x v="2523"/>
    <n v="2011"/>
    <x v="776"/>
    <d v="2011-12-10T00:00:00"/>
    <s v="Standard Class"/>
    <s v="BK-11260"/>
    <s v="Berenike Kampe"/>
    <s v="Consumer"/>
    <s v="United States"/>
    <s v="Chicago"/>
    <x v="10"/>
    <n v="60610"/>
    <s v="Central"/>
    <s v="TEC-PH-10000307"/>
    <x v="2"/>
    <x v="7"/>
    <s v="Shocksock Galaxy S4 Armband"/>
    <x v="1927"/>
    <n v="4"/>
    <n v="0.2"/>
    <n v="-7.0080000000000044"/>
  </r>
  <r>
    <n v="5097"/>
    <x v="2523"/>
    <n v="2011"/>
    <x v="776"/>
    <d v="2011-12-10T00:00:00"/>
    <s v="Standard Class"/>
    <s v="BK-11260"/>
    <s v="Berenike Kampe"/>
    <s v="Consumer"/>
    <s v="United States"/>
    <s v="Chicago"/>
    <x v="10"/>
    <n v="60610"/>
    <s v="Central"/>
    <s v="FUR-FU-10002088"/>
    <x v="0"/>
    <x v="5"/>
    <s v="Nu-Dell Float Frame 11 x 14 1/2"/>
    <x v="2209"/>
    <n v="3"/>
    <n v="0.6"/>
    <n v="-4.8491999999999997"/>
  </r>
  <r>
    <n v="5098"/>
    <x v="2523"/>
    <n v="2011"/>
    <x v="776"/>
    <d v="2011-12-10T00:00:00"/>
    <s v="Standard Class"/>
    <s v="BK-11260"/>
    <s v="Berenike Kampe"/>
    <s v="Consumer"/>
    <s v="United States"/>
    <s v="Chicago"/>
    <x v="10"/>
    <n v="60610"/>
    <s v="Central"/>
    <s v="OFF-BI-10004965"/>
    <x v="1"/>
    <x v="8"/>
    <s v="Ibico Covers for Plastic or Wire Binding Elements"/>
    <x v="3763"/>
    <n v="2"/>
    <n v="0.8"/>
    <n v="-8.0500000000000025"/>
  </r>
  <r>
    <n v="5099"/>
    <x v="2523"/>
    <n v="2011"/>
    <x v="776"/>
    <d v="2011-12-10T00:00:00"/>
    <s v="Standard Class"/>
    <s v="BK-11260"/>
    <s v="Berenike Kampe"/>
    <s v="Consumer"/>
    <s v="United States"/>
    <s v="Chicago"/>
    <x v="10"/>
    <n v="60610"/>
    <s v="Central"/>
    <s v="OFF-ST-10002485"/>
    <x v="1"/>
    <x v="4"/>
    <s v="Rogers Deluxe File Chest"/>
    <x v="2083"/>
    <n v="2"/>
    <n v="0.2"/>
    <n v="-8.3524000000000012"/>
  </r>
  <r>
    <n v="5100"/>
    <x v="2524"/>
    <n v="2012"/>
    <x v="976"/>
    <d v="2012-08-12T00:00:00"/>
    <s v="Standard Class"/>
    <s v="PN-18775"/>
    <s v="Parhena Norris"/>
    <s v="Home Office"/>
    <s v="United States"/>
    <s v="Bakersfield"/>
    <x v="1"/>
    <n v="93309"/>
    <s v="West"/>
    <s v="OFF-BI-10002194"/>
    <x v="1"/>
    <x v="8"/>
    <s v="Cardinal Hold-It CD Pocket"/>
    <x v="3764"/>
    <n v="3"/>
    <n v="0.2"/>
    <n v="6.4638000000000009"/>
  </r>
  <r>
    <n v="5101"/>
    <x v="2525"/>
    <n v="2011"/>
    <x v="461"/>
    <d v="2011-03-17T00:00:00"/>
    <s v="Same Day"/>
    <s v="AZ-10750"/>
    <s v="Annie Zypern"/>
    <s v="Consumer"/>
    <s v="United States"/>
    <s v="Dallas"/>
    <x v="5"/>
    <n v="75217"/>
    <s v="Central"/>
    <s v="OFF-AR-10003732"/>
    <x v="1"/>
    <x v="6"/>
    <s v="Newell 333"/>
    <x v="3079"/>
    <n v="2"/>
    <n v="0.2"/>
    <n v="0.3335999999999999"/>
  </r>
  <r>
    <n v="5102"/>
    <x v="2525"/>
    <n v="2011"/>
    <x v="461"/>
    <d v="2011-03-17T00:00:00"/>
    <s v="Same Day"/>
    <s v="AZ-10750"/>
    <s v="Annie Zypern"/>
    <s v="Consumer"/>
    <s v="United States"/>
    <s v="Dallas"/>
    <x v="5"/>
    <n v="75217"/>
    <s v="Central"/>
    <s v="OFF-PA-10002195"/>
    <x v="1"/>
    <x v="10"/>
    <s v="Xerox 1966"/>
    <x v="1182"/>
    <n v="1"/>
    <n v="0.2"/>
    <n v="1.8792"/>
  </r>
  <r>
    <n v="5103"/>
    <x v="2525"/>
    <n v="2011"/>
    <x v="461"/>
    <d v="2011-03-17T00:00:00"/>
    <s v="Same Day"/>
    <s v="AZ-10750"/>
    <s v="Annie Zypern"/>
    <s v="Consumer"/>
    <s v="United States"/>
    <s v="Dallas"/>
    <x v="5"/>
    <n v="75217"/>
    <s v="Central"/>
    <s v="OFF-PA-10002365"/>
    <x v="1"/>
    <x v="10"/>
    <s v="Xerox 1967"/>
    <x v="12"/>
    <n v="3"/>
    <n v="0.2"/>
    <n v="5.4432"/>
  </r>
  <r>
    <n v="5104"/>
    <x v="2526"/>
    <n v="2012"/>
    <x v="514"/>
    <d v="2012-03-30T00:00:00"/>
    <s v="Second Class"/>
    <s v="GM-14500"/>
    <s v="Gene McClure"/>
    <s v="Consumer"/>
    <s v="United States"/>
    <s v="Philadelphia"/>
    <x v="9"/>
    <n v="19140"/>
    <s v="East"/>
    <s v="OFF-PA-10001950"/>
    <x v="1"/>
    <x v="10"/>
    <s v="Southworth 25% Cotton Antique Laid Paper &amp; Envelopes"/>
    <x v="2710"/>
    <n v="6"/>
    <n v="0.2"/>
    <n v="12.509999999999993"/>
  </r>
  <r>
    <n v="5105"/>
    <x v="2526"/>
    <n v="2012"/>
    <x v="514"/>
    <d v="2012-03-30T00:00:00"/>
    <s v="Second Class"/>
    <s v="GM-14500"/>
    <s v="Gene McClure"/>
    <s v="Consumer"/>
    <s v="United States"/>
    <s v="Philadelphia"/>
    <x v="9"/>
    <n v="19140"/>
    <s v="East"/>
    <s v="TEC-AC-10004633"/>
    <x v="2"/>
    <x v="11"/>
    <s v="Verbatim 25 GB 6x Blu-ray Single Layer Recordable Disc, 3/Pack"/>
    <x v="3664"/>
    <n v="3"/>
    <n v="0.2"/>
    <n v="5.0327999999999999"/>
  </r>
  <r>
    <n v="5106"/>
    <x v="2527"/>
    <n v="2011"/>
    <x v="637"/>
    <d v="2011-12-20T00:00:00"/>
    <s v="Standard Class"/>
    <s v="BM-11785"/>
    <s v="Bryan Mills"/>
    <s v="Consumer"/>
    <s v="United States"/>
    <s v="Deltona"/>
    <x v="2"/>
    <n v="32725"/>
    <s v="South"/>
    <s v="FUR-CH-10002439"/>
    <x v="0"/>
    <x v="1"/>
    <s v="Iceberg Nesting Folding Chair, 19w x 6d x 43h"/>
    <x v="3765"/>
    <n v="4"/>
    <n v="0.2"/>
    <n v="13.972799999999999"/>
  </r>
  <r>
    <n v="5107"/>
    <x v="2528"/>
    <n v="2012"/>
    <x v="444"/>
    <d v="2012-09-26T00:00:00"/>
    <s v="Standard Class"/>
    <s v="NH-18610"/>
    <s v="Nicole Hansen"/>
    <s v="Corporate"/>
    <s v="United States"/>
    <s v="Columbus"/>
    <x v="32"/>
    <n v="31907"/>
    <s v="South"/>
    <s v="TEC-AC-10000682"/>
    <x v="2"/>
    <x v="11"/>
    <s v="Kensington K72356US Mouse-in-a-Box USB Desktop Mouse"/>
    <x v="3766"/>
    <n v="4"/>
    <n v="0"/>
    <n v="23.225999999999999"/>
  </r>
  <r>
    <n v="5108"/>
    <x v="2529"/>
    <n v="2014"/>
    <x v="1016"/>
    <d v="2014-04-27T00:00:00"/>
    <s v="First Class"/>
    <s v="PN-18775"/>
    <s v="Parhena Norris"/>
    <s v="Home Office"/>
    <s v="United States"/>
    <s v="Nashville"/>
    <x v="18"/>
    <n v="37211"/>
    <s v="South"/>
    <s v="OFF-AR-10004078"/>
    <x v="1"/>
    <x v="6"/>
    <s v="Newell 312"/>
    <x v="2115"/>
    <n v="9"/>
    <n v="0.2"/>
    <n v="5.2559999999999985"/>
  </r>
  <r>
    <n v="5109"/>
    <x v="2529"/>
    <n v="2014"/>
    <x v="1016"/>
    <d v="2014-04-27T00:00:00"/>
    <s v="First Class"/>
    <s v="PN-18775"/>
    <s v="Parhena Norris"/>
    <s v="Home Office"/>
    <s v="United States"/>
    <s v="Nashville"/>
    <x v="18"/>
    <n v="37211"/>
    <s v="South"/>
    <s v="OFF-AR-10001958"/>
    <x v="1"/>
    <x v="6"/>
    <s v="Stanley Bostitch Contemporary Electric Pencil Sharpeners"/>
    <x v="3767"/>
    <n v="5"/>
    <n v="0.2"/>
    <n v="6.7920000000000016"/>
  </r>
  <r>
    <n v="5110"/>
    <x v="2530"/>
    <n v="2011"/>
    <x v="638"/>
    <d v="2011-10-22T00:00:00"/>
    <s v="Standard Class"/>
    <s v="EH-13765"/>
    <s v="Edward Hooks"/>
    <s v="Corporate"/>
    <s v="United States"/>
    <s v="Philadelphia"/>
    <x v="9"/>
    <n v="19134"/>
    <s v="East"/>
    <s v="OFF-EN-10001335"/>
    <x v="1"/>
    <x v="12"/>
    <s v="White Business Envelopes with Contemporary Seam, Recycled White Business Envelopes"/>
    <x v="505"/>
    <n v="6"/>
    <n v="0.2"/>
    <n v="19.692"/>
  </r>
  <r>
    <n v="5111"/>
    <x v="2530"/>
    <n v="2011"/>
    <x v="638"/>
    <d v="2011-10-22T00:00:00"/>
    <s v="Standard Class"/>
    <s v="EH-13765"/>
    <s v="Edward Hooks"/>
    <s v="Corporate"/>
    <s v="United States"/>
    <s v="Philadelphia"/>
    <x v="9"/>
    <n v="19134"/>
    <s v="East"/>
    <s v="OFF-ST-10003479"/>
    <x v="1"/>
    <x v="4"/>
    <s v="Eldon Base for stackable storage shelf, platinum"/>
    <x v="3768"/>
    <n v="6"/>
    <n v="0.2"/>
    <n v="-35.046000000000028"/>
  </r>
  <r>
    <n v="5112"/>
    <x v="2530"/>
    <n v="2011"/>
    <x v="638"/>
    <d v="2011-10-22T00:00:00"/>
    <s v="Standard Class"/>
    <s v="EH-13765"/>
    <s v="Edward Hooks"/>
    <s v="Corporate"/>
    <s v="United States"/>
    <s v="Philadelphia"/>
    <x v="9"/>
    <n v="19134"/>
    <s v="East"/>
    <s v="OFF-PA-10003016"/>
    <x v="1"/>
    <x v="10"/>
    <s v="Adams &quot;While You Were Out&quot; Message Pads"/>
    <x v="3769"/>
    <n v="4"/>
    <n v="0.2"/>
    <n v="3.1399999999999988"/>
  </r>
  <r>
    <n v="5113"/>
    <x v="2531"/>
    <n v="2012"/>
    <x v="50"/>
    <d v="2012-11-13T00:00:00"/>
    <s v="Same Day"/>
    <s v="HA-14905"/>
    <s v="Helen Abelman"/>
    <s v="Consumer"/>
    <s v="United States"/>
    <s v="Chicago"/>
    <x v="10"/>
    <n v="60610"/>
    <s v="Central"/>
    <s v="FUR-FU-10001025"/>
    <x v="0"/>
    <x v="5"/>
    <s v="Eldon Imàge Series Desk Accessories, Clear"/>
    <x v="3770"/>
    <n v="9"/>
    <n v="0.6"/>
    <n v="-7.4357999999999969"/>
  </r>
  <r>
    <n v="5114"/>
    <x v="2532"/>
    <n v="2013"/>
    <x v="1011"/>
    <d v="2013-02-02T00:00:00"/>
    <s v="Second Class"/>
    <s v="AB-10150"/>
    <s v="Aimee Bixby"/>
    <s v="Consumer"/>
    <s v="United States"/>
    <s v="Dallas"/>
    <x v="5"/>
    <n v="75220"/>
    <s v="Central"/>
    <s v="OFF-PA-10003936"/>
    <x v="1"/>
    <x v="10"/>
    <s v="Xerox 1994"/>
    <x v="12"/>
    <n v="3"/>
    <n v="0.2"/>
    <n v="5.4432"/>
  </r>
  <r>
    <n v="5115"/>
    <x v="2533"/>
    <n v="2013"/>
    <x v="1019"/>
    <d v="2013-11-23T00:00:00"/>
    <s v="Standard Class"/>
    <s v="MS-17365"/>
    <s v="Maribeth Schnelling"/>
    <s v="Consumer"/>
    <s v="United States"/>
    <s v="Carlsbad"/>
    <x v="27"/>
    <n v="88220"/>
    <s v="West"/>
    <s v="OFF-BI-10004140"/>
    <x v="1"/>
    <x v="8"/>
    <s v="Avery Non-Stick Binders"/>
    <x v="2209"/>
    <n v="3"/>
    <n v="0.2"/>
    <n v="3.3674999999999984"/>
  </r>
  <r>
    <n v="5116"/>
    <x v="2534"/>
    <n v="2014"/>
    <x v="800"/>
    <d v="2014-07-30T00:00:00"/>
    <s v="Standard Class"/>
    <s v="DD-13570"/>
    <s v="Dorothy Dickinson"/>
    <s v="Consumer"/>
    <s v="United States"/>
    <s v="Philadelphia"/>
    <x v="9"/>
    <n v="19134"/>
    <s v="East"/>
    <s v="OFF-LA-10004178"/>
    <x v="1"/>
    <x v="2"/>
    <s v="Avery 491"/>
    <x v="106"/>
    <n v="1"/>
    <n v="0.2"/>
    <n v="1.0737999999999999"/>
  </r>
  <r>
    <n v="5117"/>
    <x v="2535"/>
    <n v="2014"/>
    <x v="343"/>
    <d v="2014-11-18T00:00:00"/>
    <s v="Standard Class"/>
    <s v="MT-17815"/>
    <s v="Meg Tillman"/>
    <s v="Consumer"/>
    <s v="United States"/>
    <s v="New York City"/>
    <x v="15"/>
    <n v="10009"/>
    <s v="East"/>
    <s v="OFF-ST-10003324"/>
    <x v="1"/>
    <x v="4"/>
    <s v="Belkin OmniView SE Rackmount Kit"/>
    <x v="3771"/>
    <n v="1"/>
    <n v="0"/>
    <n v="0"/>
  </r>
  <r>
    <n v="5118"/>
    <x v="2536"/>
    <n v="2012"/>
    <x v="120"/>
    <d v="2012-10-03T00:00:00"/>
    <s v="Standard Class"/>
    <s v="GM-14500"/>
    <s v="Gene McClure"/>
    <s v="Consumer"/>
    <s v="United States"/>
    <s v="Oceanside"/>
    <x v="15"/>
    <n v="11572"/>
    <s v="East"/>
    <s v="OFF-FA-10004854"/>
    <x v="1"/>
    <x v="13"/>
    <s v="Vinyl Coated Wire Paper Clips in Organizer Box, 800/Box"/>
    <x v="805"/>
    <n v="3"/>
    <n v="0"/>
    <n v="16.186799999999998"/>
  </r>
  <r>
    <n v="5119"/>
    <x v="2536"/>
    <n v="2012"/>
    <x v="120"/>
    <d v="2012-10-03T00:00:00"/>
    <s v="Standard Class"/>
    <s v="GM-14500"/>
    <s v="Gene McClure"/>
    <s v="Consumer"/>
    <s v="United States"/>
    <s v="Oceanside"/>
    <x v="15"/>
    <n v="11572"/>
    <s v="East"/>
    <s v="TEC-MA-10002859"/>
    <x v="2"/>
    <x v="15"/>
    <s v="Ativa MDM8000 8-Sheet Micro-Cut Shredder"/>
    <x v="3772"/>
    <n v="7"/>
    <n v="0"/>
    <n v="296.06709999999998"/>
  </r>
  <r>
    <n v="5120"/>
    <x v="2536"/>
    <n v="2012"/>
    <x v="120"/>
    <d v="2012-10-03T00:00:00"/>
    <s v="Standard Class"/>
    <s v="GM-14500"/>
    <s v="Gene McClure"/>
    <s v="Consumer"/>
    <s v="United States"/>
    <s v="Oceanside"/>
    <x v="15"/>
    <n v="11572"/>
    <s v="East"/>
    <s v="OFF-BI-10000088"/>
    <x v="1"/>
    <x v="8"/>
    <s v="GBC Imprintable Covers"/>
    <x v="3773"/>
    <n v="9"/>
    <n v="0.2"/>
    <n v="28.657800000000002"/>
  </r>
  <r>
    <n v="5121"/>
    <x v="2537"/>
    <n v="2011"/>
    <x v="527"/>
    <d v="2011-04-08T00:00:00"/>
    <s v="Standard Class"/>
    <s v="KB-16585"/>
    <s v="Ken Black"/>
    <s v="Corporate"/>
    <s v="United States"/>
    <s v="Lafayette"/>
    <x v="28"/>
    <n v="70506"/>
    <s v="South"/>
    <s v="OFF-ST-10004180"/>
    <x v="1"/>
    <x v="4"/>
    <s v="Safco Commercial Shelving"/>
    <x v="3774"/>
    <n v="5"/>
    <n v="0"/>
    <n v="9.3019999999999925"/>
  </r>
  <r>
    <n v="5122"/>
    <x v="2537"/>
    <n v="2011"/>
    <x v="527"/>
    <d v="2011-04-08T00:00:00"/>
    <s v="Standard Class"/>
    <s v="KB-16585"/>
    <s v="Ken Black"/>
    <s v="Corporate"/>
    <s v="United States"/>
    <s v="Lafayette"/>
    <x v="28"/>
    <n v="70506"/>
    <s v="South"/>
    <s v="TEC-AC-10002926"/>
    <x v="2"/>
    <x v="11"/>
    <s v="Logitech Wireless Marathon Mouse M705"/>
    <x v="2622"/>
    <n v="2"/>
    <n v="0"/>
    <n v="42.991400000000006"/>
  </r>
  <r>
    <n v="5123"/>
    <x v="2537"/>
    <n v="2011"/>
    <x v="527"/>
    <d v="2011-04-08T00:00:00"/>
    <s v="Standard Class"/>
    <s v="KB-16585"/>
    <s v="Ken Black"/>
    <s v="Corporate"/>
    <s v="United States"/>
    <s v="Lafayette"/>
    <x v="28"/>
    <n v="70506"/>
    <s v="South"/>
    <s v="OFF-PA-10003797"/>
    <x v="1"/>
    <x v="10"/>
    <s v="Xerox 209"/>
    <x v="541"/>
    <n v="3"/>
    <n v="0"/>
    <n v="9.3312000000000008"/>
  </r>
  <r>
    <n v="5124"/>
    <x v="2537"/>
    <n v="2011"/>
    <x v="527"/>
    <d v="2011-04-08T00:00:00"/>
    <s v="Standard Class"/>
    <s v="KB-16585"/>
    <s v="Ken Black"/>
    <s v="Corporate"/>
    <s v="United States"/>
    <s v="Lafayette"/>
    <x v="28"/>
    <n v="70506"/>
    <s v="South"/>
    <s v="OFF-PA-10002195"/>
    <x v="1"/>
    <x v="10"/>
    <s v="Xerox 1966"/>
    <x v="91"/>
    <n v="2"/>
    <n v="0"/>
    <n v="6.3504000000000005"/>
  </r>
  <r>
    <n v="5125"/>
    <x v="2538"/>
    <n v="2011"/>
    <x v="80"/>
    <d v="2011-09-14T00:00:00"/>
    <s v="Same Day"/>
    <s v="DM-13015"/>
    <s v="Darrin Martin"/>
    <s v="Consumer"/>
    <s v="United States"/>
    <s v="New York City"/>
    <x v="15"/>
    <n v="10009"/>
    <s v="East"/>
    <s v="FUR-TA-10001039"/>
    <x v="0"/>
    <x v="3"/>
    <s v="KI Adjustable-Height Table"/>
    <x v="3775"/>
    <n v="9"/>
    <n v="0.4"/>
    <n v="-108.33479999999997"/>
  </r>
  <r>
    <n v="5126"/>
    <x v="2538"/>
    <n v="2011"/>
    <x v="80"/>
    <d v="2011-09-14T00:00:00"/>
    <s v="Same Day"/>
    <s v="DM-13015"/>
    <s v="Darrin Martin"/>
    <s v="Consumer"/>
    <s v="United States"/>
    <s v="New York City"/>
    <x v="15"/>
    <n v="10009"/>
    <s v="East"/>
    <s v="OFF-EN-10001099"/>
    <x v="1"/>
    <x v="12"/>
    <s v="Staples"/>
    <x v="3776"/>
    <n v="7"/>
    <n v="0"/>
    <n v="31.491599999999995"/>
  </r>
  <r>
    <n v="5127"/>
    <x v="2538"/>
    <n v="2011"/>
    <x v="80"/>
    <d v="2011-09-14T00:00:00"/>
    <s v="Same Day"/>
    <s v="DM-13015"/>
    <s v="Darrin Martin"/>
    <s v="Consumer"/>
    <s v="United States"/>
    <s v="New York City"/>
    <x v="15"/>
    <n v="10009"/>
    <s v="East"/>
    <s v="TEC-MA-10003979"/>
    <x v="2"/>
    <x v="15"/>
    <s v="Ativa V4110MDD Micro-Cut Shredder"/>
    <x v="3777"/>
    <n v="4"/>
    <n v="0"/>
    <n v="1371.9803999999999"/>
  </r>
  <r>
    <n v="5128"/>
    <x v="2538"/>
    <n v="2011"/>
    <x v="80"/>
    <d v="2011-09-14T00:00:00"/>
    <s v="Same Day"/>
    <s v="DM-13015"/>
    <s v="Darrin Martin"/>
    <s v="Consumer"/>
    <s v="United States"/>
    <s v="New York City"/>
    <x v="15"/>
    <n v="10009"/>
    <s v="East"/>
    <s v="OFF-AP-10002945"/>
    <x v="1"/>
    <x v="9"/>
    <s v="Honeywell Enviracaire Portable HEPA Air Cleaner for 17' x 22' Room"/>
    <x v="3778"/>
    <n v="2"/>
    <n v="0"/>
    <n v="198.42899999999997"/>
  </r>
  <r>
    <n v="5129"/>
    <x v="2538"/>
    <n v="2011"/>
    <x v="80"/>
    <d v="2011-09-14T00:00:00"/>
    <s v="Same Day"/>
    <s v="DM-13015"/>
    <s v="Darrin Martin"/>
    <s v="Consumer"/>
    <s v="United States"/>
    <s v="New York City"/>
    <x v="15"/>
    <n v="10009"/>
    <s v="East"/>
    <s v="TEC-PH-10001536"/>
    <x v="2"/>
    <x v="7"/>
    <s v="Spigen Samsung Galaxy S5 Case Wallet"/>
    <x v="2181"/>
    <n v="1"/>
    <n v="0"/>
    <n v="4.4173999999999989"/>
  </r>
  <r>
    <n v="5130"/>
    <x v="2538"/>
    <n v="2011"/>
    <x v="80"/>
    <d v="2011-09-14T00:00:00"/>
    <s v="Same Day"/>
    <s v="DM-13015"/>
    <s v="Darrin Martin"/>
    <s v="Consumer"/>
    <s v="United States"/>
    <s v="New York City"/>
    <x v="15"/>
    <n v="10009"/>
    <s v="East"/>
    <s v="TEC-PH-10000526"/>
    <x v="2"/>
    <x v="7"/>
    <s v="Vtech CS6719"/>
    <x v="1170"/>
    <n v="3"/>
    <n v="0"/>
    <n v="80.631600000000006"/>
  </r>
  <r>
    <n v="5131"/>
    <x v="2538"/>
    <n v="2011"/>
    <x v="80"/>
    <d v="2011-09-14T00:00:00"/>
    <s v="Same Day"/>
    <s v="DM-13015"/>
    <s v="Darrin Martin"/>
    <s v="Consumer"/>
    <s v="United States"/>
    <s v="New York City"/>
    <x v="15"/>
    <n v="10009"/>
    <s v="East"/>
    <s v="OFF-PA-10000213"/>
    <x v="1"/>
    <x v="10"/>
    <s v="Xerox 198"/>
    <x v="3779"/>
    <n v="9"/>
    <n v="0"/>
    <n v="21.065400000000004"/>
  </r>
  <r>
    <n v="5132"/>
    <x v="2539"/>
    <n v="2014"/>
    <x v="614"/>
    <d v="2015-01-06T00:00:00"/>
    <s v="Standard Class"/>
    <s v="BP-11185"/>
    <s v="Ben Peterman"/>
    <s v="Corporate"/>
    <s v="United States"/>
    <s v="Anaheim"/>
    <x v="1"/>
    <n v="92804"/>
    <s v="West"/>
    <s v="FUR-FU-10002501"/>
    <x v="0"/>
    <x v="5"/>
    <s v="Nu-Dell Executive Frame"/>
    <x v="3780"/>
    <n v="8"/>
    <n v="0"/>
    <n v="37.414400000000001"/>
  </r>
  <r>
    <n v="5133"/>
    <x v="2540"/>
    <n v="2012"/>
    <x v="1020"/>
    <d v="2012-06-27T00:00:00"/>
    <s v="Standard Class"/>
    <s v="EP-13915"/>
    <s v="Emily Phan"/>
    <s v="Consumer"/>
    <s v="United States"/>
    <s v="Deltona"/>
    <x v="2"/>
    <n v="32725"/>
    <s v="South"/>
    <s v="TEC-PH-10001819"/>
    <x v="2"/>
    <x v="7"/>
    <s v="Innergie mMini Combo Duo USB Travel Charging Kit"/>
    <x v="3781"/>
    <n v="3"/>
    <n v="0.2"/>
    <n v="37.791599999999988"/>
  </r>
  <r>
    <n v="5134"/>
    <x v="2541"/>
    <n v="2014"/>
    <x v="200"/>
    <d v="2014-12-01T00:00:00"/>
    <s v="Standard Class"/>
    <s v="FG-14260"/>
    <s v="Frank Gastineau"/>
    <s v="Home Office"/>
    <s v="United States"/>
    <s v="New York City"/>
    <x v="15"/>
    <n v="10009"/>
    <s v="East"/>
    <s v="OFF-AP-10001962"/>
    <x v="1"/>
    <x v="9"/>
    <s v="Black &amp; Decker Filter for Double Action Dustbuster Cordless Vac BLDV7210"/>
    <x v="3782"/>
    <n v="7"/>
    <n v="0"/>
    <n v="14.682500000000001"/>
  </r>
  <r>
    <n v="5135"/>
    <x v="2541"/>
    <n v="2014"/>
    <x v="200"/>
    <d v="2014-12-01T00:00:00"/>
    <s v="Standard Class"/>
    <s v="FG-14260"/>
    <s v="Frank Gastineau"/>
    <s v="Home Office"/>
    <s v="United States"/>
    <s v="New York City"/>
    <x v="15"/>
    <n v="10009"/>
    <s v="East"/>
    <s v="OFF-BI-10003364"/>
    <x v="1"/>
    <x v="8"/>
    <s v="Binding Machine Supplies"/>
    <x v="3783"/>
    <n v="4"/>
    <n v="0.2"/>
    <n v="32.670400000000001"/>
  </r>
  <r>
    <n v="5136"/>
    <x v="2542"/>
    <n v="2013"/>
    <x v="248"/>
    <d v="2013-10-29T00:00:00"/>
    <s v="Standard Class"/>
    <s v="AB-10255"/>
    <s v="Alejandro Ballentine"/>
    <s v="Home Office"/>
    <s v="United States"/>
    <s v="Seattle"/>
    <x v="4"/>
    <n v="98103"/>
    <s v="West"/>
    <s v="OFF-FA-10002983"/>
    <x v="1"/>
    <x v="13"/>
    <s v="Advantus SlideClip Paper Clips"/>
    <x v="3784"/>
    <n v="5"/>
    <n v="0"/>
    <n v="8.1840000000000011"/>
  </r>
  <r>
    <n v="5137"/>
    <x v="2543"/>
    <n v="2012"/>
    <x v="639"/>
    <d v="2012-12-19T00:00:00"/>
    <s v="Standard Class"/>
    <s v="RD-19480"/>
    <s v="Rick Duston"/>
    <s v="Consumer"/>
    <s v="United States"/>
    <s v="San Diego"/>
    <x v="1"/>
    <n v="92105"/>
    <s v="West"/>
    <s v="OFF-BI-10002432"/>
    <x v="1"/>
    <x v="8"/>
    <s v="Wilson Jones Standard D-Ring Binders"/>
    <x v="3785"/>
    <n v="2"/>
    <n v="0.2"/>
    <n v="2.7323999999999993"/>
  </r>
  <r>
    <n v="5138"/>
    <x v="2544"/>
    <n v="2013"/>
    <x v="373"/>
    <d v="2013-11-18T00:00:00"/>
    <s v="Standard Class"/>
    <s v="TS-21430"/>
    <s v="Tom Stivers"/>
    <s v="Corporate"/>
    <s v="United States"/>
    <s v="Oklahoma City"/>
    <x v="26"/>
    <n v="73120"/>
    <s v="Central"/>
    <s v="FUR-FU-10003096"/>
    <x v="0"/>
    <x v="5"/>
    <s v="Master Giant Foot Doorstop, Safety Yellow"/>
    <x v="635"/>
    <n v="4"/>
    <n v="0"/>
    <n v="13.0548"/>
  </r>
  <r>
    <n v="5139"/>
    <x v="2545"/>
    <n v="2014"/>
    <x v="365"/>
    <d v="2014-10-06T00:00:00"/>
    <s v="Standard Class"/>
    <s v="JA-15970"/>
    <s v="Joseph Airdo"/>
    <s v="Consumer"/>
    <s v="United States"/>
    <s v="Mount Vernon"/>
    <x v="15"/>
    <n v="10550"/>
    <s v="East"/>
    <s v="OFF-EN-10001539"/>
    <x v="1"/>
    <x v="12"/>
    <s v="Staples"/>
    <x v="1013"/>
    <n v="3"/>
    <n v="0"/>
    <n v="10.969799999999999"/>
  </r>
  <r>
    <n v="5140"/>
    <x v="2545"/>
    <n v="2014"/>
    <x v="365"/>
    <d v="2014-10-06T00:00:00"/>
    <s v="Standard Class"/>
    <s v="JA-15970"/>
    <s v="Joseph Airdo"/>
    <s v="Consumer"/>
    <s v="United States"/>
    <s v="Mount Vernon"/>
    <x v="15"/>
    <n v="10550"/>
    <s v="East"/>
    <s v="OFF-PA-10004996"/>
    <x v="1"/>
    <x v="10"/>
    <s v="Speediset Carbonless Redi-Letter 7&quot; x 8 1/2&quot;"/>
    <x v="3786"/>
    <n v="5"/>
    <n v="0"/>
    <n v="24.2285"/>
  </r>
  <r>
    <n v="5141"/>
    <x v="2546"/>
    <n v="2012"/>
    <x v="627"/>
    <d v="2012-11-12T00:00:00"/>
    <s v="Standard Class"/>
    <s v="SW-20455"/>
    <s v="Shaun Weien"/>
    <s v="Consumer"/>
    <s v="United States"/>
    <s v="San Francisco"/>
    <x v="1"/>
    <n v="94109"/>
    <s v="West"/>
    <s v="TEC-AC-10001956"/>
    <x v="2"/>
    <x v="11"/>
    <s v="Microsoft Arc Touch Mouse"/>
    <x v="3787"/>
    <n v="2"/>
    <n v="0"/>
    <n v="43.164000000000001"/>
  </r>
  <r>
    <n v="5142"/>
    <x v="2547"/>
    <n v="2013"/>
    <x v="178"/>
    <d v="2013-04-06T00:00:00"/>
    <s v="Standard Class"/>
    <s v="FP-14320"/>
    <s v="Frank Preis"/>
    <s v="Consumer"/>
    <s v="United States"/>
    <s v="New York City"/>
    <x v="15"/>
    <n v="10009"/>
    <s v="East"/>
    <s v="FUR-CH-10000454"/>
    <x v="0"/>
    <x v="1"/>
    <s v="Hon Deluxe Fabric Upholstered Stacking Chairs, Rounded Back"/>
    <x v="3788"/>
    <n v="6"/>
    <n v="0.1"/>
    <n v="292.77599999999995"/>
  </r>
  <r>
    <n v="5143"/>
    <x v="2547"/>
    <n v="2013"/>
    <x v="178"/>
    <d v="2013-04-06T00:00:00"/>
    <s v="Standard Class"/>
    <s v="FP-14320"/>
    <s v="Frank Preis"/>
    <s v="Consumer"/>
    <s v="United States"/>
    <s v="New York City"/>
    <x v="15"/>
    <n v="10009"/>
    <s v="East"/>
    <s v="OFF-SU-10000946"/>
    <x v="1"/>
    <x v="14"/>
    <s v="Staples"/>
    <x v="1558"/>
    <n v="8"/>
    <n v="0"/>
    <n v="18.513599999999997"/>
  </r>
  <r>
    <n v="5144"/>
    <x v="2547"/>
    <n v="2013"/>
    <x v="178"/>
    <d v="2013-04-06T00:00:00"/>
    <s v="Standard Class"/>
    <s v="FP-14320"/>
    <s v="Frank Preis"/>
    <s v="Consumer"/>
    <s v="United States"/>
    <s v="New York City"/>
    <x v="15"/>
    <n v="10009"/>
    <s v="East"/>
    <s v="OFF-BI-10004140"/>
    <x v="1"/>
    <x v="8"/>
    <s v="Avery Non-Stick Binders"/>
    <x v="3273"/>
    <n v="1"/>
    <n v="0.2"/>
    <n v="1.1224999999999996"/>
  </r>
  <r>
    <n v="5145"/>
    <x v="2548"/>
    <n v="2014"/>
    <x v="62"/>
    <d v="2014-02-08T00:00:00"/>
    <s v="Standard Class"/>
    <s v="JL-15835"/>
    <s v="John Lee"/>
    <s v="Consumer"/>
    <s v="United States"/>
    <s v="Los Angeles"/>
    <x v="1"/>
    <n v="90045"/>
    <s v="West"/>
    <s v="FUR-FU-10003039"/>
    <x v="0"/>
    <x v="5"/>
    <s v="Howard Miller 11-1/2&quot; Diameter Grantwood Wall Clock"/>
    <x v="3789"/>
    <n v="2"/>
    <n v="0"/>
    <n v="29.328400000000002"/>
  </r>
  <r>
    <n v="5146"/>
    <x v="2548"/>
    <n v="2014"/>
    <x v="62"/>
    <d v="2014-02-08T00:00:00"/>
    <s v="Standard Class"/>
    <s v="JL-15835"/>
    <s v="John Lee"/>
    <s v="Consumer"/>
    <s v="United States"/>
    <s v="Los Angeles"/>
    <x v="1"/>
    <n v="90045"/>
    <s v="West"/>
    <s v="OFF-ST-10000464"/>
    <x v="1"/>
    <x v="4"/>
    <s v="Multi-Use Personal File Cart and Caster Set, Three Stacking Bins"/>
    <x v="3790"/>
    <n v="4"/>
    <n v="0"/>
    <n v="38.931200000000004"/>
  </r>
  <r>
    <n v="5147"/>
    <x v="2548"/>
    <n v="2014"/>
    <x v="62"/>
    <d v="2014-02-08T00:00:00"/>
    <s v="Standard Class"/>
    <s v="JL-15835"/>
    <s v="John Lee"/>
    <s v="Consumer"/>
    <s v="United States"/>
    <s v="Los Angeles"/>
    <x v="1"/>
    <n v="90045"/>
    <s v="West"/>
    <s v="OFF-AP-10000252"/>
    <x v="1"/>
    <x v="9"/>
    <s v="Harmony HEPA Quiet Air Purifiers"/>
    <x v="1047"/>
    <n v="4"/>
    <n v="0"/>
    <n v="16.38"/>
  </r>
  <r>
    <n v="5148"/>
    <x v="2549"/>
    <n v="2014"/>
    <x v="165"/>
    <d v="2015-01-01T00:00:00"/>
    <s v="Standard Class"/>
    <s v="JL-15175"/>
    <s v="James Lanier"/>
    <s v="Home Office"/>
    <s v="United States"/>
    <s v="Chandler"/>
    <x v="16"/>
    <n v="85224"/>
    <s v="West"/>
    <s v="FUR-FU-10001731"/>
    <x v="0"/>
    <x v="5"/>
    <s v="Acrylic Self-Standing Desk Frames"/>
    <x v="1086"/>
    <n v="4"/>
    <n v="0.2"/>
    <n v="1.9223999999999997"/>
  </r>
  <r>
    <n v="5149"/>
    <x v="2549"/>
    <n v="2014"/>
    <x v="165"/>
    <d v="2015-01-01T00:00:00"/>
    <s v="Standard Class"/>
    <s v="JL-15175"/>
    <s v="James Lanier"/>
    <s v="Home Office"/>
    <s v="United States"/>
    <s v="Chandler"/>
    <x v="16"/>
    <n v="85224"/>
    <s v="West"/>
    <s v="FUR-CH-10001394"/>
    <x v="0"/>
    <x v="1"/>
    <s v="Global Leather Executive Chair"/>
    <x v="3791"/>
    <n v="3"/>
    <n v="0.2"/>
    <n v="105.29699999999988"/>
  </r>
  <r>
    <n v="5150"/>
    <x v="2550"/>
    <n v="2011"/>
    <x v="261"/>
    <d v="2011-06-21T00:00:00"/>
    <s v="Same Day"/>
    <s v="JG-15160"/>
    <s v="James Galang"/>
    <s v="Consumer"/>
    <s v="United States"/>
    <s v="Long Beach"/>
    <x v="15"/>
    <n v="11561"/>
    <s v="East"/>
    <s v="TEC-PH-10001578"/>
    <x v="2"/>
    <x v="7"/>
    <s v="Polycom SoundStation2 EX Conference phone"/>
    <x v="3792"/>
    <n v="3"/>
    <n v="0"/>
    <n v="352.30649999999997"/>
  </r>
  <r>
    <n v="5151"/>
    <x v="2551"/>
    <n v="2014"/>
    <x v="904"/>
    <d v="2014-03-11T00:00:00"/>
    <s v="Second Class"/>
    <s v="SH-19975"/>
    <s v="Sally Hughsby"/>
    <s v="Corporate"/>
    <s v="United States"/>
    <s v="San Francisco"/>
    <x v="1"/>
    <n v="94109"/>
    <s v="West"/>
    <s v="OFF-ST-10000675"/>
    <x v="1"/>
    <x v="4"/>
    <s v="File Shuttle II and Handi-File, Black"/>
    <x v="3793"/>
    <n v="2"/>
    <n v="0"/>
    <n v="16.945"/>
  </r>
  <r>
    <n v="5152"/>
    <x v="2552"/>
    <n v="2014"/>
    <x v="145"/>
    <d v="2014-09-29T00:00:00"/>
    <s v="First Class"/>
    <s v="LS-17200"/>
    <s v="Luke Schmidt"/>
    <s v="Corporate"/>
    <s v="United States"/>
    <s v="Helena"/>
    <x v="37"/>
    <n v="59601"/>
    <s v="West"/>
    <s v="OFF-ST-10002352"/>
    <x v="1"/>
    <x v="4"/>
    <s v="Iris Project Case"/>
    <x v="1778"/>
    <n v="5"/>
    <n v="0"/>
    <n v="10.373999999999999"/>
  </r>
  <r>
    <n v="5153"/>
    <x v="2553"/>
    <n v="2011"/>
    <x v="479"/>
    <d v="2011-07-06T00:00:00"/>
    <s v="Standard Class"/>
    <s v="CS-11860"/>
    <s v="Cari Schnelling"/>
    <s v="Consumer"/>
    <s v="United States"/>
    <s v="New York City"/>
    <x v="15"/>
    <n v="10011"/>
    <s v="East"/>
    <s v="OFF-BI-10004528"/>
    <x v="1"/>
    <x v="8"/>
    <s v="Cardinal Poly Pocket Divider Pockets for Ring Binders"/>
    <x v="3794"/>
    <n v="1"/>
    <n v="0.2"/>
    <n v="0.83999999999999975"/>
  </r>
  <r>
    <n v="5154"/>
    <x v="2553"/>
    <n v="2011"/>
    <x v="479"/>
    <d v="2011-07-06T00:00:00"/>
    <s v="Standard Class"/>
    <s v="CS-11860"/>
    <s v="Cari Schnelling"/>
    <s v="Consumer"/>
    <s v="United States"/>
    <s v="New York City"/>
    <x v="15"/>
    <n v="10011"/>
    <s v="East"/>
    <s v="OFF-AR-10001026"/>
    <x v="1"/>
    <x v="6"/>
    <s v="Sanford Uni-Blazer View Highlighters, Chisel Tip, Yellow"/>
    <x v="3795"/>
    <n v="3"/>
    <n v="0"/>
    <n v="2.9040000000000008"/>
  </r>
  <r>
    <n v="5155"/>
    <x v="2554"/>
    <n v="2012"/>
    <x v="976"/>
    <d v="2012-08-08T00:00:00"/>
    <s v="First Class"/>
    <s v="KW-16570"/>
    <s v="Kelly Williams"/>
    <s v="Consumer"/>
    <s v="United States"/>
    <s v="Kirkwood"/>
    <x v="25"/>
    <n v="63122"/>
    <s v="Central"/>
    <s v="OFF-BI-10002215"/>
    <x v="1"/>
    <x v="8"/>
    <s v="Wilson Jones Hanging View Binder, White, 1&quot;"/>
    <x v="158"/>
    <n v="4"/>
    <n v="0"/>
    <n v="13.063999999999998"/>
  </r>
  <r>
    <n v="5156"/>
    <x v="2554"/>
    <n v="2012"/>
    <x v="976"/>
    <d v="2012-08-08T00:00:00"/>
    <s v="First Class"/>
    <s v="KW-16570"/>
    <s v="Kelly Williams"/>
    <s v="Consumer"/>
    <s v="United States"/>
    <s v="Kirkwood"/>
    <x v="25"/>
    <n v="63122"/>
    <s v="Central"/>
    <s v="FUR-FU-10000305"/>
    <x v="0"/>
    <x v="5"/>
    <s v="Tenex V2T-RE Standard Weight Series Chair Mat, 45&quot; x 53&quot;, Lip 25&quot; x 12&quot;"/>
    <x v="3724"/>
    <n v="3"/>
    <n v="0"/>
    <n v="34.070399999999999"/>
  </r>
  <r>
    <n v="5157"/>
    <x v="2555"/>
    <n v="2014"/>
    <x v="160"/>
    <d v="2014-07-05T00:00:00"/>
    <s v="Second Class"/>
    <s v="GH-14410"/>
    <s v="Gary Hansen"/>
    <s v="Home Office"/>
    <s v="United States"/>
    <s v="Chicago"/>
    <x v="10"/>
    <n v="60653"/>
    <s v="Central"/>
    <s v="TEC-PH-10002584"/>
    <x v="2"/>
    <x v="7"/>
    <s v="Samsung Galaxy S4"/>
    <x v="3796"/>
    <n v="2"/>
    <n v="0.2"/>
    <n v="125.19799999999992"/>
  </r>
  <r>
    <n v="5158"/>
    <x v="2555"/>
    <n v="2014"/>
    <x v="160"/>
    <d v="2014-07-05T00:00:00"/>
    <s v="Second Class"/>
    <s v="GH-14410"/>
    <s v="Gary Hansen"/>
    <s v="Home Office"/>
    <s v="United States"/>
    <s v="Chicago"/>
    <x v="10"/>
    <n v="60653"/>
    <s v="Central"/>
    <s v="FUR-CH-10000229"/>
    <x v="0"/>
    <x v="1"/>
    <s v="Global Enterprise Series Seating High-Back Swivel/Tilt Chairs"/>
    <x v="3797"/>
    <n v="3"/>
    <n v="0.3"/>
    <n v="-178.84680000000006"/>
  </r>
  <r>
    <n v="5159"/>
    <x v="2555"/>
    <n v="2014"/>
    <x v="160"/>
    <d v="2014-07-05T00:00:00"/>
    <s v="Second Class"/>
    <s v="GH-14410"/>
    <s v="Gary Hansen"/>
    <s v="Home Office"/>
    <s v="United States"/>
    <s v="Chicago"/>
    <x v="10"/>
    <n v="60653"/>
    <s v="Central"/>
    <s v="FUR-FU-10003799"/>
    <x v="0"/>
    <x v="5"/>
    <s v="Seth Thomas 13 1/2&quot; Wall Clock"/>
    <x v="3798"/>
    <n v="2"/>
    <n v="0.6"/>
    <n v="-10.312400000000004"/>
  </r>
  <r>
    <n v="5160"/>
    <x v="2556"/>
    <n v="2012"/>
    <x v="662"/>
    <d v="2012-10-30T00:00:00"/>
    <s v="Second Class"/>
    <s v="AG-10495"/>
    <s v="Andrew Gjertsen"/>
    <s v="Corporate"/>
    <s v="United States"/>
    <s v="Peoria"/>
    <x v="16"/>
    <n v="85345"/>
    <s v="West"/>
    <s v="TEC-PH-10001700"/>
    <x v="2"/>
    <x v="7"/>
    <s v="Panasonic KX-TG6844B Expandable Digital Cordless Telephone"/>
    <x v="554"/>
    <n v="2"/>
    <n v="0.2"/>
    <n v="9.2386000000000053"/>
  </r>
  <r>
    <n v="5161"/>
    <x v="2556"/>
    <n v="2012"/>
    <x v="662"/>
    <d v="2012-10-30T00:00:00"/>
    <s v="Second Class"/>
    <s v="AG-10495"/>
    <s v="Andrew Gjertsen"/>
    <s v="Corporate"/>
    <s v="United States"/>
    <s v="Peoria"/>
    <x v="16"/>
    <n v="85345"/>
    <s v="West"/>
    <s v="TEC-PH-10001527"/>
    <x v="2"/>
    <x v="7"/>
    <s v="Plantronics MX500i Earset"/>
    <x v="3799"/>
    <n v="2"/>
    <n v="0.2"/>
    <n v="-14.603000000000005"/>
  </r>
  <r>
    <n v="5162"/>
    <x v="2557"/>
    <n v="2011"/>
    <x v="1021"/>
    <d v="2011-08-05T00:00:00"/>
    <s v="Standard Class"/>
    <s v="TS-21430"/>
    <s v="Tom Stivers"/>
    <s v="Corporate"/>
    <s v="United States"/>
    <s v="Seattle"/>
    <x v="4"/>
    <n v="98103"/>
    <s v="West"/>
    <s v="FUR-BO-10002916"/>
    <x v="0"/>
    <x v="0"/>
    <s v="Rush Hierlooms Collection 1&quot; Thick Stackable Bookcases"/>
    <x v="3800"/>
    <n v="8"/>
    <n v="0"/>
    <n v="259.88959999999997"/>
  </r>
  <r>
    <n v="5163"/>
    <x v="2558"/>
    <n v="2013"/>
    <x v="741"/>
    <d v="2013-11-24T00:00:00"/>
    <s v="Second Class"/>
    <s v="AJ-10945"/>
    <s v="Ashley Jarboe"/>
    <s v="Consumer"/>
    <s v="United States"/>
    <s v="Taylor"/>
    <x v="12"/>
    <n v="48180"/>
    <s v="Central"/>
    <s v="FUR-CH-10000863"/>
    <x v="0"/>
    <x v="1"/>
    <s v="Novimex Swivel Fabric Task Chair"/>
    <x v="85"/>
    <n v="2"/>
    <n v="0"/>
    <n v="33.215599999999995"/>
  </r>
  <r>
    <n v="5164"/>
    <x v="2559"/>
    <n v="2012"/>
    <x v="380"/>
    <d v="2012-07-11T00:00:00"/>
    <s v="Standard Class"/>
    <s v="SJ-20215"/>
    <s v="Sarah Jordon"/>
    <s v="Consumer"/>
    <s v="United States"/>
    <s v="Pasadena"/>
    <x v="1"/>
    <n v="91104"/>
    <s v="West"/>
    <s v="FUR-CH-10003968"/>
    <x v="0"/>
    <x v="1"/>
    <s v="Novimex Turbo Task Chair"/>
    <x v="3011"/>
    <n v="3"/>
    <n v="0.2"/>
    <n v="-17.035200000000003"/>
  </r>
  <r>
    <n v="5165"/>
    <x v="2560"/>
    <n v="2011"/>
    <x v="849"/>
    <d v="2011-11-16T00:00:00"/>
    <s v="Standard Class"/>
    <s v="SC-20020"/>
    <s v="Sam Craven"/>
    <s v="Consumer"/>
    <s v="United States"/>
    <s v="Midland"/>
    <x v="12"/>
    <n v="48640"/>
    <s v="Central"/>
    <s v="OFF-AR-10001149"/>
    <x v="1"/>
    <x v="6"/>
    <s v="Avery Hi-Liter Comfort Grip Fluorescent Highlighter, Yellow Ink"/>
    <x v="2841"/>
    <n v="2"/>
    <n v="0"/>
    <n v="1.5209999999999999"/>
  </r>
  <r>
    <n v="5166"/>
    <x v="2560"/>
    <n v="2011"/>
    <x v="849"/>
    <d v="2011-11-16T00:00:00"/>
    <s v="Standard Class"/>
    <s v="SC-20020"/>
    <s v="Sam Craven"/>
    <s v="Consumer"/>
    <s v="United States"/>
    <s v="Midland"/>
    <x v="12"/>
    <n v="48640"/>
    <s v="Central"/>
    <s v="OFF-PA-10000130"/>
    <x v="1"/>
    <x v="10"/>
    <s v="Xerox 199"/>
    <x v="1387"/>
    <n v="3"/>
    <n v="0"/>
    <n v="5.7779999999999987"/>
  </r>
  <r>
    <n v="5167"/>
    <x v="2560"/>
    <n v="2011"/>
    <x v="849"/>
    <d v="2011-11-16T00:00:00"/>
    <s v="Standard Class"/>
    <s v="SC-20020"/>
    <s v="Sam Craven"/>
    <s v="Consumer"/>
    <s v="United States"/>
    <s v="Midland"/>
    <x v="12"/>
    <n v="48640"/>
    <s v="Central"/>
    <s v="OFF-PA-10002479"/>
    <x v="1"/>
    <x v="10"/>
    <s v="Xerox 4200 Series MultiUse Premium Copy Paper (20Lb. and 84 Bright)"/>
    <x v="3426"/>
    <n v="3"/>
    <n v="0"/>
    <n v="7.1280000000000001"/>
  </r>
  <r>
    <n v="5168"/>
    <x v="2560"/>
    <n v="2011"/>
    <x v="849"/>
    <d v="2011-11-16T00:00:00"/>
    <s v="Standard Class"/>
    <s v="SC-20020"/>
    <s v="Sam Craven"/>
    <s v="Consumer"/>
    <s v="United States"/>
    <s v="Midland"/>
    <x v="12"/>
    <n v="48640"/>
    <s v="Central"/>
    <s v="FUR-CH-10004997"/>
    <x v="0"/>
    <x v="1"/>
    <s v="Hon Every-Day Series Multi-Task Chairs"/>
    <x v="3801"/>
    <n v="3"/>
    <n v="0"/>
    <n v="112.78800000000001"/>
  </r>
  <r>
    <n v="5169"/>
    <x v="2560"/>
    <n v="2011"/>
    <x v="849"/>
    <d v="2011-11-16T00:00:00"/>
    <s v="Standard Class"/>
    <s v="SC-20020"/>
    <s v="Sam Craven"/>
    <s v="Consumer"/>
    <s v="United States"/>
    <s v="Midland"/>
    <x v="12"/>
    <n v="48640"/>
    <s v="Central"/>
    <s v="OFF-ST-10004950"/>
    <x v="1"/>
    <x v="4"/>
    <s v="Acco Perma 3000 Stacking Storage Drawers"/>
    <x v="2780"/>
    <n v="3"/>
    <n v="0"/>
    <n v="11.958600000000001"/>
  </r>
  <r>
    <n v="5170"/>
    <x v="2560"/>
    <n v="2011"/>
    <x v="849"/>
    <d v="2011-11-16T00:00:00"/>
    <s v="Standard Class"/>
    <s v="SC-20020"/>
    <s v="Sam Craven"/>
    <s v="Consumer"/>
    <s v="United States"/>
    <s v="Midland"/>
    <x v="12"/>
    <n v="48640"/>
    <s v="Central"/>
    <s v="OFF-ST-10001490"/>
    <x v="1"/>
    <x v="4"/>
    <s v="Hot File 7-Pocket, Floor Stand"/>
    <x v="3469"/>
    <n v="3"/>
    <n v="0"/>
    <n v="160.62299999999993"/>
  </r>
  <r>
    <n v="5171"/>
    <x v="2561"/>
    <n v="2013"/>
    <x v="1022"/>
    <d v="2013-05-30T00:00:00"/>
    <s v="Second Class"/>
    <s v="LA-16780"/>
    <s v="Laura Armstrong"/>
    <s v="Corporate"/>
    <s v="United States"/>
    <s v="Detroit"/>
    <x v="12"/>
    <n v="48205"/>
    <s v="Central"/>
    <s v="FUR-CH-10002024"/>
    <x v="0"/>
    <x v="1"/>
    <s v="HON 5400 Series Task Chairs for Big and Tall"/>
    <x v="3802"/>
    <n v="5"/>
    <n v="0"/>
    <n v="700.98000000000013"/>
  </r>
  <r>
    <n v="5172"/>
    <x v="2561"/>
    <n v="2013"/>
    <x v="1022"/>
    <d v="2013-05-30T00:00:00"/>
    <s v="Second Class"/>
    <s v="LA-16780"/>
    <s v="Laura Armstrong"/>
    <s v="Corporate"/>
    <s v="United States"/>
    <s v="Detroit"/>
    <x v="12"/>
    <n v="48205"/>
    <s v="Central"/>
    <s v="OFF-PA-10001790"/>
    <x v="1"/>
    <x v="10"/>
    <s v="Xerox 1910"/>
    <x v="3803"/>
    <n v="3"/>
    <n v="0"/>
    <n v="69.177599999999984"/>
  </r>
  <r>
    <n v="5173"/>
    <x v="2561"/>
    <n v="2013"/>
    <x v="1022"/>
    <d v="2013-05-30T00:00:00"/>
    <s v="Second Class"/>
    <s v="LA-16780"/>
    <s v="Laura Armstrong"/>
    <s v="Corporate"/>
    <s v="United States"/>
    <s v="Detroit"/>
    <x v="12"/>
    <n v="48205"/>
    <s v="Central"/>
    <s v="OFF-PA-10000994"/>
    <x v="1"/>
    <x v="10"/>
    <s v="Xerox 1915"/>
    <x v="1836"/>
    <n v="3"/>
    <n v="0"/>
    <n v="150.98399999999998"/>
  </r>
  <r>
    <n v="5174"/>
    <x v="2562"/>
    <n v="2012"/>
    <x v="936"/>
    <d v="2012-03-10T00:00:00"/>
    <s v="First Class"/>
    <s v="FC-14335"/>
    <s v="Fred Chung"/>
    <s v="Corporate"/>
    <s v="United States"/>
    <s v="Pueblo"/>
    <x v="22"/>
    <n v="81001"/>
    <s v="West"/>
    <s v="OFF-AR-10002399"/>
    <x v="1"/>
    <x v="6"/>
    <s v="Dixon Prang Watercolor Pencils, 10-Color Set with Brush"/>
    <x v="3804"/>
    <n v="1"/>
    <n v="0.2"/>
    <n v="0.89459999999999995"/>
  </r>
  <r>
    <n v="5175"/>
    <x v="2563"/>
    <n v="2014"/>
    <x v="15"/>
    <d v="2014-10-25T00:00:00"/>
    <s v="Standard Class"/>
    <s v="CA-12265"/>
    <s v="Christina Anderson"/>
    <s v="Consumer"/>
    <s v="United States"/>
    <s v="Waco"/>
    <x v="5"/>
    <n v="76706"/>
    <s v="Central"/>
    <s v="OFF-BI-10002799"/>
    <x v="1"/>
    <x v="8"/>
    <s v="SlimView Poly Binder, 3/8&quot;"/>
    <x v="3805"/>
    <n v="2"/>
    <n v="0.8"/>
    <n v="-3.5224000000000011"/>
  </r>
  <r>
    <n v="5176"/>
    <x v="2563"/>
    <n v="2014"/>
    <x v="15"/>
    <d v="2014-10-25T00:00:00"/>
    <s v="Standard Class"/>
    <s v="CA-12265"/>
    <s v="Christina Anderson"/>
    <s v="Consumer"/>
    <s v="United States"/>
    <s v="Waco"/>
    <x v="5"/>
    <n v="76706"/>
    <s v="Central"/>
    <s v="FUR-BO-10004360"/>
    <x v="0"/>
    <x v="0"/>
    <s v="Rush Hierlooms Collection Rich Wood Bookcases"/>
    <x v="3806"/>
    <n v="3"/>
    <n v="0.32"/>
    <n v="-91.758599999999973"/>
  </r>
  <r>
    <n v="5177"/>
    <x v="2564"/>
    <n v="2013"/>
    <x v="732"/>
    <d v="2013-11-09T00:00:00"/>
    <s v="First Class"/>
    <s v="JH-15985"/>
    <s v="Joseph Holt"/>
    <s v="Consumer"/>
    <s v="United States"/>
    <s v="San Francisco"/>
    <x v="1"/>
    <n v="94109"/>
    <s v="West"/>
    <s v="OFF-BI-10002082"/>
    <x v="1"/>
    <x v="8"/>
    <s v="GBC Twin Loop Wire Binding Elements"/>
    <x v="3807"/>
    <n v="2"/>
    <n v="0.2"/>
    <n v="19.968"/>
  </r>
  <r>
    <n v="5178"/>
    <x v="2565"/>
    <n v="2013"/>
    <x v="482"/>
    <d v="2013-12-31T00:00:00"/>
    <s v="Standard Class"/>
    <s v="AJ-10795"/>
    <s v="Anthony Johnson"/>
    <s v="Corporate"/>
    <s v="United States"/>
    <s v="New York City"/>
    <x v="15"/>
    <n v="10024"/>
    <s v="East"/>
    <s v="OFF-BI-10004967"/>
    <x v="1"/>
    <x v="8"/>
    <s v="Round Ring Binders"/>
    <x v="3808"/>
    <n v="3"/>
    <n v="0.2"/>
    <n v="1.6848000000000001"/>
  </r>
  <r>
    <n v="5179"/>
    <x v="2566"/>
    <n v="2012"/>
    <x v="657"/>
    <d v="2012-04-19T00:00:00"/>
    <s v="Standard Class"/>
    <s v="BT-11395"/>
    <s v="Bill Tyler"/>
    <s v="Corporate"/>
    <s v="United States"/>
    <s v="Los Angeles"/>
    <x v="1"/>
    <n v="90036"/>
    <s v="West"/>
    <s v="FUR-FU-10004973"/>
    <x v="0"/>
    <x v="5"/>
    <s v="Flat Face Poster Frame"/>
    <x v="1023"/>
    <n v="2"/>
    <n v="0"/>
    <n v="15.825600000000001"/>
  </r>
  <r>
    <n v="5180"/>
    <x v="2566"/>
    <n v="2012"/>
    <x v="657"/>
    <d v="2012-04-19T00:00:00"/>
    <s v="Standard Class"/>
    <s v="BT-11395"/>
    <s v="Bill Tyler"/>
    <s v="Corporate"/>
    <s v="United States"/>
    <s v="Los Angeles"/>
    <x v="1"/>
    <n v="90036"/>
    <s v="West"/>
    <s v="TEC-PH-10003645"/>
    <x v="2"/>
    <x v="7"/>
    <s v="Aastra 57i VoIP phone"/>
    <x v="3809"/>
    <n v="2"/>
    <n v="0.2"/>
    <n v="19.393200000000007"/>
  </r>
  <r>
    <n v="5181"/>
    <x v="2566"/>
    <n v="2012"/>
    <x v="657"/>
    <d v="2012-04-19T00:00:00"/>
    <s v="Standard Class"/>
    <s v="BT-11395"/>
    <s v="Bill Tyler"/>
    <s v="Corporate"/>
    <s v="United States"/>
    <s v="Los Angeles"/>
    <x v="1"/>
    <n v="90036"/>
    <s v="West"/>
    <s v="OFF-AP-10004980"/>
    <x v="1"/>
    <x v="9"/>
    <s v="3M Replacement Filter for Office Air Cleaner for 20' x 33' Room"/>
    <x v="3810"/>
    <n v="2"/>
    <n v="0"/>
    <n v="29.577600000000004"/>
  </r>
  <r>
    <n v="5182"/>
    <x v="2567"/>
    <n v="2014"/>
    <x v="510"/>
    <d v="2014-09-16T00:00:00"/>
    <s v="First Class"/>
    <s v="DJ-13510"/>
    <s v="Don Jones"/>
    <s v="Corporate"/>
    <s v="United States"/>
    <s v="Woonsocket"/>
    <x v="34"/>
    <n v="2895"/>
    <s v="East"/>
    <s v="OFF-PA-10003797"/>
    <x v="1"/>
    <x v="10"/>
    <s v="Xerox 209"/>
    <x v="1568"/>
    <n v="7"/>
    <n v="0"/>
    <n v="21.772800000000004"/>
  </r>
  <r>
    <n v="5183"/>
    <x v="2567"/>
    <n v="2014"/>
    <x v="510"/>
    <d v="2014-09-16T00:00:00"/>
    <s v="First Class"/>
    <s v="DJ-13510"/>
    <s v="Don Jones"/>
    <s v="Corporate"/>
    <s v="United States"/>
    <s v="Woonsocket"/>
    <x v="34"/>
    <n v="2895"/>
    <s v="East"/>
    <s v="OFF-BI-10003707"/>
    <x v="1"/>
    <x v="8"/>
    <s v="Aluminum Screw Posts"/>
    <x v="3811"/>
    <n v="3"/>
    <n v="0"/>
    <n v="22.89"/>
  </r>
  <r>
    <n v="5184"/>
    <x v="2568"/>
    <n v="2014"/>
    <x v="241"/>
    <d v="2014-09-28T00:00:00"/>
    <s v="First Class"/>
    <s v="AG-10675"/>
    <s v="Anna Gayman"/>
    <s v="Consumer"/>
    <s v="United States"/>
    <s v="Columbus"/>
    <x v="32"/>
    <n v="31907"/>
    <s v="South"/>
    <s v="OFF-ST-10000885"/>
    <x v="1"/>
    <x v="4"/>
    <s v="Fellowes Desktop Hanging File Manager"/>
    <x v="2353"/>
    <n v="3"/>
    <n v="0"/>
    <n v="10.0725"/>
  </r>
  <r>
    <n v="5185"/>
    <x v="2568"/>
    <n v="2014"/>
    <x v="241"/>
    <d v="2014-09-28T00:00:00"/>
    <s v="First Class"/>
    <s v="AG-10675"/>
    <s v="Anna Gayman"/>
    <s v="Consumer"/>
    <s v="United States"/>
    <s v="Columbus"/>
    <x v="32"/>
    <n v="31907"/>
    <s v="South"/>
    <s v="OFF-BI-10002827"/>
    <x v="1"/>
    <x v="8"/>
    <s v="Avery Durable Poly Binders"/>
    <x v="3812"/>
    <n v="7"/>
    <n v="0"/>
    <n v="17.8066"/>
  </r>
  <r>
    <n v="5186"/>
    <x v="2569"/>
    <n v="2012"/>
    <x v="998"/>
    <d v="2012-10-15T00:00:00"/>
    <s v="Standard Class"/>
    <s v="JD-15790"/>
    <s v="John Dryer"/>
    <s v="Consumer"/>
    <s v="United States"/>
    <s v="Jacksonville"/>
    <x v="2"/>
    <n v="32216"/>
    <s v="South"/>
    <s v="OFF-ST-10004459"/>
    <x v="1"/>
    <x v="4"/>
    <s v="Tennsco Single-Tier Lockers"/>
    <x v="2122"/>
    <n v="6"/>
    <n v="0.2"/>
    <n v="-337.80600000000004"/>
  </r>
  <r>
    <n v="5187"/>
    <x v="2570"/>
    <n v="2012"/>
    <x v="154"/>
    <d v="2012-12-03T00:00:00"/>
    <s v="Standard Class"/>
    <s v="EH-14125"/>
    <s v="Eugene Hildebrand"/>
    <s v="Home Office"/>
    <s v="United States"/>
    <s v="Philadelphia"/>
    <x v="9"/>
    <n v="19140"/>
    <s v="East"/>
    <s v="TEC-PH-10002789"/>
    <x v="2"/>
    <x v="7"/>
    <s v="LG Exalt"/>
    <x v="3813"/>
    <n v="8"/>
    <n v="0.4"/>
    <n v="-162.22960000000006"/>
  </r>
  <r>
    <n v="5188"/>
    <x v="2571"/>
    <n v="2012"/>
    <x v="1023"/>
    <d v="2012-09-18T00:00:00"/>
    <s v="Standard Class"/>
    <s v="ZC-21910"/>
    <s v="Zuschuss Carroll"/>
    <s v="Consumer"/>
    <s v="United States"/>
    <s v="Columbus"/>
    <x v="14"/>
    <n v="47201"/>
    <s v="Central"/>
    <s v="TEC-AC-10001314"/>
    <x v="2"/>
    <x v="11"/>
    <s v="Case Logic 2.4GHz Wireless Keyboard"/>
    <x v="1772"/>
    <n v="4"/>
    <n v="0"/>
    <n v="15.996799999999979"/>
  </r>
  <r>
    <n v="5189"/>
    <x v="2571"/>
    <n v="2012"/>
    <x v="1023"/>
    <d v="2012-09-18T00:00:00"/>
    <s v="Standard Class"/>
    <s v="ZC-21910"/>
    <s v="Zuschuss Carroll"/>
    <s v="Consumer"/>
    <s v="United States"/>
    <s v="Columbus"/>
    <x v="14"/>
    <n v="47201"/>
    <s v="Central"/>
    <s v="FUR-CH-10000015"/>
    <x v="0"/>
    <x v="1"/>
    <s v="Hon Multipurpose Stacking Arm Chairs"/>
    <x v="3814"/>
    <n v="7"/>
    <n v="0"/>
    <n v="394.21199999999999"/>
  </r>
  <r>
    <n v="5190"/>
    <x v="2572"/>
    <n v="2014"/>
    <x v="237"/>
    <d v="2014-11-19T00:00:00"/>
    <s v="Standard Class"/>
    <s v="XP-21865"/>
    <s v="Xylona Preis"/>
    <s v="Consumer"/>
    <s v="United States"/>
    <s v="Pasadena"/>
    <x v="5"/>
    <n v="77506"/>
    <s v="Central"/>
    <s v="TEC-AC-10004855"/>
    <x v="2"/>
    <x v="11"/>
    <s v="V7 USB Numeric Keypad"/>
    <x v="3815"/>
    <n v="6"/>
    <n v="0.2"/>
    <n v="-27.292200000000001"/>
  </r>
  <r>
    <n v="5191"/>
    <x v="2572"/>
    <n v="2014"/>
    <x v="237"/>
    <d v="2014-11-19T00:00:00"/>
    <s v="Standard Class"/>
    <s v="XP-21865"/>
    <s v="Xylona Preis"/>
    <s v="Consumer"/>
    <s v="United States"/>
    <s v="Pasadena"/>
    <x v="5"/>
    <n v="77506"/>
    <s v="Central"/>
    <s v="OFF-AR-10003582"/>
    <x v="1"/>
    <x v="6"/>
    <s v="Boston Electric Pencil Sharpener, Model 1818, Charcoal Black"/>
    <x v="3816"/>
    <n v="2"/>
    <n v="0.2"/>
    <n v="4.5040000000000031"/>
  </r>
  <r>
    <n v="5192"/>
    <x v="2573"/>
    <n v="2014"/>
    <x v="1024"/>
    <d v="2014-05-10T00:00:00"/>
    <s v="Standard Class"/>
    <s v="DK-12985"/>
    <s v="Darren Koutras"/>
    <s v="Consumer"/>
    <s v="United States"/>
    <s v="San Francisco"/>
    <x v="1"/>
    <n v="94122"/>
    <s v="West"/>
    <s v="OFF-EN-10003448"/>
    <x v="1"/>
    <x v="12"/>
    <s v="Peel &amp; Seel Recycled Catalog Envelopes, Brown"/>
    <x v="3817"/>
    <n v="2"/>
    <n v="0"/>
    <n v="11.58"/>
  </r>
  <r>
    <n v="5193"/>
    <x v="2574"/>
    <n v="2011"/>
    <x v="683"/>
    <d v="2011-12-01T00:00:00"/>
    <s v="Second Class"/>
    <s v="CS-12250"/>
    <s v="Chris Selesnick"/>
    <s v="Corporate"/>
    <s v="United States"/>
    <s v="Columbia"/>
    <x v="20"/>
    <n v="29203"/>
    <s v="South"/>
    <s v="FUR-FU-10003773"/>
    <x v="0"/>
    <x v="5"/>
    <s v="Eldon Cleatmat Plus Chair Mats for High Pile Carpets"/>
    <x v="3818"/>
    <n v="5"/>
    <n v="0"/>
    <n v="43.735999999999962"/>
  </r>
  <r>
    <n v="5194"/>
    <x v="2574"/>
    <n v="2011"/>
    <x v="683"/>
    <d v="2011-12-01T00:00:00"/>
    <s v="Second Class"/>
    <s v="CS-12250"/>
    <s v="Chris Selesnick"/>
    <s v="Corporate"/>
    <s v="United States"/>
    <s v="Columbia"/>
    <x v="20"/>
    <n v="29203"/>
    <s v="South"/>
    <s v="OFF-PA-10001363"/>
    <x v="1"/>
    <x v="10"/>
    <s v="Xerox 1933"/>
    <x v="3016"/>
    <n v="7"/>
    <n v="0"/>
    <n v="40.401199999999996"/>
  </r>
  <r>
    <n v="5195"/>
    <x v="2574"/>
    <n v="2011"/>
    <x v="683"/>
    <d v="2011-12-01T00:00:00"/>
    <s v="Second Class"/>
    <s v="CS-12250"/>
    <s v="Chris Selesnick"/>
    <s v="Corporate"/>
    <s v="United States"/>
    <s v="Columbia"/>
    <x v="20"/>
    <n v="29203"/>
    <s v="South"/>
    <s v="OFF-AR-10004757"/>
    <x v="1"/>
    <x v="6"/>
    <s v="Crayola Colored Pencils"/>
    <x v="2805"/>
    <n v="4"/>
    <n v="0"/>
    <n v="4.3295999999999992"/>
  </r>
  <r>
    <n v="5196"/>
    <x v="2574"/>
    <n v="2011"/>
    <x v="683"/>
    <d v="2011-12-01T00:00:00"/>
    <s v="Second Class"/>
    <s v="CS-12250"/>
    <s v="Chris Selesnick"/>
    <s v="Corporate"/>
    <s v="United States"/>
    <s v="Columbia"/>
    <x v="20"/>
    <n v="29203"/>
    <s v="South"/>
    <s v="OFF-BI-10000309"/>
    <x v="1"/>
    <x v="8"/>
    <s v="GBC Twin Loop Wire Binding Elements, 9/16&quot; Spine, Black"/>
    <x v="3819"/>
    <n v="3"/>
    <n v="0"/>
    <n v="22.3734"/>
  </r>
  <r>
    <n v="5197"/>
    <x v="2575"/>
    <n v="2011"/>
    <x v="1025"/>
    <d v="2011-05-15T00:00:00"/>
    <s v="Standard Class"/>
    <s v="AI-10855"/>
    <s v="Arianne Irving"/>
    <s v="Consumer"/>
    <s v="United States"/>
    <s v="Kent"/>
    <x v="4"/>
    <n v="98031"/>
    <s v="West"/>
    <s v="OFF-EN-10001434"/>
    <x v="1"/>
    <x v="12"/>
    <s v="Strathmore #10 Envelopes, Ultimate White"/>
    <x v="3820"/>
    <n v="3"/>
    <n v="0"/>
    <n v="77.483699999999999"/>
  </r>
  <r>
    <n v="5198"/>
    <x v="2575"/>
    <n v="2011"/>
    <x v="1025"/>
    <d v="2011-05-15T00:00:00"/>
    <s v="Standard Class"/>
    <s v="AI-10855"/>
    <s v="Arianne Irving"/>
    <s v="Consumer"/>
    <s v="United States"/>
    <s v="Kent"/>
    <x v="4"/>
    <n v="98031"/>
    <s v="West"/>
    <s v="TEC-PH-10003988"/>
    <x v="2"/>
    <x v="7"/>
    <s v="LF Elite 3D Dazzle Designer Hard Case Cover, Lf Stylus Pen and Wiper For Apple Iphone 5c Mini Lite"/>
    <x v="3582"/>
    <n v="5"/>
    <n v="0.2"/>
    <n v="4.3600000000000012"/>
  </r>
  <r>
    <n v="5199"/>
    <x v="2576"/>
    <n v="2013"/>
    <x v="840"/>
    <d v="2013-03-09T00:00:00"/>
    <s v="Standard Class"/>
    <s v="AA-10315"/>
    <s v="Alex Avila"/>
    <s v="Consumer"/>
    <s v="United States"/>
    <s v="Round Rock"/>
    <x v="5"/>
    <n v="78664"/>
    <s v="Central"/>
    <s v="OFF-SU-10000151"/>
    <x v="1"/>
    <x v="14"/>
    <s v="High Speed Automatic Electric Letter Opener"/>
    <x v="3821"/>
    <n v="3"/>
    <n v="0.2"/>
    <n v="-786.01440000000025"/>
  </r>
  <r>
    <n v="5200"/>
    <x v="2576"/>
    <n v="2013"/>
    <x v="840"/>
    <d v="2013-03-09T00:00:00"/>
    <s v="Standard Class"/>
    <s v="AA-10315"/>
    <s v="Alex Avila"/>
    <s v="Consumer"/>
    <s v="United States"/>
    <s v="Round Rock"/>
    <x v="5"/>
    <n v="78664"/>
    <s v="Central"/>
    <s v="OFF-FA-10001332"/>
    <x v="1"/>
    <x v="13"/>
    <s v="Acco Banker's Clasps, 5 3/4&quot;-Long"/>
    <x v="2134"/>
    <n v="1"/>
    <n v="0.2"/>
    <n v="0.77759999999999996"/>
  </r>
  <r>
    <n v="5201"/>
    <x v="2576"/>
    <n v="2013"/>
    <x v="840"/>
    <d v="2013-03-09T00:00:00"/>
    <s v="Standard Class"/>
    <s v="AA-10315"/>
    <s v="Alex Avila"/>
    <s v="Consumer"/>
    <s v="United States"/>
    <s v="Round Rock"/>
    <x v="5"/>
    <n v="78664"/>
    <s v="Central"/>
    <s v="TEC-PH-10000895"/>
    <x v="2"/>
    <x v="7"/>
    <s v="Polycom VVX 310 VoIP phone"/>
    <x v="2404"/>
    <n v="3"/>
    <n v="0.2"/>
    <n v="32.398200000000017"/>
  </r>
  <r>
    <n v="5202"/>
    <x v="2576"/>
    <n v="2013"/>
    <x v="840"/>
    <d v="2013-03-09T00:00:00"/>
    <s v="Standard Class"/>
    <s v="AA-10315"/>
    <s v="Alex Avila"/>
    <s v="Consumer"/>
    <s v="United States"/>
    <s v="Round Rock"/>
    <x v="5"/>
    <n v="78664"/>
    <s v="Central"/>
    <s v="TEC-AC-10002857"/>
    <x v="2"/>
    <x v="11"/>
    <s v="Verbatim 25 GB 6x Blu-ray Single Layer Recordable Disc, 1/Pack"/>
    <x v="3822"/>
    <n v="7"/>
    <n v="0.2"/>
    <n v="5.7364999999999977"/>
  </r>
  <r>
    <n v="5203"/>
    <x v="2577"/>
    <n v="2012"/>
    <x v="762"/>
    <d v="2012-08-19T00:00:00"/>
    <s v="Standard Class"/>
    <s v="RE-19450"/>
    <s v="Richard Eichhorn"/>
    <s v="Consumer"/>
    <s v="United States"/>
    <s v="Oakland"/>
    <x v="1"/>
    <n v="94601"/>
    <s v="West"/>
    <s v="FUR-FU-10004018"/>
    <x v="0"/>
    <x v="5"/>
    <s v="Tensor Computer Mounted Lamp"/>
    <x v="3823"/>
    <n v="7"/>
    <n v="0"/>
    <n v="28.142100000000006"/>
  </r>
  <r>
    <n v="5204"/>
    <x v="2577"/>
    <n v="2012"/>
    <x v="762"/>
    <d v="2012-08-19T00:00:00"/>
    <s v="Standard Class"/>
    <s v="RE-19450"/>
    <s v="Richard Eichhorn"/>
    <s v="Consumer"/>
    <s v="United States"/>
    <s v="Oakland"/>
    <x v="1"/>
    <n v="94601"/>
    <s v="West"/>
    <s v="OFF-ST-10003638"/>
    <x v="1"/>
    <x v="4"/>
    <s v="Mobile Personal File Cube"/>
    <x v="3824"/>
    <n v="3"/>
    <n v="0"/>
    <n v="18.970199999999998"/>
  </r>
  <r>
    <n v="5205"/>
    <x v="2578"/>
    <n v="2012"/>
    <x v="811"/>
    <d v="2012-09-18T00:00:00"/>
    <s v="Standard Class"/>
    <s v="TM-21010"/>
    <s v="Tamara Manning"/>
    <s v="Consumer"/>
    <s v="United States"/>
    <s v="Auburn"/>
    <x v="15"/>
    <n v="13021"/>
    <s v="East"/>
    <s v="OFF-AR-10004685"/>
    <x v="1"/>
    <x v="6"/>
    <s v="Binney &amp; Smith Crayola Metallic Colored Pencils, 8-Color Set"/>
    <x v="1577"/>
    <n v="2"/>
    <n v="0"/>
    <n v="3.0557999999999996"/>
  </r>
  <r>
    <n v="5206"/>
    <x v="2578"/>
    <n v="2012"/>
    <x v="811"/>
    <d v="2012-09-18T00:00:00"/>
    <s v="Standard Class"/>
    <s v="TM-21010"/>
    <s v="Tamara Manning"/>
    <s v="Consumer"/>
    <s v="United States"/>
    <s v="Auburn"/>
    <x v="15"/>
    <n v="13021"/>
    <s v="East"/>
    <s v="OFF-ST-10001713"/>
    <x v="1"/>
    <x v="4"/>
    <s v="Gould Plastics 9-Pocket Panel Bin, 18-3/8w x 5-1/4d x 20-1/2h, Black"/>
    <x v="2815"/>
    <n v="2"/>
    <n v="0"/>
    <n v="4.2391999999999967"/>
  </r>
  <r>
    <n v="5207"/>
    <x v="2578"/>
    <n v="2012"/>
    <x v="811"/>
    <d v="2012-09-18T00:00:00"/>
    <s v="Standard Class"/>
    <s v="TM-21010"/>
    <s v="Tamara Manning"/>
    <s v="Consumer"/>
    <s v="United States"/>
    <s v="Auburn"/>
    <x v="15"/>
    <n v="13021"/>
    <s v="East"/>
    <s v="OFF-FA-10000490"/>
    <x v="1"/>
    <x v="13"/>
    <s v="OIC Binder Clips, Mini, 1/4&quot; Capacity, Black"/>
    <x v="3825"/>
    <n v="1"/>
    <n v="0"/>
    <n v="0.58279999999999998"/>
  </r>
  <r>
    <n v="5208"/>
    <x v="2578"/>
    <n v="2012"/>
    <x v="811"/>
    <d v="2012-09-18T00:00:00"/>
    <s v="Standard Class"/>
    <s v="TM-21010"/>
    <s v="Tamara Manning"/>
    <s v="Consumer"/>
    <s v="United States"/>
    <s v="Auburn"/>
    <x v="15"/>
    <n v="13021"/>
    <s v="East"/>
    <s v="OFF-LA-10002043"/>
    <x v="1"/>
    <x v="2"/>
    <s v="Avery 489"/>
    <x v="346"/>
    <n v="2"/>
    <n v="0"/>
    <n v="9.9359999999999999"/>
  </r>
  <r>
    <n v="5209"/>
    <x v="2578"/>
    <n v="2012"/>
    <x v="811"/>
    <d v="2012-09-18T00:00:00"/>
    <s v="Standard Class"/>
    <s v="TM-21010"/>
    <s v="Tamara Manning"/>
    <s v="Consumer"/>
    <s v="United States"/>
    <s v="Auburn"/>
    <x v="15"/>
    <n v="13021"/>
    <s v="East"/>
    <s v="OFF-PA-10002464"/>
    <x v="1"/>
    <x v="10"/>
    <s v="HP Office Recycled Paper (20Lb. and 87 Bright)"/>
    <x v="986"/>
    <n v="5"/>
    <n v="0"/>
    <n v="14.161000000000001"/>
  </r>
  <r>
    <n v="5210"/>
    <x v="2578"/>
    <n v="2012"/>
    <x v="811"/>
    <d v="2012-09-18T00:00:00"/>
    <s v="Standard Class"/>
    <s v="TM-21010"/>
    <s v="Tamara Manning"/>
    <s v="Consumer"/>
    <s v="United States"/>
    <s v="Auburn"/>
    <x v="15"/>
    <n v="13021"/>
    <s v="East"/>
    <s v="OFF-EN-10002504"/>
    <x v="1"/>
    <x v="12"/>
    <s v="Tyvek  Top-Opening Peel &amp; Seel Envelopes, Plain White"/>
    <x v="3370"/>
    <n v="1"/>
    <n v="0"/>
    <n v="12.7746"/>
  </r>
  <r>
    <n v="5211"/>
    <x v="2579"/>
    <n v="2012"/>
    <x v="1026"/>
    <d v="2012-01-18T00:00:00"/>
    <s v="Standard Class"/>
    <s v="YS-21880"/>
    <s v="Yana Sorensen"/>
    <s v="Corporate"/>
    <s v="United States"/>
    <s v="Newark"/>
    <x v="13"/>
    <n v="19711"/>
    <s v="East"/>
    <s v="OFF-ST-10002615"/>
    <x v="1"/>
    <x v="4"/>
    <s v="Dual Level, Single-Width Filing Carts"/>
    <x v="2848"/>
    <n v="3"/>
    <n v="0"/>
    <n v="120.94680000000001"/>
  </r>
  <r>
    <n v="5212"/>
    <x v="2580"/>
    <n v="2012"/>
    <x v="793"/>
    <d v="2012-05-16T00:00:00"/>
    <s v="Second Class"/>
    <s v="AZ-10750"/>
    <s v="Annie Zypern"/>
    <s v="Consumer"/>
    <s v="United States"/>
    <s v="New York City"/>
    <x v="15"/>
    <n v="10024"/>
    <s v="East"/>
    <s v="OFF-ST-10004258"/>
    <x v="1"/>
    <x v="4"/>
    <s v="Portable Personal File Box"/>
    <x v="905"/>
    <n v="3"/>
    <n v="0"/>
    <n v="9.8901000000000039"/>
  </r>
  <r>
    <n v="5213"/>
    <x v="2581"/>
    <n v="2013"/>
    <x v="182"/>
    <d v="2013-09-27T00:00:00"/>
    <s v="Same Day"/>
    <s v="CM-12445"/>
    <s v="Chuck Magee"/>
    <s v="Consumer"/>
    <s v="United States"/>
    <s v="Redlands"/>
    <x v="1"/>
    <n v="92374"/>
    <s v="West"/>
    <s v="OFF-ST-10004507"/>
    <x v="1"/>
    <x v="4"/>
    <s v="Advantus Rolling Storage Box"/>
    <x v="492"/>
    <n v="3"/>
    <n v="0"/>
    <n v="13.891499999999999"/>
  </r>
  <r>
    <n v="5214"/>
    <x v="2581"/>
    <n v="2013"/>
    <x v="182"/>
    <d v="2013-09-27T00:00:00"/>
    <s v="Same Day"/>
    <s v="CM-12445"/>
    <s v="Chuck Magee"/>
    <s v="Consumer"/>
    <s v="United States"/>
    <s v="Redlands"/>
    <x v="1"/>
    <n v="92374"/>
    <s v="West"/>
    <s v="OFF-LA-10000262"/>
    <x v="1"/>
    <x v="2"/>
    <s v="Avery 494"/>
    <x v="1507"/>
    <n v="3"/>
    <n v="0"/>
    <n v="3.6017999999999999"/>
  </r>
  <r>
    <n v="5215"/>
    <x v="2581"/>
    <n v="2013"/>
    <x v="182"/>
    <d v="2013-09-27T00:00:00"/>
    <s v="Same Day"/>
    <s v="CM-12445"/>
    <s v="Chuck Magee"/>
    <s v="Consumer"/>
    <s v="United States"/>
    <s v="Redlands"/>
    <x v="1"/>
    <n v="92374"/>
    <s v="West"/>
    <s v="OFF-AR-10002445"/>
    <x v="1"/>
    <x v="6"/>
    <s v="SANFORD Major Accent Highlighters"/>
    <x v="3826"/>
    <n v="5"/>
    <n v="0"/>
    <n v="13.452000000000002"/>
  </r>
  <r>
    <n v="5216"/>
    <x v="2581"/>
    <n v="2013"/>
    <x v="182"/>
    <d v="2013-09-27T00:00:00"/>
    <s v="Same Day"/>
    <s v="CM-12445"/>
    <s v="Chuck Magee"/>
    <s v="Consumer"/>
    <s v="United States"/>
    <s v="Redlands"/>
    <x v="1"/>
    <n v="92374"/>
    <s v="West"/>
    <s v="OFF-PA-10001667"/>
    <x v="1"/>
    <x v="10"/>
    <s v="Great White Multi-Use Recycled Paper (20Lb. and 84 Bright)"/>
    <x v="2744"/>
    <n v="5"/>
    <n v="0"/>
    <n v="13.454999999999998"/>
  </r>
  <r>
    <n v="5217"/>
    <x v="2582"/>
    <n v="2014"/>
    <x v="428"/>
    <d v="2014-09-16T00:00:00"/>
    <s v="Standard Class"/>
    <s v="JB-16000"/>
    <s v="Joy Bell-"/>
    <s v="Consumer"/>
    <s v="United States"/>
    <s v="Roseville"/>
    <x v="12"/>
    <n v="48066"/>
    <s v="Central"/>
    <s v="OFF-EN-10000461"/>
    <x v="1"/>
    <x v="12"/>
    <s v="#10- 4 1/8&quot; x 9 1/2&quot; Recycled Envelopes"/>
    <x v="2053"/>
    <n v="2"/>
    <n v="0"/>
    <n v="8.2156000000000002"/>
  </r>
  <r>
    <n v="5218"/>
    <x v="2583"/>
    <n v="2014"/>
    <x v="4"/>
    <d v="2014-04-18T00:00:00"/>
    <s v="Second Class"/>
    <s v="NS-18640"/>
    <s v="Noel Staavos"/>
    <s v="Corporate"/>
    <s v="United States"/>
    <s v="Los Angeles"/>
    <x v="1"/>
    <n v="90049"/>
    <s v="West"/>
    <s v="OFF-PA-10002254"/>
    <x v="1"/>
    <x v="10"/>
    <s v="Xerox 1883"/>
    <x v="1219"/>
    <n v="3"/>
    <n v="0"/>
    <n v="36.404399999999995"/>
  </r>
  <r>
    <n v="5219"/>
    <x v="2584"/>
    <n v="2014"/>
    <x v="193"/>
    <d v="2014-06-15T00:00:00"/>
    <s v="Standard Class"/>
    <s v="LC-16930"/>
    <s v="Linda Cazamias"/>
    <s v="Corporate"/>
    <s v="United States"/>
    <s v="New York City"/>
    <x v="15"/>
    <n v="10011"/>
    <s v="East"/>
    <s v="OFF-AR-10001868"/>
    <x v="1"/>
    <x v="6"/>
    <s v="Prang Dustless Chalk Sticks"/>
    <x v="3681"/>
    <n v="5"/>
    <n v="0"/>
    <n v="4.2"/>
  </r>
  <r>
    <n v="5220"/>
    <x v="2585"/>
    <n v="2014"/>
    <x v="853"/>
    <d v="2014-09-02T00:00:00"/>
    <s v="Same Day"/>
    <s v="CA-12775"/>
    <s v="Cynthia Arntzen"/>
    <s v="Consumer"/>
    <s v="United States"/>
    <s v="Detroit"/>
    <x v="12"/>
    <n v="48205"/>
    <s v="Central"/>
    <s v="FUR-CH-10004875"/>
    <x v="0"/>
    <x v="1"/>
    <s v="Harbour Creations 67200 Series Stacking Chairs"/>
    <x v="3827"/>
    <n v="7"/>
    <n v="0"/>
    <n v="134.53020000000001"/>
  </r>
  <r>
    <n v="5221"/>
    <x v="2586"/>
    <n v="2011"/>
    <x v="1027"/>
    <d v="2011-06-20T00:00:00"/>
    <s v="Standard Class"/>
    <s v="SR-20425"/>
    <s v="Sharelle Roach"/>
    <s v="Home Office"/>
    <s v="United States"/>
    <s v="Detroit"/>
    <x v="12"/>
    <n v="48234"/>
    <s v="Central"/>
    <s v="FUR-BO-10000711"/>
    <x v="0"/>
    <x v="0"/>
    <s v="Hon Metal Bookcases, Gray"/>
    <x v="3724"/>
    <n v="3"/>
    <n v="0"/>
    <n v="57.4938"/>
  </r>
  <r>
    <n v="5222"/>
    <x v="2587"/>
    <n v="2014"/>
    <x v="796"/>
    <d v="2014-05-23T00:00:00"/>
    <s v="Second Class"/>
    <s v="PP-18955"/>
    <s v="Paul Prost"/>
    <s v="Home Office"/>
    <s v="United States"/>
    <s v="Springfield"/>
    <x v="25"/>
    <n v="65807"/>
    <s v="Central"/>
    <s v="OFF-AP-10000938"/>
    <x v="1"/>
    <x v="9"/>
    <s v="Avanti 1.7 Cu. Ft. Refrigerator"/>
    <x v="3828"/>
    <n v="7"/>
    <n v="0"/>
    <n v="197.92079999999999"/>
  </r>
  <r>
    <n v="5223"/>
    <x v="2587"/>
    <n v="2014"/>
    <x v="796"/>
    <d v="2014-05-23T00:00:00"/>
    <s v="Second Class"/>
    <s v="PP-18955"/>
    <s v="Paul Prost"/>
    <s v="Home Office"/>
    <s v="United States"/>
    <s v="Springfield"/>
    <x v="25"/>
    <n v="65807"/>
    <s v="Central"/>
    <s v="TEC-PH-10003555"/>
    <x v="2"/>
    <x v="7"/>
    <s v="Motorola HK250 Universal Bluetooth Headset"/>
    <x v="1164"/>
    <n v="5"/>
    <n v="0"/>
    <n v="2.2990000000000066"/>
  </r>
  <r>
    <n v="5224"/>
    <x v="2587"/>
    <n v="2014"/>
    <x v="796"/>
    <d v="2014-05-23T00:00:00"/>
    <s v="Second Class"/>
    <s v="PP-18955"/>
    <s v="Paul Prost"/>
    <s v="Home Office"/>
    <s v="United States"/>
    <s v="Springfield"/>
    <x v="25"/>
    <n v="65807"/>
    <s v="Central"/>
    <s v="OFF-BI-10001267"/>
    <x v="1"/>
    <x v="8"/>
    <s v="Universal Recycled Hanging Pressboard Report Binders, Letter Size"/>
    <x v="3829"/>
    <n v="7"/>
    <n v="0"/>
    <n v="20.731199999999998"/>
  </r>
  <r>
    <n v="5225"/>
    <x v="2588"/>
    <n v="2014"/>
    <x v="510"/>
    <d v="2014-09-18T00:00:00"/>
    <s v="Second Class"/>
    <s v="JM-15865"/>
    <s v="John Murray"/>
    <s v="Consumer"/>
    <s v="United States"/>
    <s v="Los Angeles"/>
    <x v="1"/>
    <n v="90036"/>
    <s v="West"/>
    <s v="OFF-PA-10004071"/>
    <x v="1"/>
    <x v="10"/>
    <s v="Eaton Premium Continuous-Feed Paper, 25% Cotton, Letter Size, White, 1000 Shts/Box"/>
    <x v="1696"/>
    <n v="3"/>
    <n v="0"/>
    <n v="79.891199999999998"/>
  </r>
  <r>
    <n v="5226"/>
    <x v="2589"/>
    <n v="2013"/>
    <x v="1028"/>
    <d v="2013-06-27T00:00:00"/>
    <s v="Standard Class"/>
    <s v="AS-10090"/>
    <s v="Adam Shillingsburg"/>
    <s v="Consumer"/>
    <s v="United States"/>
    <s v="New York City"/>
    <x v="15"/>
    <n v="10011"/>
    <s v="East"/>
    <s v="OFF-BI-10001553"/>
    <x v="1"/>
    <x v="8"/>
    <s v="SpineVue Locking Slant-D Ring Binders by Cardinal"/>
    <x v="3830"/>
    <n v="5"/>
    <n v="0.2"/>
    <n v="12.795999999999999"/>
  </r>
  <r>
    <n v="5227"/>
    <x v="2589"/>
    <n v="2013"/>
    <x v="1028"/>
    <d v="2013-06-27T00:00:00"/>
    <s v="Standard Class"/>
    <s v="AS-10090"/>
    <s v="Adam Shillingsburg"/>
    <s v="Consumer"/>
    <s v="United States"/>
    <s v="New York City"/>
    <x v="15"/>
    <n v="10011"/>
    <s v="East"/>
    <s v="OFF-BI-10003007"/>
    <x v="1"/>
    <x v="8"/>
    <s v="Premium Transparent Presentation Covers, No Pattern/Clear, 8 1/2&quot; x 11&quot;"/>
    <x v="3831"/>
    <n v="6"/>
    <n v="0.2"/>
    <n v="60.496799999999993"/>
  </r>
  <r>
    <n v="5228"/>
    <x v="2589"/>
    <n v="2013"/>
    <x v="1028"/>
    <d v="2013-06-27T00:00:00"/>
    <s v="Standard Class"/>
    <s v="AS-10090"/>
    <s v="Adam Shillingsburg"/>
    <s v="Consumer"/>
    <s v="United States"/>
    <s v="New York City"/>
    <x v="15"/>
    <n v="10011"/>
    <s v="East"/>
    <s v="FUR-BO-10003272"/>
    <x v="0"/>
    <x v="0"/>
    <s v="O'Sullivan Living Dimensions 5-Shelf Bookcases"/>
    <x v="3832"/>
    <n v="2"/>
    <n v="0.2"/>
    <n v="-44.196000000000026"/>
  </r>
  <r>
    <n v="5229"/>
    <x v="2590"/>
    <n v="2011"/>
    <x v="35"/>
    <d v="2011-12-01T00:00:00"/>
    <s v="Standard Class"/>
    <s v="LS-16975"/>
    <s v="Lindsay Shagiari"/>
    <s v="Home Office"/>
    <s v="United States"/>
    <s v="San Francisco"/>
    <x v="1"/>
    <n v="94109"/>
    <s v="West"/>
    <s v="OFF-PA-10001033"/>
    <x v="1"/>
    <x v="10"/>
    <s v="Xerox 1893"/>
    <x v="2658"/>
    <n v="2"/>
    <n v="0"/>
    <n v="40.170200000000001"/>
  </r>
  <r>
    <n v="5230"/>
    <x v="2591"/>
    <n v="2014"/>
    <x v="498"/>
    <d v="2014-03-23T00:00:00"/>
    <s v="Second Class"/>
    <s v="SA-20830"/>
    <s v="Sue Ann Reed"/>
    <s v="Consumer"/>
    <s v="United States"/>
    <s v="Fresno"/>
    <x v="1"/>
    <n v="93727"/>
    <s v="West"/>
    <s v="OFF-BI-10001553"/>
    <x v="1"/>
    <x v="8"/>
    <s v="SpineVue Locking Slant-D Ring Binders by Cardinal"/>
    <x v="899"/>
    <n v="2"/>
    <n v="0.2"/>
    <n v="5.1183999999999994"/>
  </r>
  <r>
    <n v="5231"/>
    <x v="2591"/>
    <n v="2014"/>
    <x v="498"/>
    <d v="2014-03-23T00:00:00"/>
    <s v="Second Class"/>
    <s v="SA-20830"/>
    <s v="Sue Ann Reed"/>
    <s v="Consumer"/>
    <s v="United States"/>
    <s v="Fresno"/>
    <x v="1"/>
    <n v="93727"/>
    <s v="West"/>
    <s v="FUR-TA-10001095"/>
    <x v="0"/>
    <x v="3"/>
    <s v="Chromcraft Round Conference Tables"/>
    <x v="944"/>
    <n v="5"/>
    <n v="0.2"/>
    <n v="8.7144999999999868"/>
  </r>
  <r>
    <n v="5232"/>
    <x v="2591"/>
    <n v="2014"/>
    <x v="498"/>
    <d v="2014-03-23T00:00:00"/>
    <s v="Second Class"/>
    <s v="SA-20830"/>
    <s v="Sue Ann Reed"/>
    <s v="Consumer"/>
    <s v="United States"/>
    <s v="Fresno"/>
    <x v="1"/>
    <n v="93727"/>
    <s v="West"/>
    <s v="FUR-FU-10001185"/>
    <x v="0"/>
    <x v="5"/>
    <s v="Advantus Employee of the Month Certificate Frame, 11 x 13-1/2"/>
    <x v="3833"/>
    <n v="1"/>
    <n v="0"/>
    <n v="12.6813"/>
  </r>
  <r>
    <n v="5233"/>
    <x v="2591"/>
    <n v="2014"/>
    <x v="498"/>
    <d v="2014-03-23T00:00:00"/>
    <s v="Second Class"/>
    <s v="SA-20830"/>
    <s v="Sue Ann Reed"/>
    <s v="Consumer"/>
    <s v="United States"/>
    <s v="Fresno"/>
    <x v="1"/>
    <n v="93727"/>
    <s v="West"/>
    <s v="OFF-BI-10000343"/>
    <x v="1"/>
    <x v="8"/>
    <s v="Pressboard Covers with Storage Hooks, 9 1/2&quot; x 11&quot;, Light Blue"/>
    <x v="3834"/>
    <n v="7"/>
    <n v="0.2"/>
    <n v="9.2798999999999996"/>
  </r>
  <r>
    <n v="5234"/>
    <x v="2592"/>
    <n v="2011"/>
    <x v="638"/>
    <d v="2011-10-22T00:00:00"/>
    <s v="Standard Class"/>
    <s v="LS-17200"/>
    <s v="Luke Schmidt"/>
    <s v="Corporate"/>
    <s v="United States"/>
    <s v="Texarkana"/>
    <x v="36"/>
    <n v="71854"/>
    <s v="South"/>
    <s v="FUR-CH-10004626"/>
    <x v="0"/>
    <x v="1"/>
    <s v="Office Star Flex Back Scooter Chair with Aluminum Finish Frame"/>
    <x v="3835"/>
    <n v="6"/>
    <n v="0"/>
    <n v="145.2816"/>
  </r>
  <r>
    <n v="5235"/>
    <x v="2593"/>
    <n v="2014"/>
    <x v="1029"/>
    <d v="2014-08-24T00:00:00"/>
    <s v="First Class"/>
    <s v="TM-21490"/>
    <s v="Tony Molinari"/>
    <s v="Consumer"/>
    <s v="United States"/>
    <s v="San Francisco"/>
    <x v="1"/>
    <n v="94110"/>
    <s v="West"/>
    <s v="FUR-TA-10001768"/>
    <x v="0"/>
    <x v="3"/>
    <s v="Hon Racetrack Conference Tables"/>
    <x v="3836"/>
    <n v="1"/>
    <n v="0.2"/>
    <n v="2.625099999999982"/>
  </r>
  <r>
    <n v="5236"/>
    <x v="2594"/>
    <n v="2013"/>
    <x v="258"/>
    <d v="2013-11-23T00:00:00"/>
    <s v="First Class"/>
    <s v="TT-21265"/>
    <s v="Tim Taslimi"/>
    <s v="Corporate"/>
    <s v="United States"/>
    <s v="Indianapolis"/>
    <x v="14"/>
    <n v="46203"/>
    <s v="Central"/>
    <s v="OFF-AP-10001947"/>
    <x v="1"/>
    <x v="9"/>
    <s v="Acco 6 Outlet Guardian Premium Plus Surge Suppressor"/>
    <x v="3837"/>
    <n v="3"/>
    <n v="0"/>
    <n v="15.938399999999998"/>
  </r>
  <r>
    <n v="5237"/>
    <x v="2595"/>
    <n v="2011"/>
    <x v="59"/>
    <d v="2011-09-24T00:00:00"/>
    <s v="Standard Class"/>
    <s v="DN-13690"/>
    <s v="Duane Noonan"/>
    <s v="Consumer"/>
    <s v="United States"/>
    <s v="Columbia"/>
    <x v="39"/>
    <n v="21044"/>
    <s v="East"/>
    <s v="FUR-FU-10004952"/>
    <x v="0"/>
    <x v="5"/>
    <s v="C-Line Cubicle Keepers Polyproplyene Holder w/Velcro Back, 8-1/2x11, 25/Bx"/>
    <x v="3838"/>
    <n v="3"/>
    <n v="0"/>
    <n v="50.908200000000001"/>
  </r>
  <r>
    <n v="5238"/>
    <x v="2595"/>
    <n v="2011"/>
    <x v="59"/>
    <d v="2011-09-24T00:00:00"/>
    <s v="Standard Class"/>
    <s v="DN-13690"/>
    <s v="Duane Noonan"/>
    <s v="Consumer"/>
    <s v="United States"/>
    <s v="Columbia"/>
    <x v="39"/>
    <n v="21044"/>
    <s v="East"/>
    <s v="FUR-BO-10001337"/>
    <x v="0"/>
    <x v="0"/>
    <s v="O'Sullivan Living Dimensions 2-Shelf Bookcases"/>
    <x v="1041"/>
    <n v="3"/>
    <n v="0"/>
    <n v="36.293999999999997"/>
  </r>
  <r>
    <n v="5239"/>
    <x v="2595"/>
    <n v="2011"/>
    <x v="59"/>
    <d v="2011-09-24T00:00:00"/>
    <s v="Standard Class"/>
    <s v="DN-13690"/>
    <s v="Duane Noonan"/>
    <s v="Consumer"/>
    <s v="United States"/>
    <s v="Columbia"/>
    <x v="39"/>
    <n v="21044"/>
    <s v="East"/>
    <s v="TEC-AC-10003628"/>
    <x v="2"/>
    <x v="11"/>
    <s v="Logitech 910-002974 M325 Wireless Mouse for Web Scrolling"/>
    <x v="2830"/>
    <n v="2"/>
    <n v="0"/>
    <n v="26.391200000000005"/>
  </r>
  <r>
    <n v="5240"/>
    <x v="2596"/>
    <n v="2013"/>
    <x v="108"/>
    <d v="2013-09-18T00:00:00"/>
    <s v="Standard Class"/>
    <s v="EB-14110"/>
    <s v="Eugene Barchas"/>
    <s v="Consumer"/>
    <s v="United States"/>
    <s v="San Jose"/>
    <x v="1"/>
    <n v="95123"/>
    <s v="West"/>
    <s v="OFF-ST-10004186"/>
    <x v="1"/>
    <x v="4"/>
    <s v="Stur-D-Stor Shelving, Vertical 5-Shelf: 72&quot;H x 36&quot;W x 18 1/2&quot;D"/>
    <x v="743"/>
    <n v="3"/>
    <n v="0"/>
    <n v="6.6587999999999994"/>
  </r>
  <r>
    <n v="5241"/>
    <x v="2596"/>
    <n v="2013"/>
    <x v="108"/>
    <d v="2013-09-18T00:00:00"/>
    <s v="Standard Class"/>
    <s v="EB-14110"/>
    <s v="Eugene Barchas"/>
    <s v="Consumer"/>
    <s v="United States"/>
    <s v="San Jose"/>
    <x v="1"/>
    <n v="95123"/>
    <s v="West"/>
    <s v="OFF-BI-10001658"/>
    <x v="1"/>
    <x v="8"/>
    <s v="GBC Standard Therm-A-Bind Covers"/>
    <x v="3839"/>
    <n v="2"/>
    <n v="0.2"/>
    <n v="12.958399999999999"/>
  </r>
  <r>
    <n v="5242"/>
    <x v="2597"/>
    <n v="2013"/>
    <x v="713"/>
    <d v="2013-09-27T00:00:00"/>
    <s v="Second Class"/>
    <s v="CM-11815"/>
    <s v="Candace McMahon"/>
    <s v="Corporate"/>
    <s v="United States"/>
    <s v="Seattle"/>
    <x v="4"/>
    <n v="98115"/>
    <s v="West"/>
    <s v="OFF-SU-10004737"/>
    <x v="1"/>
    <x v="14"/>
    <s v="Acme Design Stainless Steel Bent Scissors"/>
    <x v="3840"/>
    <n v="2"/>
    <n v="0"/>
    <n v="3.6936"/>
  </r>
  <r>
    <n v="5243"/>
    <x v="2598"/>
    <n v="2014"/>
    <x v="1018"/>
    <d v="2014-08-09T00:00:00"/>
    <s v="Standard Class"/>
    <s v="HM-14860"/>
    <s v="Harry Marie"/>
    <s v="Corporate"/>
    <s v="United States"/>
    <s v="Carrollton"/>
    <x v="5"/>
    <n v="75007"/>
    <s v="Central"/>
    <s v="OFF-BI-10002827"/>
    <x v="1"/>
    <x v="8"/>
    <s v="Avery Durable Poly Binders"/>
    <x v="3841"/>
    <n v="3"/>
    <n v="0.8"/>
    <n v="-5.6406000000000018"/>
  </r>
  <r>
    <n v="5244"/>
    <x v="2599"/>
    <n v="2013"/>
    <x v="197"/>
    <d v="2013-07-27T00:00:00"/>
    <s v="First Class"/>
    <s v="KM-16375"/>
    <s v="Katherine Murray"/>
    <s v="Home Office"/>
    <s v="United States"/>
    <s v="Arlington"/>
    <x v="17"/>
    <n v="22204"/>
    <s v="South"/>
    <s v="OFF-BI-10003694"/>
    <x v="1"/>
    <x v="8"/>
    <s v="Avery 3 1/2&quot; Diskette Storage Pages, 10/Pack"/>
    <x v="3842"/>
    <n v="1"/>
    <n v="0"/>
    <n v="4.8023999999999996"/>
  </r>
  <r>
    <n v="5245"/>
    <x v="2600"/>
    <n v="2013"/>
    <x v="1030"/>
    <d v="2013-08-05T00:00:00"/>
    <s v="Second Class"/>
    <s v="BF-11020"/>
    <s v="Barry Französisch"/>
    <s v="Corporate"/>
    <s v="United States"/>
    <s v="Los Angeles"/>
    <x v="1"/>
    <n v="90032"/>
    <s v="West"/>
    <s v="FUR-TA-10001691"/>
    <x v="0"/>
    <x v="3"/>
    <s v="Barricks Non-Folding Utility Table with Steel Legs, Laminate Tops"/>
    <x v="3843"/>
    <n v="2"/>
    <n v="0.2"/>
    <n v="15.352199999999989"/>
  </r>
  <r>
    <n v="5246"/>
    <x v="2600"/>
    <n v="2013"/>
    <x v="1030"/>
    <d v="2013-08-05T00:00:00"/>
    <s v="Second Class"/>
    <s v="BF-11020"/>
    <s v="Barry Französisch"/>
    <s v="Corporate"/>
    <s v="United States"/>
    <s v="Los Angeles"/>
    <x v="1"/>
    <n v="90032"/>
    <s v="West"/>
    <s v="TEC-PH-10001918"/>
    <x v="2"/>
    <x v="7"/>
    <s v="Nortel Business Series Terminal T7208 Digital phone"/>
    <x v="3844"/>
    <n v="3"/>
    <n v="0.2"/>
    <n v="33.357600000000019"/>
  </r>
  <r>
    <n v="5247"/>
    <x v="2600"/>
    <n v="2013"/>
    <x v="1030"/>
    <d v="2013-08-05T00:00:00"/>
    <s v="Second Class"/>
    <s v="BF-11020"/>
    <s v="Barry Französisch"/>
    <s v="Corporate"/>
    <s v="United States"/>
    <s v="Los Angeles"/>
    <x v="1"/>
    <n v="90032"/>
    <s v="West"/>
    <s v="OFF-BI-10000285"/>
    <x v="1"/>
    <x v="8"/>
    <s v="XtraLife ClearVue Slant-D Ring Binders by Cardinal"/>
    <x v="3845"/>
    <n v="2"/>
    <n v="0.2"/>
    <n v="4.7039999999999997"/>
  </r>
  <r>
    <n v="5248"/>
    <x v="2601"/>
    <n v="2012"/>
    <x v="1031"/>
    <d v="2012-05-27T00:00:00"/>
    <s v="Standard Class"/>
    <s v="JE-15745"/>
    <s v="Joel Eaton"/>
    <s v="Consumer"/>
    <s v="United States"/>
    <s v="Frankfort"/>
    <x v="10"/>
    <n v="60423"/>
    <s v="Central"/>
    <s v="OFF-AP-10000358"/>
    <x v="1"/>
    <x v="9"/>
    <s v="Fellowes Basic Home/Office Series Surge Protectors"/>
    <x v="3846"/>
    <n v="8"/>
    <n v="0.8"/>
    <n v="-52.958400000000012"/>
  </r>
  <r>
    <n v="5249"/>
    <x v="2602"/>
    <n v="2014"/>
    <x v="132"/>
    <d v="2014-11-06T00:00:00"/>
    <s v="Second Class"/>
    <s v="EJ-14155"/>
    <s v="Eva Jacobs"/>
    <s v="Consumer"/>
    <s v="United States"/>
    <s v="Seattle"/>
    <x v="4"/>
    <n v="98105"/>
    <s v="West"/>
    <s v="TEC-AC-10002345"/>
    <x v="2"/>
    <x v="11"/>
    <s v="HP Standard 104 key PS/2 Keyboard"/>
    <x v="3847"/>
    <n v="3"/>
    <n v="0"/>
    <n v="10.875"/>
  </r>
  <r>
    <n v="5250"/>
    <x v="2603"/>
    <n v="2012"/>
    <x v="392"/>
    <d v="2012-04-21T00:00:00"/>
    <s v="Standard Class"/>
    <s v="BN-11470"/>
    <s v="Brad Norvell"/>
    <s v="Corporate"/>
    <s v="United States"/>
    <s v="Philadelphia"/>
    <x v="9"/>
    <n v="19143"/>
    <s v="East"/>
    <s v="OFF-FA-10001229"/>
    <x v="1"/>
    <x v="13"/>
    <s v="Staples"/>
    <x v="3848"/>
    <n v="4"/>
    <n v="0.2"/>
    <n v="4.0871999999999993"/>
  </r>
  <r>
    <n v="5251"/>
    <x v="2604"/>
    <n v="2013"/>
    <x v="939"/>
    <d v="2013-12-19T00:00:00"/>
    <s v="Standard Class"/>
    <s v="EC-14050"/>
    <s v="Erin Creighton"/>
    <s v="Consumer"/>
    <s v="United States"/>
    <s v="Columbus"/>
    <x v="32"/>
    <n v="31907"/>
    <s v="South"/>
    <s v="TEC-AC-10001314"/>
    <x v="2"/>
    <x v="11"/>
    <s v="Case Logic 2.4GHz Wireless Keyboard"/>
    <x v="2932"/>
    <n v="5"/>
    <n v="0"/>
    <n v="19.995999999999974"/>
  </r>
  <r>
    <n v="5252"/>
    <x v="2604"/>
    <n v="2013"/>
    <x v="939"/>
    <d v="2013-12-19T00:00:00"/>
    <s v="Standard Class"/>
    <s v="EC-14050"/>
    <s v="Erin Creighton"/>
    <s v="Consumer"/>
    <s v="United States"/>
    <s v="Columbus"/>
    <x v="32"/>
    <n v="31907"/>
    <s v="South"/>
    <s v="OFF-PA-10004438"/>
    <x v="1"/>
    <x v="10"/>
    <s v="Xerox 1907"/>
    <x v="338"/>
    <n v="4"/>
    <n v="0"/>
    <n v="23.086399999999998"/>
  </r>
  <r>
    <n v="5253"/>
    <x v="2605"/>
    <n v="2012"/>
    <x v="628"/>
    <d v="2012-11-02T00:00:00"/>
    <s v="First Class"/>
    <s v="TT-21220"/>
    <s v="Thomas Thornton"/>
    <s v="Consumer"/>
    <s v="United States"/>
    <s v="Virginia Beach"/>
    <x v="17"/>
    <n v="23464"/>
    <s v="South"/>
    <s v="OFF-AP-10000026"/>
    <x v="1"/>
    <x v="9"/>
    <s v="Tripp Lite Isotel 6 Outlet Surge Protector with Fax/Modem Protection"/>
    <x v="3849"/>
    <n v="3"/>
    <n v="0"/>
    <n v="53.043899999999979"/>
  </r>
  <r>
    <n v="5254"/>
    <x v="2606"/>
    <n v="2011"/>
    <x v="1009"/>
    <d v="2011-03-11T00:00:00"/>
    <s v="Second Class"/>
    <s v="NP-18685"/>
    <s v="Nora Pelletier"/>
    <s v="Home Office"/>
    <s v="United States"/>
    <s v="Des Moines"/>
    <x v="4"/>
    <n v="98198"/>
    <s v="West"/>
    <s v="OFF-BI-10004224"/>
    <x v="1"/>
    <x v="8"/>
    <s v="Catalog Binders with Expanding Posts"/>
    <x v="3850"/>
    <n v="2"/>
    <n v="0.2"/>
    <n v="33.639999999999986"/>
  </r>
  <r>
    <n v="5255"/>
    <x v="2607"/>
    <n v="2012"/>
    <x v="616"/>
    <d v="2012-03-07T00:00:00"/>
    <s v="Second Class"/>
    <s v="AH-10195"/>
    <s v="Alan Haines"/>
    <s v="Corporate"/>
    <s v="United States"/>
    <s v="Bethlehem"/>
    <x v="9"/>
    <n v="18018"/>
    <s v="East"/>
    <s v="FUR-CH-10002647"/>
    <x v="0"/>
    <x v="1"/>
    <s v="Situations Contoured Folding Chairs, 4/Set"/>
    <x v="2811"/>
    <n v="2"/>
    <n v="0.3"/>
    <n v="-7.0979999999999919"/>
  </r>
  <r>
    <n v="5256"/>
    <x v="2607"/>
    <n v="2012"/>
    <x v="616"/>
    <d v="2012-03-07T00:00:00"/>
    <s v="Second Class"/>
    <s v="AH-10195"/>
    <s v="Alan Haines"/>
    <s v="Corporate"/>
    <s v="United States"/>
    <s v="Bethlehem"/>
    <x v="9"/>
    <n v="18018"/>
    <s v="East"/>
    <s v="FUR-FU-10003247"/>
    <x v="0"/>
    <x v="5"/>
    <s v="36X48 HARDFLOOR CHAIRMAT"/>
    <x v="3295"/>
    <n v="2"/>
    <n v="0.2"/>
    <n v="-5.4548000000000041"/>
  </r>
  <r>
    <n v="5257"/>
    <x v="2608"/>
    <n v="2013"/>
    <x v="590"/>
    <d v="2013-08-15T00:00:00"/>
    <s v="Standard Class"/>
    <s v="CC-12145"/>
    <s v="Charles Crestani"/>
    <s v="Consumer"/>
    <s v="United States"/>
    <s v="Oklahoma City"/>
    <x v="26"/>
    <n v="73120"/>
    <s v="Central"/>
    <s v="OFF-PA-10003270"/>
    <x v="1"/>
    <x v="10"/>
    <s v="Xerox 1954"/>
    <x v="232"/>
    <n v="2"/>
    <n v="0"/>
    <n v="4.7519999999999998"/>
  </r>
  <r>
    <n v="5258"/>
    <x v="2609"/>
    <n v="2014"/>
    <x v="1032"/>
    <d v="2014-01-09T00:00:00"/>
    <s v="Standard Class"/>
    <s v="DL-13315"/>
    <s v="Delfina Latchford"/>
    <s v="Consumer"/>
    <s v="United States"/>
    <s v="Rancho Cucamonga"/>
    <x v="1"/>
    <n v="91730"/>
    <s v="West"/>
    <s v="OFF-PA-10004735"/>
    <x v="1"/>
    <x v="10"/>
    <s v="Xerox 1905"/>
    <x v="789"/>
    <n v="6"/>
    <n v="0"/>
    <n v="18.662400000000002"/>
  </r>
  <r>
    <n v="5259"/>
    <x v="2610"/>
    <n v="2014"/>
    <x v="449"/>
    <d v="2014-10-12T00:00:00"/>
    <s v="First Class"/>
    <s v="XP-21865"/>
    <s v="Xylona Preis"/>
    <s v="Consumer"/>
    <s v="United States"/>
    <s v="Los Angeles"/>
    <x v="1"/>
    <n v="90032"/>
    <s v="West"/>
    <s v="OFF-PA-10001745"/>
    <x v="1"/>
    <x v="10"/>
    <s v="Wirebound Message Books, 2 7/8&quot; x 5&quot;, 3 Forms per Page"/>
    <x v="3851"/>
    <n v="5"/>
    <n v="0"/>
    <n v="16.543999999999997"/>
  </r>
  <r>
    <n v="5260"/>
    <x v="2611"/>
    <n v="2014"/>
    <x v="179"/>
    <d v="2014-10-27T00:00:00"/>
    <s v="Standard Class"/>
    <s v="MA-17560"/>
    <s v="Matt Abelman"/>
    <s v="Home Office"/>
    <s v="United States"/>
    <s v="Philadelphia"/>
    <x v="9"/>
    <n v="19120"/>
    <s v="East"/>
    <s v="OFF-PA-10000176"/>
    <x v="1"/>
    <x v="10"/>
    <s v="Xerox 1887"/>
    <x v="2817"/>
    <n v="3"/>
    <n v="0.2"/>
    <n v="15.934799999999997"/>
  </r>
  <r>
    <n v="5261"/>
    <x v="2612"/>
    <n v="2011"/>
    <x v="557"/>
    <d v="2011-09-10T00:00:00"/>
    <s v="First Class"/>
    <s v="SZ-20035"/>
    <s v="Sam Zeldin"/>
    <s v="Home Office"/>
    <s v="United States"/>
    <s v="Houston"/>
    <x v="5"/>
    <n v="77036"/>
    <s v="Central"/>
    <s v="TEC-PH-10000675"/>
    <x v="2"/>
    <x v="7"/>
    <s v="Panasonic KX TS3282B Corded phone"/>
    <x v="2103"/>
    <n v="3"/>
    <n v="0.2"/>
    <n v="14.758199999999995"/>
  </r>
  <r>
    <n v="5262"/>
    <x v="2612"/>
    <n v="2011"/>
    <x v="557"/>
    <d v="2011-09-10T00:00:00"/>
    <s v="First Class"/>
    <s v="SZ-20035"/>
    <s v="Sam Zeldin"/>
    <s v="Home Office"/>
    <s v="United States"/>
    <s v="Houston"/>
    <x v="5"/>
    <n v="77036"/>
    <s v="Central"/>
    <s v="OFF-BI-10000050"/>
    <x v="1"/>
    <x v="8"/>
    <s v="Angle-D Binders with Locking Rings, Label Holders"/>
    <x v="3852"/>
    <n v="2"/>
    <n v="0.8"/>
    <n v="-4.8180000000000005"/>
  </r>
  <r>
    <n v="5263"/>
    <x v="2612"/>
    <n v="2011"/>
    <x v="557"/>
    <d v="2011-09-10T00:00:00"/>
    <s v="First Class"/>
    <s v="SZ-20035"/>
    <s v="Sam Zeldin"/>
    <s v="Home Office"/>
    <s v="United States"/>
    <s v="Houston"/>
    <x v="5"/>
    <n v="77036"/>
    <s v="Central"/>
    <s v="FUR-TA-10004154"/>
    <x v="0"/>
    <x v="3"/>
    <s v="Riverside Furniture Oval Coffee Table, Oval End Table, End Table with Drawer"/>
    <x v="3853"/>
    <n v="1"/>
    <n v="0.3"/>
    <n v="-22.948000000000008"/>
  </r>
  <r>
    <n v="5264"/>
    <x v="2612"/>
    <n v="2011"/>
    <x v="557"/>
    <d v="2011-09-10T00:00:00"/>
    <s v="First Class"/>
    <s v="SZ-20035"/>
    <s v="Sam Zeldin"/>
    <s v="Home Office"/>
    <s v="United States"/>
    <s v="Houston"/>
    <x v="5"/>
    <n v="77036"/>
    <s v="Central"/>
    <s v="TEC-AC-10002718"/>
    <x v="2"/>
    <x v="11"/>
    <s v="Belkin Standard 104 key USB Keyboard"/>
    <x v="3854"/>
    <n v="4"/>
    <n v="0.2"/>
    <n v="-2.9180000000000028"/>
  </r>
  <r>
    <n v="5265"/>
    <x v="2612"/>
    <n v="2011"/>
    <x v="557"/>
    <d v="2011-09-10T00:00:00"/>
    <s v="First Class"/>
    <s v="SZ-20035"/>
    <s v="Sam Zeldin"/>
    <s v="Home Office"/>
    <s v="United States"/>
    <s v="Houston"/>
    <x v="5"/>
    <n v="77036"/>
    <s v="Central"/>
    <s v="OFF-AR-10003179"/>
    <x v="1"/>
    <x v="6"/>
    <s v="Dixon Ticonderoga Core-Lock Colored Pencils"/>
    <x v="3855"/>
    <n v="3"/>
    <n v="0.2"/>
    <n v="3.5528999999999984"/>
  </r>
  <r>
    <n v="5266"/>
    <x v="2613"/>
    <n v="2014"/>
    <x v="1033"/>
    <d v="2014-10-04T00:00:00"/>
    <s v="First Class"/>
    <s v="CS-11845"/>
    <s v="Cari Sayre"/>
    <s v="Corporate"/>
    <s v="United States"/>
    <s v="Seattle"/>
    <x v="4"/>
    <n v="98103"/>
    <s v="West"/>
    <s v="OFF-PA-10001838"/>
    <x v="1"/>
    <x v="10"/>
    <s v="Adams Telephone Message Book W/Dividers/Space For Phone Numbers, 5 1/4&quot;X8 1/2&quot;, 300/Messages"/>
    <x v="2722"/>
    <n v="2"/>
    <n v="0"/>
    <n v="5.7623999999999995"/>
  </r>
  <r>
    <n v="5267"/>
    <x v="2613"/>
    <n v="2014"/>
    <x v="1033"/>
    <d v="2014-10-04T00:00:00"/>
    <s v="First Class"/>
    <s v="CS-11845"/>
    <s v="Cari Sayre"/>
    <s v="Corporate"/>
    <s v="United States"/>
    <s v="Seattle"/>
    <x v="4"/>
    <n v="98103"/>
    <s v="West"/>
    <s v="OFF-PA-10004039"/>
    <x v="1"/>
    <x v="10"/>
    <s v="Xerox 1882"/>
    <x v="3856"/>
    <n v="3"/>
    <n v="0"/>
    <n v="82.290599999999998"/>
  </r>
  <r>
    <n v="5268"/>
    <x v="2613"/>
    <n v="2014"/>
    <x v="1033"/>
    <d v="2014-10-04T00:00:00"/>
    <s v="First Class"/>
    <s v="CS-11845"/>
    <s v="Cari Sayre"/>
    <s v="Corporate"/>
    <s v="United States"/>
    <s v="Seattle"/>
    <x v="4"/>
    <n v="98103"/>
    <s v="West"/>
    <s v="OFF-AP-10001626"/>
    <x v="1"/>
    <x v="9"/>
    <s v="Commercial WindTunnel Clean Air Upright Vacuum, Replacement Belts, Filtration Bags"/>
    <x v="3857"/>
    <n v="1"/>
    <n v="0"/>
    <n v="1.0114000000000001"/>
  </r>
  <r>
    <n v="5269"/>
    <x v="2614"/>
    <n v="2014"/>
    <x v="673"/>
    <d v="2014-11-22T00:00:00"/>
    <s v="Standard Class"/>
    <s v="MH-18115"/>
    <s v="Mick Hernandez"/>
    <s v="Home Office"/>
    <s v="United States"/>
    <s v="Yonkers"/>
    <x v="15"/>
    <n v="10701"/>
    <s v="East"/>
    <s v="TEC-MA-10003173"/>
    <x v="2"/>
    <x v="15"/>
    <s v="Hewlett-Packard 300S Scientific Calculator"/>
    <x v="3858"/>
    <n v="4"/>
    <n v="0"/>
    <n v="24.122399999999995"/>
  </r>
  <r>
    <n v="5270"/>
    <x v="2615"/>
    <n v="2014"/>
    <x v="220"/>
    <d v="2014-09-12T00:00:00"/>
    <s v="Same Day"/>
    <s v="CB-12025"/>
    <s v="Cassandra Brandow"/>
    <s v="Consumer"/>
    <s v="United States"/>
    <s v="San Francisco"/>
    <x v="1"/>
    <n v="94110"/>
    <s v="West"/>
    <s v="FUR-FU-10000260"/>
    <x v="0"/>
    <x v="5"/>
    <s v="6&quot; Cubicle Wall Clock, Black"/>
    <x v="3859"/>
    <n v="4"/>
    <n v="0"/>
    <n v="11.6496"/>
  </r>
  <r>
    <n v="5271"/>
    <x v="2615"/>
    <n v="2014"/>
    <x v="220"/>
    <d v="2014-09-12T00:00:00"/>
    <s v="Same Day"/>
    <s v="CB-12025"/>
    <s v="Cassandra Brandow"/>
    <s v="Consumer"/>
    <s v="United States"/>
    <s v="San Francisco"/>
    <x v="1"/>
    <n v="94110"/>
    <s v="West"/>
    <s v="OFF-AP-10004487"/>
    <x v="1"/>
    <x v="9"/>
    <s v="Kensington 4 Outlet MasterPiece Compact Power Control Center"/>
    <x v="846"/>
    <n v="5"/>
    <n v="0"/>
    <n v="113.84799999999998"/>
  </r>
  <r>
    <n v="5272"/>
    <x v="2616"/>
    <n v="2014"/>
    <x v="1034"/>
    <d v="2014-01-17T00:00:00"/>
    <s v="Same Day"/>
    <s v="JO-15145"/>
    <s v="Jack O'Briant"/>
    <s v="Corporate"/>
    <s v="United States"/>
    <s v="Los Angeles"/>
    <x v="1"/>
    <n v="90008"/>
    <s v="West"/>
    <s v="FUR-FU-10001487"/>
    <x v="0"/>
    <x v="5"/>
    <s v="Eldon Expressions Wood and Plastic Desk Accessories, Cherry Wood"/>
    <x v="3386"/>
    <n v="4"/>
    <n v="0"/>
    <n v="8.0967999999999982"/>
  </r>
  <r>
    <n v="5273"/>
    <x v="2616"/>
    <n v="2014"/>
    <x v="1034"/>
    <d v="2014-01-17T00:00:00"/>
    <s v="Same Day"/>
    <s v="JO-15145"/>
    <s v="Jack O'Briant"/>
    <s v="Corporate"/>
    <s v="United States"/>
    <s v="Los Angeles"/>
    <x v="1"/>
    <n v="90008"/>
    <s v="West"/>
    <s v="FUR-TA-10001520"/>
    <x v="0"/>
    <x v="3"/>
    <s v="Lesro Sheffield Collection Coffee Table, End Table, Center Table, Corner Table"/>
    <x v="3860"/>
    <n v="7"/>
    <n v="0.2"/>
    <n v="-14.987700000000061"/>
  </r>
  <r>
    <n v="5274"/>
    <x v="2617"/>
    <n v="2013"/>
    <x v="491"/>
    <d v="2013-11-30T00:00:00"/>
    <s v="First Class"/>
    <s v="PA-19060"/>
    <s v="Pete Armstrong"/>
    <s v="Home Office"/>
    <s v="United States"/>
    <s v="Miami"/>
    <x v="2"/>
    <n v="33142"/>
    <s v="South"/>
    <s v="OFF-BI-10000145"/>
    <x v="1"/>
    <x v="8"/>
    <s v="Zipper Ring Binder Pockets"/>
    <x v="3861"/>
    <n v="4"/>
    <n v="0.7"/>
    <n v="-2.6207999999999991"/>
  </r>
  <r>
    <n v="5275"/>
    <x v="2618"/>
    <n v="2012"/>
    <x v="209"/>
    <d v="2012-11-09T00:00:00"/>
    <s v="Second Class"/>
    <s v="SV-20785"/>
    <s v="Stewart Visinsky"/>
    <s v="Consumer"/>
    <s v="United States"/>
    <s v="Burlington"/>
    <x v="42"/>
    <s v="05408"/>
    <s v="East"/>
    <s v="FUR-CH-10000595"/>
    <x v="0"/>
    <x v="1"/>
    <s v="Safco Contoured Stacking Chairs"/>
    <x v="3862"/>
    <n v="3"/>
    <n v="0"/>
    <n v="178.79999999999998"/>
  </r>
  <r>
    <n v="5276"/>
    <x v="2619"/>
    <n v="2014"/>
    <x v="817"/>
    <d v="2014-12-21T00:00:00"/>
    <s v="Standard Class"/>
    <s v="KL-16555"/>
    <s v="Kelly Lampkin"/>
    <s v="Corporate"/>
    <s v="United States"/>
    <s v="Fayetteville"/>
    <x v="36"/>
    <n v="72701"/>
    <s v="South"/>
    <s v="TEC-AC-10004469"/>
    <x v="2"/>
    <x v="11"/>
    <s v="Microsoft Sculpt Comfort Mouse"/>
    <x v="3863"/>
    <n v="4"/>
    <n v="0"/>
    <n v="70.312000000000012"/>
  </r>
  <r>
    <n v="5277"/>
    <x v="2619"/>
    <n v="2014"/>
    <x v="817"/>
    <d v="2014-12-21T00:00:00"/>
    <s v="Standard Class"/>
    <s v="KL-16555"/>
    <s v="Kelly Lampkin"/>
    <s v="Corporate"/>
    <s v="United States"/>
    <s v="Fayetteville"/>
    <x v="36"/>
    <n v="72701"/>
    <s v="South"/>
    <s v="TEC-AC-10003038"/>
    <x v="2"/>
    <x v="11"/>
    <s v="Kingston Digital DataTraveler 16GB USB 2.0"/>
    <x v="915"/>
    <n v="5"/>
    <n v="0"/>
    <n v="8.5024999999999942"/>
  </r>
  <r>
    <n v="5278"/>
    <x v="2620"/>
    <n v="2011"/>
    <x v="103"/>
    <d v="2011-09-17T00:00:00"/>
    <s v="Standard Class"/>
    <s v="BC-11125"/>
    <s v="Becky Castell"/>
    <s v="Home Office"/>
    <s v="United States"/>
    <s v="Odessa"/>
    <x v="5"/>
    <n v="79762"/>
    <s v="Central"/>
    <s v="FUR-CH-10004698"/>
    <x v="0"/>
    <x v="1"/>
    <s v="Padded Folding Chairs, Black, 4/Carton"/>
    <x v="3864"/>
    <n v="6"/>
    <n v="0.3"/>
    <n v="-9.717599999999976"/>
  </r>
  <r>
    <n v="5279"/>
    <x v="2621"/>
    <n v="2011"/>
    <x v="1035"/>
    <d v="2011-12-13T00:00:00"/>
    <s v="Standard Class"/>
    <s v="PO-18850"/>
    <s v="Patrick O'Brill"/>
    <s v="Consumer"/>
    <s v="United States"/>
    <s v="Virginia Beach"/>
    <x v="17"/>
    <n v="23464"/>
    <s v="South"/>
    <s v="OFF-PA-10003641"/>
    <x v="1"/>
    <x v="10"/>
    <s v="Xerox 1909"/>
    <x v="151"/>
    <n v="4"/>
    <n v="0"/>
    <n v="48.539199999999994"/>
  </r>
  <r>
    <n v="5280"/>
    <x v="2622"/>
    <n v="2014"/>
    <x v="210"/>
    <d v="2014-09-12T00:00:00"/>
    <s v="Standard Class"/>
    <s v="AG-10675"/>
    <s v="Anna Gayman"/>
    <s v="Consumer"/>
    <s v="United States"/>
    <s v="Milwaukee"/>
    <x v="6"/>
    <n v="53209"/>
    <s v="Central"/>
    <s v="TEC-AC-10002134"/>
    <x v="2"/>
    <x v="11"/>
    <s v="Rosewill 107 Normal Keys USB Wired Standard Keyboard"/>
    <x v="814"/>
    <n v="1"/>
    <n v="0"/>
    <n v="1.8872"/>
  </r>
  <r>
    <n v="5281"/>
    <x v="2623"/>
    <n v="2014"/>
    <x v="566"/>
    <d v="2014-10-13T00:00:00"/>
    <s v="Standard Class"/>
    <s v="DB-13210"/>
    <s v="Dean Braden"/>
    <s v="Consumer"/>
    <s v="United States"/>
    <s v="Detroit"/>
    <x v="12"/>
    <n v="48234"/>
    <s v="Central"/>
    <s v="OFF-ST-10001837"/>
    <x v="1"/>
    <x v="4"/>
    <s v="SAFCO Mobile Desk Side File, Wire Frame"/>
    <x v="2086"/>
    <n v="2"/>
    <n v="0"/>
    <n v="22.235199999999999"/>
  </r>
  <r>
    <n v="5282"/>
    <x v="2624"/>
    <n v="2012"/>
    <x v="577"/>
    <d v="2012-09-10T00:00:00"/>
    <s v="Standard Class"/>
    <s v="SP-20860"/>
    <s v="Sung Pak"/>
    <s v="Corporate"/>
    <s v="United States"/>
    <s v="Rochester"/>
    <x v="11"/>
    <n v="55901"/>
    <s v="Central"/>
    <s v="FUR-FU-10001706"/>
    <x v="0"/>
    <x v="5"/>
    <s v="Longer-Life Soft White Bulbs"/>
    <x v="51"/>
    <n v="2"/>
    <n v="0"/>
    <n v="2.9567999999999999"/>
  </r>
  <r>
    <n v="5283"/>
    <x v="2624"/>
    <n v="2012"/>
    <x v="577"/>
    <d v="2012-09-10T00:00:00"/>
    <s v="Standard Class"/>
    <s v="SP-20860"/>
    <s v="Sung Pak"/>
    <s v="Corporate"/>
    <s v="United States"/>
    <s v="Rochester"/>
    <x v="11"/>
    <n v="55901"/>
    <s v="Central"/>
    <s v="OFF-PA-10001970"/>
    <x v="1"/>
    <x v="10"/>
    <s v="Xerox 1881"/>
    <x v="655"/>
    <n v="3"/>
    <n v="0"/>
    <n v="17.314799999999998"/>
  </r>
  <r>
    <n v="5284"/>
    <x v="2625"/>
    <n v="2011"/>
    <x v="809"/>
    <d v="2011-04-04T00:00:00"/>
    <s v="Standard Class"/>
    <s v="Dl-13600"/>
    <s v="Dorris liebe"/>
    <s v="Corporate"/>
    <s v="United States"/>
    <s v="Seattle"/>
    <x v="4"/>
    <n v="98105"/>
    <s v="West"/>
    <s v="OFF-ST-10002957"/>
    <x v="1"/>
    <x v="4"/>
    <s v="Sterilite Show Offs Storage Containers"/>
    <x v="3426"/>
    <n v="3"/>
    <n v="0"/>
    <n v="0"/>
  </r>
  <r>
    <n v="5285"/>
    <x v="2625"/>
    <n v="2011"/>
    <x v="809"/>
    <d v="2011-04-04T00:00:00"/>
    <s v="Standard Class"/>
    <s v="Dl-13600"/>
    <s v="Dorris liebe"/>
    <s v="Corporate"/>
    <s v="United States"/>
    <s v="Seattle"/>
    <x v="4"/>
    <n v="98105"/>
    <s v="West"/>
    <s v="OFF-LA-10002312"/>
    <x v="1"/>
    <x v="2"/>
    <s v="Avery 490"/>
    <x v="1851"/>
    <n v="3"/>
    <n v="0"/>
    <n v="22.200000000000003"/>
  </r>
  <r>
    <n v="5286"/>
    <x v="2626"/>
    <n v="2014"/>
    <x v="1024"/>
    <d v="2014-05-07T00:00:00"/>
    <s v="First Class"/>
    <s v="LH-17020"/>
    <s v="Lisa Hazard"/>
    <s v="Consumer"/>
    <s v="United States"/>
    <s v="Louisville"/>
    <x v="22"/>
    <n v="80027"/>
    <s v="West"/>
    <s v="OFF-EN-10002600"/>
    <x v="1"/>
    <x v="12"/>
    <s v="Redi-Strip #10 Envelopes, 4 1/8 x 9 1/2"/>
    <x v="3355"/>
    <n v="9"/>
    <n v="0.2"/>
    <n v="7.4339999999999993"/>
  </r>
  <r>
    <n v="5287"/>
    <x v="2626"/>
    <n v="2014"/>
    <x v="1024"/>
    <d v="2014-05-07T00:00:00"/>
    <s v="First Class"/>
    <s v="LH-17020"/>
    <s v="Lisa Hazard"/>
    <s v="Consumer"/>
    <s v="United States"/>
    <s v="Louisville"/>
    <x v="22"/>
    <n v="80027"/>
    <s v="West"/>
    <s v="OFF-BI-10003274"/>
    <x v="1"/>
    <x v="8"/>
    <s v="Avery Durable Slant Ring Binders, No Labels"/>
    <x v="3865"/>
    <n v="8"/>
    <n v="0.7"/>
    <n v="-7.3231999999999999"/>
  </r>
  <r>
    <n v="5288"/>
    <x v="2626"/>
    <n v="2014"/>
    <x v="1024"/>
    <d v="2014-05-07T00:00:00"/>
    <s v="First Class"/>
    <s v="LH-17020"/>
    <s v="Lisa Hazard"/>
    <s v="Consumer"/>
    <s v="United States"/>
    <s v="Louisville"/>
    <x v="22"/>
    <n v="80027"/>
    <s v="West"/>
    <s v="FUR-BO-10004467"/>
    <x v="0"/>
    <x v="0"/>
    <s v="Bestar Classic Bookcase"/>
    <x v="3866"/>
    <n v="3"/>
    <n v="0.7"/>
    <n v="-152.9847"/>
  </r>
  <r>
    <n v="5289"/>
    <x v="2627"/>
    <n v="2014"/>
    <x v="504"/>
    <d v="2014-05-06T00:00:00"/>
    <s v="Standard Class"/>
    <s v="AD-10180"/>
    <s v="Alan Dominguez"/>
    <s v="Home Office"/>
    <s v="United States"/>
    <s v="San Francisco"/>
    <x v="1"/>
    <n v="94122"/>
    <s v="West"/>
    <s v="OFF-PA-10000675"/>
    <x v="1"/>
    <x v="10"/>
    <s v="Xerox 1919"/>
    <x v="2919"/>
    <n v="4"/>
    <n v="0"/>
    <n v="80.340400000000002"/>
  </r>
  <r>
    <n v="5290"/>
    <x v="2628"/>
    <n v="2011"/>
    <x v="78"/>
    <d v="2011-09-15T00:00:00"/>
    <s v="Standard Class"/>
    <s v="KT-16465"/>
    <s v="Kean Takahito"/>
    <s v="Consumer"/>
    <s v="United States"/>
    <s v="Houston"/>
    <x v="5"/>
    <n v="77036"/>
    <s v="Central"/>
    <s v="OFF-PA-10002259"/>
    <x v="1"/>
    <x v="10"/>
    <s v="Geographics Note Cards, Blank, White, 8 1/2&quot; x 11&quot;"/>
    <x v="3867"/>
    <n v="2"/>
    <n v="0.2"/>
    <n v="6.2664"/>
  </r>
  <r>
    <n v="5291"/>
    <x v="2628"/>
    <n v="2011"/>
    <x v="78"/>
    <d v="2011-09-15T00:00:00"/>
    <s v="Standard Class"/>
    <s v="KT-16465"/>
    <s v="Kean Takahito"/>
    <s v="Consumer"/>
    <s v="United States"/>
    <s v="Houston"/>
    <x v="5"/>
    <n v="77036"/>
    <s v="Central"/>
    <s v="FUR-CH-10004287"/>
    <x v="0"/>
    <x v="1"/>
    <s v="SAFCO Arco Folding Chair"/>
    <x v="3868"/>
    <n v="5"/>
    <n v="0.3"/>
    <n v="-13.810000000000116"/>
  </r>
  <r>
    <n v="5292"/>
    <x v="2628"/>
    <n v="2011"/>
    <x v="78"/>
    <d v="2011-09-15T00:00:00"/>
    <s v="Standard Class"/>
    <s v="KT-16465"/>
    <s v="Kean Takahito"/>
    <s v="Consumer"/>
    <s v="United States"/>
    <s v="Houston"/>
    <x v="5"/>
    <n v="77036"/>
    <s v="Central"/>
    <s v="OFF-PA-10000482"/>
    <x v="1"/>
    <x v="10"/>
    <s v="Snap-A-Way Black Print Carbonless Ruled Speed Letter, Triplicate"/>
    <x v="3869"/>
    <n v="6"/>
    <n v="0.2"/>
    <n v="61.46279999999998"/>
  </r>
  <r>
    <n v="5293"/>
    <x v="2629"/>
    <n v="2014"/>
    <x v="308"/>
    <d v="2014-06-24T00:00:00"/>
    <s v="First Class"/>
    <s v="PJ-19015"/>
    <s v="Pauline Johnson"/>
    <s v="Consumer"/>
    <s v="United States"/>
    <s v="Miami"/>
    <x v="2"/>
    <n v="33180"/>
    <s v="South"/>
    <s v="OFF-ST-10004835"/>
    <x v="1"/>
    <x v="4"/>
    <s v="Plastic Stacking Crates &amp; Casters"/>
    <x v="3870"/>
    <n v="1"/>
    <n v="0.2"/>
    <n v="0.33479999999999999"/>
  </r>
  <r>
    <n v="5294"/>
    <x v="2630"/>
    <n v="2012"/>
    <x v="207"/>
    <d v="2012-12-30T00:00:00"/>
    <s v="Standard Class"/>
    <s v="MC-18100"/>
    <s v="Mick Crebagga"/>
    <s v="Consumer"/>
    <s v="United States"/>
    <s v="Medina"/>
    <x v="24"/>
    <n v="44256"/>
    <s v="East"/>
    <s v="FUR-TA-10004086"/>
    <x v="0"/>
    <x v="3"/>
    <s v="KI Adjustable-Height Table"/>
    <x v="3871"/>
    <n v="1"/>
    <n v="0.4"/>
    <n v="-15.476400000000005"/>
  </r>
  <r>
    <n v="5295"/>
    <x v="2631"/>
    <n v="2014"/>
    <x v="733"/>
    <d v="2014-08-20T00:00:00"/>
    <s v="Standard Class"/>
    <s v="BO-11350"/>
    <s v="Bill Overfelt"/>
    <s v="Corporate"/>
    <s v="United States"/>
    <s v="Roseville"/>
    <x v="11"/>
    <n v="55113"/>
    <s v="Central"/>
    <s v="OFF-LA-10000305"/>
    <x v="1"/>
    <x v="2"/>
    <s v="Avery 495"/>
    <x v="3872"/>
    <n v="8"/>
    <n v="0"/>
    <n v="23.183999999999997"/>
  </r>
  <r>
    <n v="5296"/>
    <x v="2632"/>
    <n v="2014"/>
    <x v="168"/>
    <d v="2014-03-10T00:00:00"/>
    <s v="Standard Class"/>
    <s v="DP-13000"/>
    <s v="Darren Powers"/>
    <s v="Consumer"/>
    <s v="United States"/>
    <s v="Houston"/>
    <x v="5"/>
    <n v="77041"/>
    <s v="Central"/>
    <s v="OFF-PA-10000806"/>
    <x v="1"/>
    <x v="10"/>
    <s v="Xerox 1934"/>
    <x v="2879"/>
    <n v="2"/>
    <n v="0.2"/>
    <n v="32.468400000000003"/>
  </r>
  <r>
    <n v="5297"/>
    <x v="2633"/>
    <n v="2014"/>
    <x v="944"/>
    <d v="2014-08-01T00:00:00"/>
    <s v="Standard Class"/>
    <s v="TM-21490"/>
    <s v="Tony Molinari"/>
    <s v="Consumer"/>
    <s v="United States"/>
    <s v="Yonkers"/>
    <x v="15"/>
    <n v="10701"/>
    <s v="East"/>
    <s v="FUR-FU-10004018"/>
    <x v="0"/>
    <x v="5"/>
    <s v="Tensor Computer Mounted Lamp"/>
    <x v="3873"/>
    <n v="1"/>
    <n v="0"/>
    <n v="4.0203000000000007"/>
  </r>
  <r>
    <n v="5298"/>
    <x v="2633"/>
    <n v="2014"/>
    <x v="944"/>
    <d v="2014-08-01T00:00:00"/>
    <s v="Standard Class"/>
    <s v="TM-21490"/>
    <s v="Tony Molinari"/>
    <s v="Consumer"/>
    <s v="United States"/>
    <s v="Yonkers"/>
    <x v="15"/>
    <n v="10701"/>
    <s v="East"/>
    <s v="TEC-PH-10002660"/>
    <x v="2"/>
    <x v="7"/>
    <s v="Nortel Networks T7316 E Nt8 B27"/>
    <x v="821"/>
    <n v="8"/>
    <n v="0"/>
    <n v="135.98000000000002"/>
  </r>
  <r>
    <n v="5299"/>
    <x v="2634"/>
    <n v="2013"/>
    <x v="713"/>
    <d v="2013-09-27T00:00:00"/>
    <s v="First Class"/>
    <s v="DV-13045"/>
    <s v="Darrin Van Huff"/>
    <s v="Corporate"/>
    <s v="United States"/>
    <s v="San Diego"/>
    <x v="1"/>
    <n v="92037"/>
    <s v="West"/>
    <s v="OFF-EN-10001509"/>
    <x v="1"/>
    <x v="12"/>
    <s v="Poly String Tie Envelopes"/>
    <x v="3874"/>
    <n v="2"/>
    <n v="0"/>
    <n v="1.9175999999999997"/>
  </r>
  <r>
    <n v="5300"/>
    <x v="2634"/>
    <n v="2013"/>
    <x v="713"/>
    <d v="2013-09-27T00:00:00"/>
    <s v="First Class"/>
    <s v="DV-13045"/>
    <s v="Darrin Van Huff"/>
    <s v="Corporate"/>
    <s v="United States"/>
    <s v="San Diego"/>
    <x v="1"/>
    <n v="92037"/>
    <s v="West"/>
    <s v="OFF-LA-10003148"/>
    <x v="1"/>
    <x v="2"/>
    <s v="Avery 51"/>
    <x v="1381"/>
    <n v="3"/>
    <n v="0"/>
    <n v="8.6939999999999991"/>
  </r>
  <r>
    <n v="5301"/>
    <x v="2635"/>
    <n v="2013"/>
    <x v="198"/>
    <d v="2013-06-04T00:00:00"/>
    <s v="Standard Class"/>
    <s v="AH-10690"/>
    <s v="Anna Häberlin"/>
    <s v="Corporate"/>
    <s v="United States"/>
    <s v="Springfield"/>
    <x v="17"/>
    <n v="22153"/>
    <s v="South"/>
    <s v="FUR-TA-10002645"/>
    <x v="0"/>
    <x v="3"/>
    <s v="Hon Rectangular Conference Tables"/>
    <x v="3875"/>
    <n v="10"/>
    <n v="0"/>
    <n v="386.83499999999981"/>
  </r>
  <r>
    <n v="5302"/>
    <x v="2635"/>
    <n v="2013"/>
    <x v="198"/>
    <d v="2013-06-04T00:00:00"/>
    <s v="Standard Class"/>
    <s v="AH-10690"/>
    <s v="Anna Häberlin"/>
    <s v="Corporate"/>
    <s v="United States"/>
    <s v="Springfield"/>
    <x v="17"/>
    <n v="22153"/>
    <s v="South"/>
    <s v="TEC-AC-10003033"/>
    <x v="2"/>
    <x v="11"/>
    <s v="Plantronics CS510 - Over-the-Head monaural Wireless Headset System"/>
    <x v="3876"/>
    <n v="6"/>
    <n v="0"/>
    <n v="653.30099999999982"/>
  </r>
  <r>
    <n v="5303"/>
    <x v="2635"/>
    <n v="2013"/>
    <x v="198"/>
    <d v="2013-06-04T00:00:00"/>
    <s v="Standard Class"/>
    <s v="AH-10690"/>
    <s v="Anna Häberlin"/>
    <s v="Corporate"/>
    <s v="United States"/>
    <s v="Springfield"/>
    <x v="17"/>
    <n v="22153"/>
    <s v="South"/>
    <s v="OFF-LA-10001297"/>
    <x v="1"/>
    <x v="2"/>
    <s v="Avery 473"/>
    <x v="3877"/>
    <n v="6"/>
    <n v="0"/>
    <n v="29.808"/>
  </r>
  <r>
    <n v="5304"/>
    <x v="2636"/>
    <n v="2011"/>
    <x v="912"/>
    <d v="2011-11-20T00:00:00"/>
    <s v="Standard Class"/>
    <s v="AB-10165"/>
    <s v="Alan Barnes"/>
    <s v="Consumer"/>
    <s v="United States"/>
    <s v="Decatur"/>
    <x v="10"/>
    <n v="62521"/>
    <s v="Central"/>
    <s v="FUR-CH-10002017"/>
    <x v="0"/>
    <x v="1"/>
    <s v="SAFCO Optional Arm Kit for Workspace Cribbage Stacking Chair"/>
    <x v="3878"/>
    <n v="2"/>
    <n v="0.3"/>
    <n v="-1.0656000000000017"/>
  </r>
  <r>
    <n v="5305"/>
    <x v="2637"/>
    <n v="2011"/>
    <x v="158"/>
    <d v="2011-09-23T00:00:00"/>
    <s v="First Class"/>
    <s v="JS-15940"/>
    <s v="Joni Sundaresam"/>
    <s v="Home Office"/>
    <s v="United States"/>
    <s v="Garland"/>
    <x v="5"/>
    <n v="75043"/>
    <s v="Central"/>
    <s v="FUR-FU-10001546"/>
    <x v="0"/>
    <x v="5"/>
    <s v="Dana Swing-Arm Lamps"/>
    <x v="1086"/>
    <n v="2"/>
    <n v="0.6"/>
    <n v="-7.4759999999999991"/>
  </r>
  <r>
    <n v="5306"/>
    <x v="2638"/>
    <n v="2013"/>
    <x v="823"/>
    <d v="2013-02-26T00:00:00"/>
    <s v="Standard Class"/>
    <s v="BV-11245"/>
    <s v="Benjamin Venier"/>
    <s v="Corporate"/>
    <s v="United States"/>
    <s v="Oceanside"/>
    <x v="15"/>
    <n v="11572"/>
    <s v="East"/>
    <s v="FUR-FU-10000629"/>
    <x v="0"/>
    <x v="5"/>
    <s v="9-3/4 Diameter Round Wall Clock"/>
    <x v="3879"/>
    <n v="5"/>
    <n v="0"/>
    <n v="28.959000000000003"/>
  </r>
  <r>
    <n v="5307"/>
    <x v="2638"/>
    <n v="2013"/>
    <x v="823"/>
    <d v="2013-02-26T00:00:00"/>
    <s v="Standard Class"/>
    <s v="BV-11245"/>
    <s v="Benjamin Venier"/>
    <s v="Corporate"/>
    <s v="United States"/>
    <s v="Oceanside"/>
    <x v="15"/>
    <n v="11572"/>
    <s v="East"/>
    <s v="OFF-ST-10000036"/>
    <x v="1"/>
    <x v="4"/>
    <s v="Recycled Data-Pak for Archival Bound Computer Printouts, 12-1/2 x 12-1/2 x 16"/>
    <x v="680"/>
    <n v="3"/>
    <n v="0"/>
    <n v="80.019899999999993"/>
  </r>
  <r>
    <n v="5308"/>
    <x v="2638"/>
    <n v="2013"/>
    <x v="823"/>
    <d v="2013-02-26T00:00:00"/>
    <s v="Standard Class"/>
    <s v="BV-11245"/>
    <s v="Benjamin Venier"/>
    <s v="Corporate"/>
    <s v="United States"/>
    <s v="Oceanside"/>
    <x v="15"/>
    <n v="11572"/>
    <s v="East"/>
    <s v="TEC-PH-10002583"/>
    <x v="2"/>
    <x v="7"/>
    <s v="iOttie HLCRIO102 Car Mount"/>
    <x v="372"/>
    <n v="2"/>
    <n v="0"/>
    <n v="1.9989999999999952"/>
  </r>
  <r>
    <n v="5309"/>
    <x v="2639"/>
    <n v="2014"/>
    <x v="123"/>
    <d v="2014-11-22T00:00:00"/>
    <s v="First Class"/>
    <s v="NC-18415"/>
    <s v="Nathan Cano"/>
    <s v="Consumer"/>
    <s v="United States"/>
    <s v="Houston"/>
    <x v="5"/>
    <n v="77095"/>
    <s v="Central"/>
    <s v="FUR-CH-10003774"/>
    <x v="0"/>
    <x v="1"/>
    <s v="Global Wood Trimmed Manager's Task Chair, Khaki"/>
    <x v="3880"/>
    <n v="3"/>
    <n v="0.3"/>
    <n v="-46.399800000000013"/>
  </r>
  <r>
    <n v="5310"/>
    <x v="2639"/>
    <n v="2014"/>
    <x v="123"/>
    <d v="2014-11-22T00:00:00"/>
    <s v="First Class"/>
    <s v="NC-18415"/>
    <s v="Nathan Cano"/>
    <s v="Consumer"/>
    <s v="United States"/>
    <s v="Houston"/>
    <x v="5"/>
    <n v="77095"/>
    <s v="Central"/>
    <s v="OFF-AR-10003876"/>
    <x v="1"/>
    <x v="6"/>
    <s v="Avery Hi-Liter GlideStik Fluorescent Highlighter, Yellow Ink"/>
    <x v="3881"/>
    <n v="5"/>
    <n v="0.2"/>
    <n v="3.9120000000000004"/>
  </r>
  <r>
    <n v="5311"/>
    <x v="2639"/>
    <n v="2014"/>
    <x v="123"/>
    <d v="2014-11-22T00:00:00"/>
    <s v="First Class"/>
    <s v="NC-18415"/>
    <s v="Nathan Cano"/>
    <s v="Consumer"/>
    <s v="United States"/>
    <s v="Houston"/>
    <x v="5"/>
    <n v="77095"/>
    <s v="Central"/>
    <s v="OFF-BI-10003527"/>
    <x v="1"/>
    <x v="8"/>
    <s v="Fellowes PB500 Electric Punch Plastic Comb Binding Machine with Manual Bind"/>
    <x v="3882"/>
    <n v="6"/>
    <n v="0.8"/>
    <n v="-2287.7820000000002"/>
  </r>
  <r>
    <n v="5312"/>
    <x v="2640"/>
    <n v="2013"/>
    <x v="1036"/>
    <d v="2013-08-28T00:00:00"/>
    <s v="Standard Class"/>
    <s v="SU-20665"/>
    <s v="Stephanie Ulpright"/>
    <s v="Home Office"/>
    <s v="United States"/>
    <s v="Greenville"/>
    <x v="3"/>
    <n v="27834"/>
    <s v="South"/>
    <s v="OFF-LA-10004559"/>
    <x v="1"/>
    <x v="2"/>
    <s v="Avery 49"/>
    <x v="2145"/>
    <n v="4"/>
    <n v="0.2"/>
    <n v="3.3408000000000002"/>
  </r>
  <r>
    <n v="5313"/>
    <x v="2640"/>
    <n v="2013"/>
    <x v="1036"/>
    <d v="2013-08-28T00:00:00"/>
    <s v="Standard Class"/>
    <s v="SU-20665"/>
    <s v="Stephanie Ulpright"/>
    <s v="Home Office"/>
    <s v="United States"/>
    <s v="Greenville"/>
    <x v="3"/>
    <n v="27834"/>
    <s v="South"/>
    <s v="OFF-SU-10002573"/>
    <x v="1"/>
    <x v="14"/>
    <s v="Acme 10&quot; Easy Grip Assistive Scissors"/>
    <x v="3883"/>
    <n v="2"/>
    <n v="0.2"/>
    <n v="3.5059999999999967"/>
  </r>
  <r>
    <n v="5314"/>
    <x v="2641"/>
    <n v="2014"/>
    <x v="504"/>
    <d v="2014-05-06T00:00:00"/>
    <s v="Standard Class"/>
    <s v="DJ-13510"/>
    <s v="Don Jones"/>
    <s v="Corporate"/>
    <s v="United States"/>
    <s v="San Francisco"/>
    <x v="1"/>
    <n v="94110"/>
    <s v="West"/>
    <s v="FUR-FU-10000222"/>
    <x v="0"/>
    <x v="5"/>
    <s v="Seth Thomas 16&quot; Steel Case Clock"/>
    <x v="647"/>
    <n v="2"/>
    <n v="0"/>
    <n v="21.436799999999998"/>
  </r>
  <r>
    <n v="5315"/>
    <x v="2641"/>
    <n v="2014"/>
    <x v="504"/>
    <d v="2014-05-06T00:00:00"/>
    <s v="Standard Class"/>
    <s v="DJ-13510"/>
    <s v="Don Jones"/>
    <s v="Corporate"/>
    <s v="United States"/>
    <s v="San Francisco"/>
    <x v="1"/>
    <n v="94110"/>
    <s v="West"/>
    <s v="OFF-EN-10001219"/>
    <x v="1"/>
    <x v="12"/>
    <s v="#10- 4 1/8&quot; x 9 1/2&quot; Security-Tint Envelopes"/>
    <x v="2484"/>
    <n v="4"/>
    <n v="0"/>
    <n v="14.974399999999999"/>
  </r>
  <r>
    <n v="5316"/>
    <x v="2642"/>
    <n v="2013"/>
    <x v="440"/>
    <d v="2013-05-09T00:00:00"/>
    <s v="Standard Class"/>
    <s v="DL-12865"/>
    <s v="Dan Lawera"/>
    <s v="Consumer"/>
    <s v="United States"/>
    <s v="Greensboro"/>
    <x v="3"/>
    <n v="27405"/>
    <s v="South"/>
    <s v="FUR-CH-10002304"/>
    <x v="0"/>
    <x v="1"/>
    <s v="Global Stack Chair without Arms, Black"/>
    <x v="3884"/>
    <n v="9"/>
    <n v="0.2"/>
    <n v="11.69100000000001"/>
  </r>
  <r>
    <n v="5317"/>
    <x v="2643"/>
    <n v="2014"/>
    <x v="280"/>
    <d v="2014-10-06T00:00:00"/>
    <s v="First Class"/>
    <s v="Dp-13240"/>
    <s v="Dean percer"/>
    <s v="Home Office"/>
    <s v="United States"/>
    <s v="Knoxville"/>
    <x v="18"/>
    <n v="37918"/>
    <s v="South"/>
    <s v="FUR-FU-10002364"/>
    <x v="0"/>
    <x v="5"/>
    <s v="Eldon Expressions Wood Desk Accessories, Oak"/>
    <x v="929"/>
    <n v="2"/>
    <n v="0.2"/>
    <n v="1.3283999999999985"/>
  </r>
  <r>
    <n v="5318"/>
    <x v="2643"/>
    <n v="2014"/>
    <x v="280"/>
    <d v="2014-10-06T00:00:00"/>
    <s v="First Class"/>
    <s v="Dp-13240"/>
    <s v="Dean percer"/>
    <s v="Home Office"/>
    <s v="United States"/>
    <s v="Knoxville"/>
    <x v="18"/>
    <n v="37918"/>
    <s v="South"/>
    <s v="FUR-FU-10004864"/>
    <x v="0"/>
    <x v="5"/>
    <s v="Eldon 500 Class Desk Accessories"/>
    <x v="3885"/>
    <n v="1"/>
    <n v="0.2"/>
    <n v="1.5691000000000002"/>
  </r>
  <r>
    <n v="5319"/>
    <x v="2643"/>
    <n v="2014"/>
    <x v="280"/>
    <d v="2014-10-06T00:00:00"/>
    <s v="First Class"/>
    <s v="Dp-13240"/>
    <s v="Dean percer"/>
    <s v="Home Office"/>
    <s v="United States"/>
    <s v="Knoxville"/>
    <x v="18"/>
    <n v="37918"/>
    <s v="South"/>
    <s v="OFF-PA-10003172"/>
    <x v="1"/>
    <x v="10"/>
    <s v="Xerox 1996"/>
    <x v="561"/>
    <n v="4"/>
    <n v="0.2"/>
    <n v="7.2576000000000001"/>
  </r>
  <r>
    <n v="5320"/>
    <x v="2643"/>
    <n v="2014"/>
    <x v="280"/>
    <d v="2014-10-06T00:00:00"/>
    <s v="First Class"/>
    <s v="Dp-13240"/>
    <s v="Dean percer"/>
    <s v="Home Office"/>
    <s v="United States"/>
    <s v="Knoxville"/>
    <x v="18"/>
    <n v="37918"/>
    <s v="South"/>
    <s v="OFF-BI-10000977"/>
    <x v="1"/>
    <x v="8"/>
    <s v="Ibico Plastic Spiral Binding Combs"/>
    <x v="3347"/>
    <n v="3"/>
    <n v="0.7"/>
    <n v="-21.887999999999991"/>
  </r>
  <r>
    <n v="5321"/>
    <x v="2643"/>
    <n v="2014"/>
    <x v="280"/>
    <d v="2014-10-06T00:00:00"/>
    <s v="First Class"/>
    <s v="Dp-13240"/>
    <s v="Dean percer"/>
    <s v="Home Office"/>
    <s v="United States"/>
    <s v="Knoxville"/>
    <x v="18"/>
    <n v="37918"/>
    <s v="South"/>
    <s v="FUR-TA-10000198"/>
    <x v="0"/>
    <x v="3"/>
    <s v="Chromcraft Bull-Nose Wood Oval Conference Tables &amp; Bases"/>
    <x v="3886"/>
    <n v="7"/>
    <n v="0.4"/>
    <n v="-1002.7836000000001"/>
  </r>
  <r>
    <n v="5322"/>
    <x v="2643"/>
    <n v="2014"/>
    <x v="280"/>
    <d v="2014-10-06T00:00:00"/>
    <s v="First Class"/>
    <s v="Dp-13240"/>
    <s v="Dean percer"/>
    <s v="Home Office"/>
    <s v="United States"/>
    <s v="Knoxville"/>
    <x v="18"/>
    <n v="37918"/>
    <s v="South"/>
    <s v="OFF-BI-10003984"/>
    <x v="1"/>
    <x v="8"/>
    <s v="Lock-Up Easel 'Spel-Binder'"/>
    <x v="3887"/>
    <n v="4"/>
    <n v="0.7"/>
    <n v="-26.247599999999998"/>
  </r>
  <r>
    <n v="5323"/>
    <x v="2643"/>
    <n v="2014"/>
    <x v="280"/>
    <d v="2014-10-06T00:00:00"/>
    <s v="First Class"/>
    <s v="Dp-13240"/>
    <s v="Dean percer"/>
    <s v="Home Office"/>
    <s v="United States"/>
    <s v="Knoxville"/>
    <x v="18"/>
    <n v="37918"/>
    <s v="South"/>
    <s v="FUR-FU-10003691"/>
    <x v="0"/>
    <x v="5"/>
    <s v="Eldon Image Series Desk Accessories, Ebony"/>
    <x v="2401"/>
    <n v="2"/>
    <n v="0.2"/>
    <n v="5.9279999999999999"/>
  </r>
  <r>
    <n v="5324"/>
    <x v="2644"/>
    <n v="2014"/>
    <x v="65"/>
    <d v="2014-09-24T00:00:00"/>
    <s v="Second Class"/>
    <s v="TM-21010"/>
    <s v="Tamara Manning"/>
    <s v="Consumer"/>
    <s v="United States"/>
    <s v="Grand Island"/>
    <x v="8"/>
    <n v="68801"/>
    <s v="Central"/>
    <s v="OFF-PA-10004082"/>
    <x v="1"/>
    <x v="10"/>
    <s v="Adams Telephone Message Book w/Frequently-Called Numbers Space, 400 Messages per Book"/>
    <x v="3888"/>
    <n v="2"/>
    <n v="0"/>
    <n v="7.98"/>
  </r>
  <r>
    <n v="5325"/>
    <x v="2645"/>
    <n v="2012"/>
    <x v="784"/>
    <d v="2012-12-09T00:00:00"/>
    <s v="Standard Class"/>
    <s v="TZ-21580"/>
    <s v="Tracy Zic"/>
    <s v="Consumer"/>
    <s v="United States"/>
    <s v="Lakewood"/>
    <x v="1"/>
    <n v="90712"/>
    <s v="West"/>
    <s v="OFF-AR-10003723"/>
    <x v="1"/>
    <x v="6"/>
    <s v="Avery Hi-Liter Fluorescent Desk Style Markers"/>
    <x v="2952"/>
    <n v="5"/>
    <n v="0"/>
    <n v="6.2530000000000001"/>
  </r>
  <r>
    <n v="5326"/>
    <x v="2645"/>
    <n v="2012"/>
    <x v="784"/>
    <d v="2012-12-09T00:00:00"/>
    <s v="Standard Class"/>
    <s v="TZ-21580"/>
    <s v="Tracy Zic"/>
    <s v="Consumer"/>
    <s v="United States"/>
    <s v="Lakewood"/>
    <x v="1"/>
    <n v="90712"/>
    <s v="West"/>
    <s v="FUR-FU-10004270"/>
    <x v="0"/>
    <x v="5"/>
    <s v="Eldon Image Series Desk Accessories, Burgundy"/>
    <x v="3889"/>
    <n v="6"/>
    <n v="0"/>
    <n v="9.0288000000000004"/>
  </r>
  <r>
    <n v="5327"/>
    <x v="2646"/>
    <n v="2012"/>
    <x v="184"/>
    <d v="2012-01-22T00:00:00"/>
    <s v="Standard Class"/>
    <s v="SC-20260"/>
    <s v="Scott Cohen"/>
    <s v="Corporate"/>
    <s v="United States"/>
    <s v="Lawrence"/>
    <x v="31"/>
    <n v="1841"/>
    <s v="East"/>
    <s v="OFF-AR-10003183"/>
    <x v="1"/>
    <x v="6"/>
    <s v="Avery Fluorescent Highlighter Four-Color Set"/>
    <x v="3890"/>
    <n v="2"/>
    <n v="0"/>
    <n v="2.0039999999999996"/>
  </r>
  <r>
    <n v="5328"/>
    <x v="2647"/>
    <n v="2011"/>
    <x v="1037"/>
    <d v="2011-01-09T00:00:00"/>
    <s v="Second Class"/>
    <s v="LS-17230"/>
    <s v="Lycoris Saunders"/>
    <s v="Consumer"/>
    <s v="United States"/>
    <s v="Los Angeles"/>
    <x v="1"/>
    <n v="90049"/>
    <s v="West"/>
    <s v="OFF-PA-10002005"/>
    <x v="1"/>
    <x v="10"/>
    <s v="Xerox 225"/>
    <x v="541"/>
    <n v="3"/>
    <n v="0"/>
    <n v="9.3312000000000008"/>
  </r>
  <r>
    <n v="5329"/>
    <x v="2648"/>
    <n v="2012"/>
    <x v="616"/>
    <d v="2012-03-09T00:00:00"/>
    <s v="Standard Class"/>
    <s v="MV-18190"/>
    <s v="Mike Vittorini"/>
    <s v="Consumer"/>
    <s v="United States"/>
    <s v="Houston"/>
    <x v="5"/>
    <n v="77036"/>
    <s v="Central"/>
    <s v="TEC-PH-10000149"/>
    <x v="2"/>
    <x v="7"/>
    <s v="Cisco SPA525G2 IP Phone - Wireless"/>
    <x v="1051"/>
    <n v="2"/>
    <n v="0.2"/>
    <n v="2.3939999999999984"/>
  </r>
  <r>
    <n v="5330"/>
    <x v="2649"/>
    <n v="2013"/>
    <x v="591"/>
    <d v="2013-12-29T00:00:00"/>
    <s v="Second Class"/>
    <s v="BD-11620"/>
    <s v="Brian DeCherney"/>
    <s v="Consumer"/>
    <s v="United States"/>
    <s v="New York City"/>
    <x v="15"/>
    <n v="10035"/>
    <s v="East"/>
    <s v="OFF-BI-10001524"/>
    <x v="1"/>
    <x v="8"/>
    <s v="GBC Premium Transparent Covers with Diagonal Lined Pattern"/>
    <x v="3295"/>
    <n v="2"/>
    <n v="0.2"/>
    <n v="11.748799999999997"/>
  </r>
  <r>
    <n v="5331"/>
    <x v="2650"/>
    <n v="2013"/>
    <x v="913"/>
    <d v="2013-09-09T00:00:00"/>
    <s v="Standard Class"/>
    <s v="CV-12295"/>
    <s v="Christina VanderZanden"/>
    <s v="Consumer"/>
    <s v="United States"/>
    <s v="New York City"/>
    <x v="15"/>
    <n v="10011"/>
    <s v="East"/>
    <s v="FUR-FU-10004748"/>
    <x v="0"/>
    <x v="5"/>
    <s v="Howard Miller 16&quot; Diameter Gallery Wall Clock"/>
    <x v="3891"/>
    <n v="1"/>
    <n v="0"/>
    <n v="24.936599999999999"/>
  </r>
  <r>
    <n v="5332"/>
    <x v="2650"/>
    <n v="2013"/>
    <x v="913"/>
    <d v="2013-09-09T00:00:00"/>
    <s v="Standard Class"/>
    <s v="CV-12295"/>
    <s v="Christina VanderZanden"/>
    <s v="Consumer"/>
    <s v="United States"/>
    <s v="New York City"/>
    <x v="15"/>
    <n v="10011"/>
    <s v="East"/>
    <s v="OFF-BI-10001460"/>
    <x v="1"/>
    <x v="8"/>
    <s v="Plastic Binding Combs"/>
    <x v="3892"/>
    <n v="5"/>
    <n v="0.2"/>
    <n v="20.452499999999997"/>
  </r>
  <r>
    <n v="5333"/>
    <x v="2650"/>
    <n v="2013"/>
    <x v="913"/>
    <d v="2013-09-09T00:00:00"/>
    <s v="Standard Class"/>
    <s v="CV-12295"/>
    <s v="Christina VanderZanden"/>
    <s v="Consumer"/>
    <s v="United States"/>
    <s v="New York City"/>
    <x v="15"/>
    <n v="10011"/>
    <s v="East"/>
    <s v="OFF-SU-10002503"/>
    <x v="1"/>
    <x v="14"/>
    <s v="Acme Preferred Stainless Steel Scissors"/>
    <x v="20"/>
    <n v="4"/>
    <n v="0"/>
    <n v="6.5887999999999991"/>
  </r>
  <r>
    <n v="5334"/>
    <x v="2651"/>
    <n v="2011"/>
    <x v="86"/>
    <d v="2011-09-01T00:00:00"/>
    <s v="Standard Class"/>
    <s v="KB-16315"/>
    <s v="Karl Braun"/>
    <s v="Consumer"/>
    <s v="United States"/>
    <s v="Newark"/>
    <x v="13"/>
    <n v="19711"/>
    <s v="East"/>
    <s v="FUR-FU-10001731"/>
    <x v="0"/>
    <x v="5"/>
    <s v="Acrylic Self-Standing Desk Frames"/>
    <x v="3893"/>
    <n v="4"/>
    <n v="0"/>
    <n v="4.0583999999999998"/>
  </r>
  <r>
    <n v="5335"/>
    <x v="2651"/>
    <n v="2011"/>
    <x v="86"/>
    <d v="2011-09-01T00:00:00"/>
    <s v="Standard Class"/>
    <s v="KB-16315"/>
    <s v="Karl Braun"/>
    <s v="Consumer"/>
    <s v="United States"/>
    <s v="Newark"/>
    <x v="13"/>
    <n v="19711"/>
    <s v="East"/>
    <s v="OFF-PA-10002160"/>
    <x v="1"/>
    <x v="10"/>
    <s v="Xerox 1978"/>
    <x v="1714"/>
    <n v="3"/>
    <n v="0"/>
    <n v="8.4966000000000008"/>
  </r>
  <r>
    <n v="5336"/>
    <x v="2651"/>
    <n v="2011"/>
    <x v="86"/>
    <d v="2011-09-01T00:00:00"/>
    <s v="Standard Class"/>
    <s v="KB-16315"/>
    <s v="Karl Braun"/>
    <s v="Consumer"/>
    <s v="United States"/>
    <s v="Newark"/>
    <x v="13"/>
    <n v="19711"/>
    <s v="East"/>
    <s v="OFF-PA-10002659"/>
    <x v="1"/>
    <x v="10"/>
    <s v="Avoid Verbal Orders Carbonless Minifold Book"/>
    <x v="1634"/>
    <n v="1"/>
    <n v="0"/>
    <n v="1.5547999999999997"/>
  </r>
  <r>
    <n v="5337"/>
    <x v="2652"/>
    <n v="2012"/>
    <x v="1031"/>
    <d v="2012-05-25T00:00:00"/>
    <s v="Standard Class"/>
    <s v="ME-18010"/>
    <s v="Michelle Ellison"/>
    <s v="Corporate"/>
    <s v="United States"/>
    <s v="Seattle"/>
    <x v="4"/>
    <n v="98105"/>
    <s v="West"/>
    <s v="OFF-BI-10001636"/>
    <x v="1"/>
    <x v="8"/>
    <s v="Ibico Plastic and Wire Spiral Binding Combs"/>
    <x v="783"/>
    <n v="4"/>
    <n v="0.2"/>
    <n v="8.767199999999999"/>
  </r>
  <r>
    <n v="5338"/>
    <x v="2653"/>
    <n v="2014"/>
    <x v="524"/>
    <d v="2014-10-22T00:00:00"/>
    <s v="Standard Class"/>
    <s v="AJ-10780"/>
    <s v="Anthony Jacobs"/>
    <s v="Corporate"/>
    <s v="United States"/>
    <s v="Scottsdale"/>
    <x v="16"/>
    <n v="85254"/>
    <s v="West"/>
    <s v="OFF-PA-10000062"/>
    <x v="1"/>
    <x v="10"/>
    <s v="Green Bar Computer Printout Paper"/>
    <x v="3894"/>
    <n v="7"/>
    <n v="0.2"/>
    <n v="111.5688"/>
  </r>
  <r>
    <n v="5339"/>
    <x v="2654"/>
    <n v="2012"/>
    <x v="529"/>
    <d v="2012-11-14T00:00:00"/>
    <s v="Second Class"/>
    <s v="DV-13465"/>
    <s v="Dianna Vittorini"/>
    <s v="Consumer"/>
    <s v="United States"/>
    <s v="Oceanside"/>
    <x v="15"/>
    <n v="11572"/>
    <s v="East"/>
    <s v="OFF-ST-10002554"/>
    <x v="1"/>
    <x v="4"/>
    <s v="Tennsco Industrial Shelving"/>
    <x v="1672"/>
    <n v="5"/>
    <n v="0"/>
    <n v="4.8910000000000053"/>
  </r>
  <r>
    <n v="5340"/>
    <x v="2654"/>
    <n v="2012"/>
    <x v="529"/>
    <d v="2012-11-14T00:00:00"/>
    <s v="Second Class"/>
    <s v="DV-13465"/>
    <s v="Dianna Vittorini"/>
    <s v="Consumer"/>
    <s v="United States"/>
    <s v="Oceanside"/>
    <x v="15"/>
    <n v="11572"/>
    <s v="East"/>
    <s v="OFF-EN-10001509"/>
    <x v="1"/>
    <x v="12"/>
    <s v="Poly String Tie Envelopes"/>
    <x v="3895"/>
    <n v="6"/>
    <n v="0"/>
    <n v="5.7527999999999988"/>
  </r>
  <r>
    <n v="5341"/>
    <x v="2654"/>
    <n v="2012"/>
    <x v="529"/>
    <d v="2012-11-14T00:00:00"/>
    <s v="Second Class"/>
    <s v="DV-13465"/>
    <s v="Dianna Vittorini"/>
    <s v="Consumer"/>
    <s v="United States"/>
    <s v="Oceanside"/>
    <x v="15"/>
    <n v="11572"/>
    <s v="East"/>
    <s v="TEC-AC-10002018"/>
    <x v="2"/>
    <x v="11"/>
    <s v="AmazonBasics 3-Button USB Wired Mouse"/>
    <x v="62"/>
    <n v="2"/>
    <n v="0"/>
    <n v="6.011400000000001"/>
  </r>
  <r>
    <n v="5342"/>
    <x v="2654"/>
    <n v="2012"/>
    <x v="529"/>
    <d v="2012-11-14T00:00:00"/>
    <s v="Second Class"/>
    <s v="DV-13465"/>
    <s v="Dianna Vittorini"/>
    <s v="Consumer"/>
    <s v="United States"/>
    <s v="Oceanside"/>
    <x v="15"/>
    <n v="11572"/>
    <s v="East"/>
    <s v="TEC-AC-10002637"/>
    <x v="2"/>
    <x v="11"/>
    <s v="Logitech VX Revolution Cordless Laser Mouse for Notebooks (Black)"/>
    <x v="3896"/>
    <n v="5"/>
    <n v="0"/>
    <n v="53.996999999999957"/>
  </r>
  <r>
    <n v="5343"/>
    <x v="2655"/>
    <n v="2011"/>
    <x v="871"/>
    <d v="2011-11-27T00:00:00"/>
    <s v="Standard Class"/>
    <s v="JK-15325"/>
    <s v="Jason Klamczynski"/>
    <s v="Corporate"/>
    <s v="United States"/>
    <s v="Dallas"/>
    <x v="5"/>
    <n v="75220"/>
    <s v="Central"/>
    <s v="OFF-EN-10001509"/>
    <x v="1"/>
    <x v="12"/>
    <s v="Poly String Tie Envelopes"/>
    <x v="3897"/>
    <n v="1"/>
    <n v="0.2"/>
    <n v="0.55079999999999985"/>
  </r>
  <r>
    <n v="5344"/>
    <x v="2655"/>
    <n v="2011"/>
    <x v="871"/>
    <d v="2011-11-27T00:00:00"/>
    <s v="Standard Class"/>
    <s v="JK-15325"/>
    <s v="Jason Klamczynski"/>
    <s v="Corporate"/>
    <s v="United States"/>
    <s v="Dallas"/>
    <x v="5"/>
    <n v="75220"/>
    <s v="Central"/>
    <s v="TEC-PH-10004922"/>
    <x v="2"/>
    <x v="7"/>
    <s v="RCA Visys Integrated PBX 8-Line Router"/>
    <x v="3898"/>
    <n v="5"/>
    <n v="0.2"/>
    <n v="16.747500000000016"/>
  </r>
  <r>
    <n v="5345"/>
    <x v="2656"/>
    <n v="2012"/>
    <x v="2"/>
    <d v="2012-10-13T00:00:00"/>
    <s v="Second Class"/>
    <s v="SH-20395"/>
    <s v="Shahid Hopkins"/>
    <s v="Consumer"/>
    <s v="United States"/>
    <s v="Rochester"/>
    <x v="15"/>
    <n v="14609"/>
    <s v="East"/>
    <s v="TEC-AC-10002550"/>
    <x v="2"/>
    <x v="11"/>
    <s v="Memorex 25GB 6X Branded Blu-Ray Recordable Disc, 30/Pack"/>
    <x v="3899"/>
    <n v="1"/>
    <n v="0"/>
    <n v="2.2364999999999995"/>
  </r>
  <r>
    <n v="5346"/>
    <x v="2657"/>
    <n v="2014"/>
    <x v="708"/>
    <d v="2014-03-24T00:00:00"/>
    <s v="Second Class"/>
    <s v="SC-20725"/>
    <s v="Steven Cartwright"/>
    <s v="Consumer"/>
    <s v="United States"/>
    <s v="Los Angeles"/>
    <x v="1"/>
    <n v="90045"/>
    <s v="West"/>
    <s v="OFF-ST-10003208"/>
    <x v="1"/>
    <x v="4"/>
    <s v="Adjustable Depth Letter/Legal Cart"/>
    <x v="265"/>
    <n v="4"/>
    <n v="0"/>
    <n v="210.4935999999999"/>
  </r>
  <r>
    <n v="5347"/>
    <x v="2657"/>
    <n v="2014"/>
    <x v="708"/>
    <d v="2014-03-24T00:00:00"/>
    <s v="Second Class"/>
    <s v="SC-20725"/>
    <s v="Steven Cartwright"/>
    <s v="Consumer"/>
    <s v="United States"/>
    <s v="Los Angeles"/>
    <x v="1"/>
    <n v="90045"/>
    <s v="West"/>
    <s v="OFF-BI-10003981"/>
    <x v="1"/>
    <x v="8"/>
    <s v="Avery Durable Plastic 1&quot; Binders"/>
    <x v="3023"/>
    <n v="3"/>
    <n v="0.2"/>
    <n v="3.9497999999999998"/>
  </r>
  <r>
    <n v="5348"/>
    <x v="2657"/>
    <n v="2014"/>
    <x v="708"/>
    <d v="2014-03-24T00:00:00"/>
    <s v="Second Class"/>
    <s v="SC-20725"/>
    <s v="Steven Cartwright"/>
    <s v="Consumer"/>
    <s v="United States"/>
    <s v="Los Angeles"/>
    <x v="1"/>
    <n v="90045"/>
    <s v="West"/>
    <s v="OFF-BI-10001031"/>
    <x v="1"/>
    <x v="8"/>
    <s v="Pressboard Data Binders by Wilson Jones"/>
    <x v="1086"/>
    <n v="2"/>
    <n v="0.2"/>
    <n v="2.8835999999999995"/>
  </r>
  <r>
    <n v="5349"/>
    <x v="2658"/>
    <n v="2012"/>
    <x v="1038"/>
    <d v="2012-01-10T00:00:00"/>
    <s v="Standard Class"/>
    <s v="CS-12250"/>
    <s v="Chris Selesnick"/>
    <s v="Corporate"/>
    <s v="United States"/>
    <s v="Woodbury"/>
    <x v="11"/>
    <n v="55125"/>
    <s v="Central"/>
    <s v="OFF-BI-10003676"/>
    <x v="1"/>
    <x v="8"/>
    <s v="GBC Standard Recycled Report Covers, Clear Plastic Sheets"/>
    <x v="3900"/>
    <n v="3"/>
    <n v="0"/>
    <n v="15.523199999999999"/>
  </r>
  <r>
    <n v="5350"/>
    <x v="2658"/>
    <n v="2012"/>
    <x v="1038"/>
    <d v="2012-01-10T00:00:00"/>
    <s v="Standard Class"/>
    <s v="CS-12250"/>
    <s v="Chris Selesnick"/>
    <s v="Corporate"/>
    <s v="United States"/>
    <s v="Woodbury"/>
    <x v="11"/>
    <n v="55125"/>
    <s v="Central"/>
    <s v="OFF-PA-10004082"/>
    <x v="1"/>
    <x v="10"/>
    <s v="Adams Telephone Message Book w/Frequently-Called Numbers Space, 400 Messages per Book"/>
    <x v="1778"/>
    <n v="5"/>
    <n v="0"/>
    <n v="19.950000000000003"/>
  </r>
  <r>
    <n v="5351"/>
    <x v="2659"/>
    <n v="2014"/>
    <x v="34"/>
    <d v="2014-12-17T00:00:00"/>
    <s v="Standard Class"/>
    <s v="LH-16900"/>
    <s v="Lena Hernandez"/>
    <s v="Consumer"/>
    <s v="United States"/>
    <s v="Park Ridge"/>
    <x v="10"/>
    <n v="60068"/>
    <s v="Central"/>
    <s v="OFF-PA-10001019"/>
    <x v="1"/>
    <x v="10"/>
    <s v="Xerox 1884"/>
    <x v="3901"/>
    <n v="9"/>
    <n v="0.2"/>
    <n v="48.551399999999994"/>
  </r>
  <r>
    <n v="5352"/>
    <x v="2660"/>
    <n v="2013"/>
    <x v="47"/>
    <d v="2013-09-13T00:00:00"/>
    <s v="Standard Class"/>
    <s v="YC-21895"/>
    <s v="Yoseph Carroll"/>
    <s v="Corporate"/>
    <s v="United States"/>
    <s v="Dallas"/>
    <x v="5"/>
    <n v="75217"/>
    <s v="Central"/>
    <s v="OFF-PA-10004665"/>
    <x v="1"/>
    <x v="10"/>
    <s v="Advantus Motivational Note Cards"/>
    <x v="1454"/>
    <n v="4"/>
    <n v="0.2"/>
    <n v="15.195999999999998"/>
  </r>
  <r>
    <n v="5353"/>
    <x v="2660"/>
    <n v="2013"/>
    <x v="47"/>
    <d v="2013-09-13T00:00:00"/>
    <s v="Standard Class"/>
    <s v="YC-21895"/>
    <s v="Yoseph Carroll"/>
    <s v="Corporate"/>
    <s v="United States"/>
    <s v="Dallas"/>
    <x v="5"/>
    <n v="75217"/>
    <s v="Central"/>
    <s v="TEC-PH-10002447"/>
    <x v="2"/>
    <x v="7"/>
    <s v="AT&amp;T CL83451 4-Handset Telephone"/>
    <x v="3902"/>
    <n v="2"/>
    <n v="0.2"/>
    <n v="37.078199999999981"/>
  </r>
  <r>
    <n v="5354"/>
    <x v="2661"/>
    <n v="2013"/>
    <x v="323"/>
    <d v="2013-09-07T00:00:00"/>
    <s v="First Class"/>
    <s v="CY-12745"/>
    <s v="Craig Yedwab"/>
    <s v="Corporate"/>
    <s v="United States"/>
    <s v="Monroe"/>
    <x v="28"/>
    <n v="71203"/>
    <s v="South"/>
    <s v="OFF-BI-10000014"/>
    <x v="1"/>
    <x v="8"/>
    <s v="Heavy-Duty E-Z-D Binders"/>
    <x v="3903"/>
    <n v="8"/>
    <n v="0"/>
    <n v="41.021599999999999"/>
  </r>
  <r>
    <n v="5355"/>
    <x v="2662"/>
    <n v="2011"/>
    <x v="8"/>
    <d v="2011-05-19T00:00:00"/>
    <s v="Standard Class"/>
    <s v="AH-10030"/>
    <s v="Aaron Hawkins"/>
    <s v="Corporate"/>
    <s v="United States"/>
    <s v="Los Angeles"/>
    <x v="1"/>
    <n v="90004"/>
    <s v="West"/>
    <s v="FUR-CH-10002439"/>
    <x v="0"/>
    <x v="1"/>
    <s v="Iceberg Nesting Folding Chair, 19w x 6d x 43h"/>
    <x v="3904"/>
    <n v="6"/>
    <n v="0.2"/>
    <n v="20.959199999999996"/>
  </r>
  <r>
    <n v="5356"/>
    <x v="2662"/>
    <n v="2011"/>
    <x v="8"/>
    <d v="2011-05-19T00:00:00"/>
    <s v="Standard Class"/>
    <s v="AH-10030"/>
    <s v="Aaron Hawkins"/>
    <s v="Corporate"/>
    <s v="United States"/>
    <s v="Los Angeles"/>
    <x v="1"/>
    <n v="90004"/>
    <s v="West"/>
    <s v="OFF-PA-10003063"/>
    <x v="1"/>
    <x v="10"/>
    <s v="EcoTones Memo Sheets"/>
    <x v="3905"/>
    <n v="2"/>
    <n v="0"/>
    <n v="3.84"/>
  </r>
  <r>
    <n v="5357"/>
    <x v="2663"/>
    <n v="2013"/>
    <x v="321"/>
    <d v="2013-10-04T00:00:00"/>
    <s v="Standard Class"/>
    <s v="AR-10540"/>
    <s v="Andy Reiter"/>
    <s v="Consumer"/>
    <s v="United States"/>
    <s v="San Francisco"/>
    <x v="1"/>
    <n v="94109"/>
    <s v="West"/>
    <s v="OFF-BI-10002982"/>
    <x v="1"/>
    <x v="8"/>
    <s v="Avery Self-Adhesive Photo Pockets for Polaroid Photos"/>
    <x v="77"/>
    <n v="5"/>
    <n v="0.2"/>
    <n v="9.5339999999999971"/>
  </r>
  <r>
    <n v="5358"/>
    <x v="2664"/>
    <n v="2011"/>
    <x v="79"/>
    <d v="2011-08-11T00:00:00"/>
    <s v="Standard Class"/>
    <s v="SS-20590"/>
    <s v="Sonia Sunley"/>
    <s v="Consumer"/>
    <s v="United States"/>
    <s v="San Francisco"/>
    <x v="1"/>
    <n v="94122"/>
    <s v="West"/>
    <s v="TEC-AC-10004510"/>
    <x v="2"/>
    <x v="11"/>
    <s v="Logitech Desktop MK120 Mouse and keyboard Combo"/>
    <x v="3906"/>
    <n v="1"/>
    <n v="0"/>
    <n v="1.6359999999999992"/>
  </r>
  <r>
    <n v="5359"/>
    <x v="2664"/>
    <n v="2011"/>
    <x v="79"/>
    <d v="2011-08-11T00:00:00"/>
    <s v="Standard Class"/>
    <s v="SS-20590"/>
    <s v="Sonia Sunley"/>
    <s v="Consumer"/>
    <s v="United States"/>
    <s v="San Francisco"/>
    <x v="1"/>
    <n v="94122"/>
    <s v="West"/>
    <s v="OFF-ST-10000321"/>
    <x v="1"/>
    <x v="4"/>
    <s v="Akro Stacking Bins"/>
    <x v="3907"/>
    <n v="2"/>
    <n v="0"/>
    <n v="0.63119999999999798"/>
  </r>
  <r>
    <n v="5360"/>
    <x v="2664"/>
    <n v="2011"/>
    <x v="79"/>
    <d v="2011-08-11T00:00:00"/>
    <s v="Standard Class"/>
    <s v="SS-20590"/>
    <s v="Sonia Sunley"/>
    <s v="Consumer"/>
    <s v="United States"/>
    <s v="San Francisco"/>
    <x v="1"/>
    <n v="94122"/>
    <s v="West"/>
    <s v="OFF-AR-10004602"/>
    <x v="1"/>
    <x v="6"/>
    <s v="Boston KS Multi-Size Manual Pencil Sharpener"/>
    <x v="44"/>
    <n v="2"/>
    <n v="0"/>
    <n v="12.874400000000001"/>
  </r>
  <r>
    <n v="5361"/>
    <x v="2665"/>
    <n v="2014"/>
    <x v="349"/>
    <d v="2014-04-19T00:00:00"/>
    <s v="Standard Class"/>
    <s v="DW-13585"/>
    <s v="Dorothy Wardle"/>
    <s v="Corporate"/>
    <s v="United States"/>
    <s v="Fayetteville"/>
    <x v="3"/>
    <n v="28314"/>
    <s v="South"/>
    <s v="FUR-BO-10003433"/>
    <x v="0"/>
    <x v="0"/>
    <s v="Sauder Cornerstone Collection Library"/>
    <x v="658"/>
    <n v="8"/>
    <n v="0.2"/>
    <n v="-32.219200000000022"/>
  </r>
  <r>
    <n v="5362"/>
    <x v="2666"/>
    <n v="2014"/>
    <x v="255"/>
    <d v="2014-06-11T00:00:00"/>
    <s v="First Class"/>
    <s v="NC-18625"/>
    <s v="Noah Childs"/>
    <s v="Corporate"/>
    <s v="United States"/>
    <s v="Dallas"/>
    <x v="5"/>
    <n v="75217"/>
    <s v="Central"/>
    <s v="OFF-ST-10001496"/>
    <x v="1"/>
    <x v="4"/>
    <s v="Standard Rollaway File with Lock"/>
    <x v="3908"/>
    <n v="5"/>
    <n v="0.2"/>
    <n v="54.056999999999988"/>
  </r>
  <r>
    <n v="5363"/>
    <x v="2667"/>
    <n v="2013"/>
    <x v="723"/>
    <d v="2014-01-03T00:00:00"/>
    <s v="Standard Class"/>
    <s v="CD-11920"/>
    <s v="Carlos Daly"/>
    <s v="Consumer"/>
    <s v="United States"/>
    <s v="Wichita"/>
    <x v="41"/>
    <n v="67212"/>
    <s v="Central"/>
    <s v="FUR-FU-10000672"/>
    <x v="0"/>
    <x v="5"/>
    <s v="Executive Impressions 10&quot; Spectator Wall Clock"/>
    <x v="3134"/>
    <n v="6"/>
    <n v="0"/>
    <n v="23.990399999999994"/>
  </r>
  <r>
    <n v="5364"/>
    <x v="2667"/>
    <n v="2013"/>
    <x v="723"/>
    <d v="2014-01-03T00:00:00"/>
    <s v="Standard Class"/>
    <s v="CD-11920"/>
    <s v="Carlos Daly"/>
    <s v="Consumer"/>
    <s v="United States"/>
    <s v="Wichita"/>
    <x v="41"/>
    <n v="67212"/>
    <s v="Central"/>
    <s v="OFF-AP-10001293"/>
    <x v="1"/>
    <x v="9"/>
    <s v="Belkin 8 Outlet Surge Protector"/>
    <x v="3411"/>
    <n v="2"/>
    <n v="0"/>
    <n v="22.948799999999999"/>
  </r>
  <r>
    <n v="5365"/>
    <x v="2668"/>
    <n v="2011"/>
    <x v="1039"/>
    <d v="2011-01-22T00:00:00"/>
    <s v="Second Class"/>
    <s v="DW-13195"/>
    <s v="David Wiener"/>
    <s v="Corporate"/>
    <s v="United States"/>
    <s v="Springfield"/>
    <x v="21"/>
    <n v="97477"/>
    <s v="West"/>
    <s v="OFF-AP-10000692"/>
    <x v="1"/>
    <x v="9"/>
    <s v="Fellowes Mighty 8 Compact Surge Protector"/>
    <x v="2074"/>
    <n v="4"/>
    <n v="0.2"/>
    <n v="6.4864000000000033"/>
  </r>
  <r>
    <n v="5366"/>
    <x v="2669"/>
    <n v="2013"/>
    <x v="73"/>
    <d v="2013-11-25T00:00:00"/>
    <s v="Standard Class"/>
    <s v="EH-13990"/>
    <s v="Erica Hackney"/>
    <s v="Consumer"/>
    <s v="United States"/>
    <s v="Houston"/>
    <x v="5"/>
    <n v="77041"/>
    <s v="Central"/>
    <s v="TEC-PH-10004539"/>
    <x v="2"/>
    <x v="7"/>
    <s v="Wireless Extenders zBoost YX545 SOHO Signal Booster"/>
    <x v="3909"/>
    <n v="1"/>
    <n v="0.2"/>
    <n v="13.229299999999995"/>
  </r>
  <r>
    <n v="5367"/>
    <x v="2670"/>
    <n v="2014"/>
    <x v="193"/>
    <d v="2014-06-16T00:00:00"/>
    <s v="Standard Class"/>
    <s v="BD-11320"/>
    <s v="Bill Donatelli"/>
    <s v="Consumer"/>
    <s v="United States"/>
    <s v="Seattle"/>
    <x v="4"/>
    <n v="98103"/>
    <s v="West"/>
    <s v="TEC-PH-10002923"/>
    <x v="2"/>
    <x v="7"/>
    <s v="Logitech B530 USB Headset - headset - Full size, Binaural"/>
    <x v="2550"/>
    <n v="3"/>
    <n v="0.2"/>
    <n v="7.7679000000000009"/>
  </r>
  <r>
    <n v="5368"/>
    <x v="2670"/>
    <n v="2014"/>
    <x v="193"/>
    <d v="2014-06-16T00:00:00"/>
    <s v="Standard Class"/>
    <s v="BD-11320"/>
    <s v="Bill Donatelli"/>
    <s v="Consumer"/>
    <s v="United States"/>
    <s v="Seattle"/>
    <x v="4"/>
    <n v="98103"/>
    <s v="West"/>
    <s v="OFF-LA-10004689"/>
    <x v="1"/>
    <x v="2"/>
    <s v="Avery 512"/>
    <x v="1057"/>
    <n v="4"/>
    <n v="0"/>
    <n v="5.4332000000000003"/>
  </r>
  <r>
    <n v="5369"/>
    <x v="2670"/>
    <n v="2014"/>
    <x v="193"/>
    <d v="2014-06-16T00:00:00"/>
    <s v="Standard Class"/>
    <s v="BD-11320"/>
    <s v="Bill Donatelli"/>
    <s v="Consumer"/>
    <s v="United States"/>
    <s v="Seattle"/>
    <x v="4"/>
    <n v="98103"/>
    <s v="West"/>
    <s v="OFF-ST-10001228"/>
    <x v="1"/>
    <x v="4"/>
    <s v="Personal File Boxes with Fold-Down Carry Handle"/>
    <x v="3910"/>
    <n v="1"/>
    <n v="0"/>
    <n v="3.8949999999999996"/>
  </r>
  <r>
    <n v="5370"/>
    <x v="2671"/>
    <n v="2014"/>
    <x v="18"/>
    <d v="2014-09-14T00:00:00"/>
    <s v="First Class"/>
    <s v="KH-16630"/>
    <s v="Ken Heidel"/>
    <s v="Corporate"/>
    <s v="United States"/>
    <s v="Akron"/>
    <x v="24"/>
    <n v="44312"/>
    <s v="East"/>
    <s v="OFF-PA-10003302"/>
    <x v="1"/>
    <x v="10"/>
    <s v="Xerox 1906"/>
    <x v="633"/>
    <n v="3"/>
    <n v="0.2"/>
    <n v="28.706399999999991"/>
  </r>
  <r>
    <n v="5371"/>
    <x v="2672"/>
    <n v="2014"/>
    <x v="798"/>
    <d v="2014-04-13T00:00:00"/>
    <s v="Standard Class"/>
    <s v="NH-18610"/>
    <s v="Nicole Hansen"/>
    <s v="Corporate"/>
    <s v="United States"/>
    <s v="Oak Park"/>
    <x v="12"/>
    <n v="48237"/>
    <s v="Central"/>
    <s v="FUR-FU-10004665"/>
    <x v="0"/>
    <x v="5"/>
    <s v="3M Polarizing Task Lamp with Clamp Arm, Light Gray"/>
    <x v="2963"/>
    <n v="2"/>
    <n v="0"/>
    <n v="71.229600000000005"/>
  </r>
  <r>
    <n v="5372"/>
    <x v="2672"/>
    <n v="2014"/>
    <x v="798"/>
    <d v="2014-04-13T00:00:00"/>
    <s v="Standard Class"/>
    <s v="NH-18610"/>
    <s v="Nicole Hansen"/>
    <s v="Corporate"/>
    <s v="United States"/>
    <s v="Oak Park"/>
    <x v="12"/>
    <n v="48237"/>
    <s v="Central"/>
    <s v="FUR-FU-10004188"/>
    <x v="0"/>
    <x v="5"/>
    <s v="Luxo Professional Combination Clamp-On Lamps"/>
    <x v="3911"/>
    <n v="3"/>
    <n v="0"/>
    <n v="79.793999999999997"/>
  </r>
  <r>
    <n v="5373"/>
    <x v="2673"/>
    <n v="2012"/>
    <x v="1040"/>
    <d v="2012-10-30T00:00:00"/>
    <s v="Standard Class"/>
    <s v="AG-10495"/>
    <s v="Andrew Gjertsen"/>
    <s v="Corporate"/>
    <s v="United States"/>
    <s v="Houston"/>
    <x v="5"/>
    <n v="77041"/>
    <s v="Central"/>
    <s v="OFF-PA-10003177"/>
    <x v="1"/>
    <x v="10"/>
    <s v="Xerox 1999"/>
    <x v="12"/>
    <n v="3"/>
    <n v="0.2"/>
    <n v="5.4432"/>
  </r>
  <r>
    <n v="5374"/>
    <x v="2673"/>
    <n v="2012"/>
    <x v="1040"/>
    <d v="2012-10-30T00:00:00"/>
    <s v="Standard Class"/>
    <s v="AG-10495"/>
    <s v="Andrew Gjertsen"/>
    <s v="Corporate"/>
    <s v="United States"/>
    <s v="Houston"/>
    <x v="5"/>
    <n v="77041"/>
    <s v="Central"/>
    <s v="FUR-TA-10002607"/>
    <x v="0"/>
    <x v="3"/>
    <s v="KI Conference Tables"/>
    <x v="3912"/>
    <n v="7"/>
    <n v="0.3"/>
    <n v="-69.472199999999958"/>
  </r>
  <r>
    <n v="5375"/>
    <x v="2673"/>
    <n v="2012"/>
    <x v="1040"/>
    <d v="2012-10-30T00:00:00"/>
    <s v="Standard Class"/>
    <s v="AG-10495"/>
    <s v="Andrew Gjertsen"/>
    <s v="Corporate"/>
    <s v="United States"/>
    <s v="Houston"/>
    <x v="5"/>
    <n v="77041"/>
    <s v="Central"/>
    <s v="OFF-PA-10001166"/>
    <x v="1"/>
    <x v="10"/>
    <s v="Xerox 2"/>
    <x v="563"/>
    <n v="2"/>
    <n v="0.2"/>
    <n v="3.6288"/>
  </r>
  <r>
    <n v="5376"/>
    <x v="2674"/>
    <n v="2014"/>
    <x v="837"/>
    <d v="2014-06-01T00:00:00"/>
    <s v="Standard Class"/>
    <s v="RP-19855"/>
    <s v="Roy Phan"/>
    <s v="Corporate"/>
    <s v="United States"/>
    <s v="Seattle"/>
    <x v="4"/>
    <n v="98103"/>
    <s v="West"/>
    <s v="TEC-AC-10004510"/>
    <x v="2"/>
    <x v="11"/>
    <s v="Logitech Desktop MK120 Mouse and keyboard Combo"/>
    <x v="1548"/>
    <n v="6"/>
    <n v="0"/>
    <n v="9.8159999999999954"/>
  </r>
  <r>
    <n v="5377"/>
    <x v="2674"/>
    <n v="2014"/>
    <x v="837"/>
    <d v="2014-06-01T00:00:00"/>
    <s v="Standard Class"/>
    <s v="RP-19855"/>
    <s v="Roy Phan"/>
    <s v="Corporate"/>
    <s v="United States"/>
    <s v="Seattle"/>
    <x v="4"/>
    <n v="98103"/>
    <s v="West"/>
    <s v="OFF-AR-10004062"/>
    <x v="1"/>
    <x v="6"/>
    <s v="Staples"/>
    <x v="974"/>
    <n v="3"/>
    <n v="0"/>
    <n v="7.86"/>
  </r>
  <r>
    <n v="5378"/>
    <x v="2675"/>
    <n v="2011"/>
    <x v="29"/>
    <d v="2011-12-07T00:00:00"/>
    <s v="First Class"/>
    <s v="NB-18655"/>
    <s v="Nona Balk"/>
    <s v="Corporate"/>
    <s v="United States"/>
    <s v="Philadelphia"/>
    <x v="9"/>
    <n v="19134"/>
    <s v="East"/>
    <s v="OFF-EN-10000056"/>
    <x v="1"/>
    <x v="12"/>
    <s v="Cameo Buff Policy Envelopes"/>
    <x v="3913"/>
    <n v="7"/>
    <n v="0.2"/>
    <n v="117.61469999999996"/>
  </r>
  <r>
    <n v="5379"/>
    <x v="2675"/>
    <n v="2011"/>
    <x v="29"/>
    <d v="2011-12-07T00:00:00"/>
    <s v="First Class"/>
    <s v="NB-18655"/>
    <s v="Nona Balk"/>
    <s v="Corporate"/>
    <s v="United States"/>
    <s v="Philadelphia"/>
    <x v="9"/>
    <n v="19134"/>
    <s v="East"/>
    <s v="OFF-ST-10001469"/>
    <x v="1"/>
    <x v="4"/>
    <s v="Fellowes Bankers Box Recycled Super Stor/Drawer"/>
    <x v="3914"/>
    <n v="4"/>
    <n v="0.2"/>
    <n v="-30.228800000000007"/>
  </r>
  <r>
    <n v="5380"/>
    <x v="2676"/>
    <n v="2013"/>
    <x v="1041"/>
    <d v="2013-08-19T00:00:00"/>
    <s v="Standard Class"/>
    <s v="JM-15580"/>
    <s v="Jill Matthias"/>
    <s v="Consumer"/>
    <s v="United States"/>
    <s v="Los Angeles"/>
    <x v="1"/>
    <n v="90045"/>
    <s v="West"/>
    <s v="OFF-PA-10000551"/>
    <x v="1"/>
    <x v="10"/>
    <s v="Array Memo Cubes"/>
    <x v="3915"/>
    <n v="3"/>
    <n v="0"/>
    <n v="7.6145999999999994"/>
  </r>
  <r>
    <n v="5381"/>
    <x v="2676"/>
    <n v="2013"/>
    <x v="1041"/>
    <d v="2013-08-19T00:00:00"/>
    <s v="Standard Class"/>
    <s v="JM-15580"/>
    <s v="Jill Matthias"/>
    <s v="Consumer"/>
    <s v="United States"/>
    <s v="Los Angeles"/>
    <x v="1"/>
    <n v="90045"/>
    <s v="West"/>
    <s v="TEC-MA-10000423"/>
    <x v="2"/>
    <x v="15"/>
    <s v="Texas Instruments TI-34 Scientific Calculator"/>
    <x v="3916"/>
    <n v="6"/>
    <n v="0.2"/>
    <n v="35.623799999999996"/>
  </r>
  <r>
    <n v="5382"/>
    <x v="2677"/>
    <n v="2013"/>
    <x v="64"/>
    <d v="2013-09-08T00:00:00"/>
    <s v="Second Class"/>
    <s v="DM-13525"/>
    <s v="Don Miller"/>
    <s v="Corporate"/>
    <s v="United States"/>
    <s v="Houston"/>
    <x v="5"/>
    <n v="77070"/>
    <s v="Central"/>
    <s v="OFF-PA-10001870"/>
    <x v="1"/>
    <x v="10"/>
    <s v="Xerox 202"/>
    <x v="233"/>
    <n v="5"/>
    <n v="0.2"/>
    <n v="9.0719999999999992"/>
  </r>
  <r>
    <n v="5383"/>
    <x v="2677"/>
    <n v="2013"/>
    <x v="64"/>
    <d v="2013-09-08T00:00:00"/>
    <s v="Second Class"/>
    <s v="DM-13525"/>
    <s v="Don Miller"/>
    <s v="Corporate"/>
    <s v="United States"/>
    <s v="Houston"/>
    <x v="5"/>
    <n v="77070"/>
    <s v="Central"/>
    <s v="OFF-FA-10001843"/>
    <x v="1"/>
    <x v="13"/>
    <s v="Staples"/>
    <x v="3917"/>
    <n v="8"/>
    <n v="0.2"/>
    <n v="5.3352000000000004"/>
  </r>
  <r>
    <n v="5384"/>
    <x v="2677"/>
    <n v="2013"/>
    <x v="64"/>
    <d v="2013-09-08T00:00:00"/>
    <s v="Second Class"/>
    <s v="DM-13525"/>
    <s v="Don Miller"/>
    <s v="Corporate"/>
    <s v="United States"/>
    <s v="Houston"/>
    <x v="5"/>
    <n v="77070"/>
    <s v="Central"/>
    <s v="OFF-PA-10002036"/>
    <x v="1"/>
    <x v="10"/>
    <s v="Xerox 1930"/>
    <x v="563"/>
    <n v="2"/>
    <n v="0.2"/>
    <n v="3.7584"/>
  </r>
  <r>
    <n v="5385"/>
    <x v="2678"/>
    <n v="2014"/>
    <x v="335"/>
    <d v="2014-07-04T00:00:00"/>
    <s v="Standard Class"/>
    <s v="CC-12220"/>
    <s v="Chris Cortes"/>
    <s v="Consumer"/>
    <s v="United States"/>
    <s v="Philadelphia"/>
    <x v="9"/>
    <n v="19143"/>
    <s v="East"/>
    <s v="TEC-PH-10001760"/>
    <x v="2"/>
    <x v="7"/>
    <s v="Bose SoundLink Bluetooth Speaker"/>
    <x v="3918"/>
    <n v="3"/>
    <n v="0.4"/>
    <n v="41.79000000000002"/>
  </r>
  <r>
    <n v="5386"/>
    <x v="2678"/>
    <n v="2014"/>
    <x v="335"/>
    <d v="2014-07-04T00:00:00"/>
    <s v="Standard Class"/>
    <s v="CC-12220"/>
    <s v="Chris Cortes"/>
    <s v="Consumer"/>
    <s v="United States"/>
    <s v="Philadelphia"/>
    <x v="9"/>
    <n v="19143"/>
    <s v="East"/>
    <s v="TEC-PH-10000673"/>
    <x v="2"/>
    <x v="7"/>
    <s v="Plantronics Voyager Pro HD - Bluetooth Headset"/>
    <x v="3919"/>
    <n v="14"/>
    <n v="0.4"/>
    <n v="72.788800000000037"/>
  </r>
  <r>
    <n v="5387"/>
    <x v="2679"/>
    <n v="2014"/>
    <x v="846"/>
    <d v="2014-03-18T00:00:00"/>
    <s v="Standard Class"/>
    <s v="GA-14725"/>
    <s v="Guy Armstrong"/>
    <s v="Consumer"/>
    <s v="United States"/>
    <s v="Rogers"/>
    <x v="36"/>
    <n v="72756"/>
    <s v="South"/>
    <s v="OFF-BI-10000829"/>
    <x v="1"/>
    <x v="8"/>
    <s v="Avery Non-Stick Binders"/>
    <x v="3920"/>
    <n v="9"/>
    <n v="0"/>
    <n v="18.5886"/>
  </r>
  <r>
    <n v="5388"/>
    <x v="2680"/>
    <n v="2014"/>
    <x v="1042"/>
    <d v="2014-02-22T00:00:00"/>
    <s v="Second Class"/>
    <s v="CV-12805"/>
    <s v="Cynthia Voltz"/>
    <s v="Corporate"/>
    <s v="United States"/>
    <s v="Los Angeles"/>
    <x v="1"/>
    <n v="90045"/>
    <s v="West"/>
    <s v="TEC-PH-10001924"/>
    <x v="2"/>
    <x v="7"/>
    <s v="iHome FM Clock Radio with Lightning Dock"/>
    <x v="3921"/>
    <n v="3"/>
    <n v="0.2"/>
    <n v="10.498500000000007"/>
  </r>
  <r>
    <n v="5389"/>
    <x v="2680"/>
    <n v="2014"/>
    <x v="1042"/>
    <d v="2014-02-22T00:00:00"/>
    <s v="Second Class"/>
    <s v="CV-12805"/>
    <s v="Cynthia Voltz"/>
    <s v="Corporate"/>
    <s v="United States"/>
    <s v="Los Angeles"/>
    <x v="1"/>
    <n v="90045"/>
    <s v="West"/>
    <s v="TEC-AC-10004864"/>
    <x v="2"/>
    <x v="11"/>
    <s v="Memorex Micro Travel Drive 32 GB"/>
    <x v="3922"/>
    <n v="3"/>
    <n v="0"/>
    <n v="47.097900000000003"/>
  </r>
  <r>
    <n v="5390"/>
    <x v="2680"/>
    <n v="2014"/>
    <x v="1042"/>
    <d v="2014-02-22T00:00:00"/>
    <s v="Second Class"/>
    <s v="CV-12805"/>
    <s v="Cynthia Voltz"/>
    <s v="Corporate"/>
    <s v="United States"/>
    <s v="Los Angeles"/>
    <x v="1"/>
    <n v="90045"/>
    <s v="West"/>
    <s v="OFF-LA-10004345"/>
    <x v="1"/>
    <x v="2"/>
    <s v="Avery 493"/>
    <x v="765"/>
    <n v="2"/>
    <n v="0"/>
    <n v="4.8117999999999999"/>
  </r>
  <r>
    <n v="5391"/>
    <x v="2681"/>
    <n v="2014"/>
    <x v="468"/>
    <d v="2014-11-13T00:00:00"/>
    <s v="Second Class"/>
    <s v="NC-18535"/>
    <s v="Nick Crebassa"/>
    <s v="Corporate"/>
    <s v="United States"/>
    <s v="Seattle"/>
    <x v="4"/>
    <n v="98105"/>
    <s v="West"/>
    <s v="OFF-BI-10000088"/>
    <x v="1"/>
    <x v="8"/>
    <s v="GBC Imprintable Covers"/>
    <x v="3643"/>
    <n v="3"/>
    <n v="0.2"/>
    <n v="9.5525999999999982"/>
  </r>
  <r>
    <n v="5392"/>
    <x v="2682"/>
    <n v="2011"/>
    <x v="84"/>
    <d v="2011-11-25T00:00:00"/>
    <s v="Standard Class"/>
    <s v="GR-14560"/>
    <s v="Georgia Rosenberg"/>
    <s v="Corporate"/>
    <s v="United States"/>
    <s v="Wilmington"/>
    <x v="13"/>
    <n v="19805"/>
    <s v="East"/>
    <s v="OFF-LA-10002787"/>
    <x v="1"/>
    <x v="2"/>
    <s v="Avery 480"/>
    <x v="3923"/>
    <n v="6"/>
    <n v="0"/>
    <n v="10.799999999999999"/>
  </r>
  <r>
    <n v="5393"/>
    <x v="2682"/>
    <n v="2011"/>
    <x v="84"/>
    <d v="2011-11-25T00:00:00"/>
    <s v="Standard Class"/>
    <s v="GR-14560"/>
    <s v="Georgia Rosenberg"/>
    <s v="Corporate"/>
    <s v="United States"/>
    <s v="Wilmington"/>
    <x v="13"/>
    <n v="19805"/>
    <s v="East"/>
    <s v="OFF-LA-10001569"/>
    <x v="1"/>
    <x v="2"/>
    <s v="Avery 499"/>
    <x v="745"/>
    <n v="2"/>
    <n v="0"/>
    <n v="4.5815999999999999"/>
  </r>
  <r>
    <n v="5394"/>
    <x v="2682"/>
    <n v="2011"/>
    <x v="84"/>
    <d v="2011-11-25T00:00:00"/>
    <s v="Standard Class"/>
    <s v="GR-14560"/>
    <s v="Georgia Rosenberg"/>
    <s v="Corporate"/>
    <s v="United States"/>
    <s v="Wilmington"/>
    <x v="13"/>
    <n v="19805"/>
    <s v="East"/>
    <s v="OFF-BI-10002429"/>
    <x v="1"/>
    <x v="8"/>
    <s v="Premier Elliptical Ring Binder, Black"/>
    <x v="3924"/>
    <n v="7"/>
    <n v="0"/>
    <n v="102.2784"/>
  </r>
  <r>
    <n v="5395"/>
    <x v="2682"/>
    <n v="2011"/>
    <x v="84"/>
    <d v="2011-11-25T00:00:00"/>
    <s v="Standard Class"/>
    <s v="GR-14560"/>
    <s v="Georgia Rosenberg"/>
    <s v="Corporate"/>
    <s v="United States"/>
    <s v="Wilmington"/>
    <x v="13"/>
    <n v="19805"/>
    <s v="East"/>
    <s v="FUR-BO-10000362"/>
    <x v="0"/>
    <x v="0"/>
    <s v="Sauder Inglewood Library Bookcases"/>
    <x v="3925"/>
    <n v="6"/>
    <n v="0"/>
    <n v="235.95240000000001"/>
  </r>
  <r>
    <n v="5396"/>
    <x v="2683"/>
    <n v="2011"/>
    <x v="728"/>
    <d v="2011-11-21T00:00:00"/>
    <s v="Second Class"/>
    <s v="JG-15805"/>
    <s v="John Grady"/>
    <s v="Corporate"/>
    <s v="United States"/>
    <s v="Provo"/>
    <x v="7"/>
    <n v="84604"/>
    <s v="West"/>
    <s v="OFF-PA-10003016"/>
    <x v="1"/>
    <x v="10"/>
    <s v="Adams &quot;While You Were Out&quot; Message Pads"/>
    <x v="223"/>
    <n v="7"/>
    <n v="0"/>
    <n v="9.8909999999999982"/>
  </r>
  <r>
    <n v="5397"/>
    <x v="2684"/>
    <n v="2013"/>
    <x v="446"/>
    <d v="2013-09-25T00:00:00"/>
    <s v="Same Day"/>
    <s v="EB-13750"/>
    <s v="Edward Becker"/>
    <s v="Corporate"/>
    <s v="United States"/>
    <s v="San Francisco"/>
    <x v="1"/>
    <n v="94110"/>
    <s v="West"/>
    <s v="FUR-FU-10002501"/>
    <x v="0"/>
    <x v="5"/>
    <s v="Nu-Dell Executive Frame"/>
    <x v="1964"/>
    <n v="5"/>
    <n v="0"/>
    <n v="23.384"/>
  </r>
  <r>
    <n v="5398"/>
    <x v="2685"/>
    <n v="2013"/>
    <x v="73"/>
    <d v="2013-11-28T00:00:00"/>
    <s v="Standard Class"/>
    <s v="MC-17605"/>
    <s v="Matt Connell"/>
    <s v="Corporate"/>
    <s v="United States"/>
    <s v="Los Angeles"/>
    <x v="1"/>
    <n v="90004"/>
    <s v="West"/>
    <s v="OFF-AP-10003622"/>
    <x v="1"/>
    <x v="9"/>
    <s v="Bravo II Megaboss 12-Amp Hard Body Upright, Replacement Belts, 2 Belts per Pack"/>
    <x v="3926"/>
    <n v="12"/>
    <n v="0"/>
    <n v="11.309999999999999"/>
  </r>
  <r>
    <n v="5399"/>
    <x v="2686"/>
    <n v="2013"/>
    <x v="720"/>
    <d v="2013-10-03T00:00:00"/>
    <s v="Standard Class"/>
    <s v="BM-11650"/>
    <s v="Brian Moss"/>
    <s v="Corporate"/>
    <s v="United States"/>
    <s v="Lancaster"/>
    <x v="24"/>
    <n v="43130"/>
    <s v="East"/>
    <s v="OFF-BI-10002764"/>
    <x v="1"/>
    <x v="8"/>
    <s v="Recycled Pressboard Report Cover with Reinforced Top Hinge"/>
    <x v="3927"/>
    <n v="3"/>
    <n v="0.7"/>
    <n v="-2.0348999999999995"/>
  </r>
  <r>
    <n v="5400"/>
    <x v="2687"/>
    <n v="2013"/>
    <x v="526"/>
    <d v="2013-04-15T00:00:00"/>
    <s v="Standard Class"/>
    <s v="HF-14995"/>
    <s v="Herbert Flentye"/>
    <s v="Consumer"/>
    <s v="United States"/>
    <s v="Los Angeles"/>
    <x v="1"/>
    <n v="90004"/>
    <s v="West"/>
    <s v="FUR-BO-10001798"/>
    <x v="0"/>
    <x v="0"/>
    <s v="Bush Somerset Collection Bookcase"/>
    <x v="3123"/>
    <n v="5"/>
    <n v="0.15"/>
    <n v="6.5490000000000208"/>
  </r>
  <r>
    <n v="5401"/>
    <x v="2688"/>
    <n v="2014"/>
    <x v="296"/>
    <d v="2014-09-24T00:00:00"/>
    <s v="First Class"/>
    <s v="ML-18265"/>
    <s v="Muhammed Lee"/>
    <s v="Consumer"/>
    <s v="United States"/>
    <s v="Seattle"/>
    <x v="4"/>
    <n v="98103"/>
    <s v="West"/>
    <s v="TEC-AC-10000158"/>
    <x v="2"/>
    <x v="11"/>
    <s v="Sony 64GB Class 10 Micro SDHC R40 Memory Card"/>
    <x v="2257"/>
    <n v="2"/>
    <n v="0"/>
    <n v="15.1158"/>
  </r>
  <r>
    <n v="5402"/>
    <x v="2688"/>
    <n v="2014"/>
    <x v="296"/>
    <d v="2014-09-24T00:00:00"/>
    <s v="First Class"/>
    <s v="ML-18265"/>
    <s v="Muhammed Lee"/>
    <s v="Consumer"/>
    <s v="United States"/>
    <s v="Seattle"/>
    <x v="4"/>
    <n v="98103"/>
    <s v="West"/>
    <s v="TEC-AC-10000303"/>
    <x v="2"/>
    <x v="11"/>
    <s v="Logitech M510 Wireless Mouse"/>
    <x v="3928"/>
    <n v="2"/>
    <n v="0"/>
    <n v="26.3934"/>
  </r>
  <r>
    <n v="5403"/>
    <x v="2689"/>
    <n v="2014"/>
    <x v="1043"/>
    <d v="2014-08-30T00:00:00"/>
    <s v="Standard Class"/>
    <s v="AH-10195"/>
    <s v="Alan Haines"/>
    <s v="Corporate"/>
    <s v="United States"/>
    <s v="New York City"/>
    <x v="15"/>
    <n v="10024"/>
    <s v="East"/>
    <s v="OFF-BI-10003910"/>
    <x v="1"/>
    <x v="8"/>
    <s v="DXL Angle-View Binders with Locking Rings by Samsill"/>
    <x v="1072"/>
    <n v="4"/>
    <n v="0.2"/>
    <n v="7.71"/>
  </r>
  <r>
    <n v="5404"/>
    <x v="2689"/>
    <n v="2014"/>
    <x v="1043"/>
    <d v="2014-08-30T00:00:00"/>
    <s v="Standard Class"/>
    <s v="AH-10195"/>
    <s v="Alan Haines"/>
    <s v="Corporate"/>
    <s v="United States"/>
    <s v="New York City"/>
    <x v="15"/>
    <n v="10024"/>
    <s v="East"/>
    <s v="OFF-BI-10000138"/>
    <x v="1"/>
    <x v="8"/>
    <s v="Acco Translucent Poly Ring Binders"/>
    <x v="3929"/>
    <n v="1"/>
    <n v="0.2"/>
    <n v="1.3104"/>
  </r>
  <r>
    <n v="5405"/>
    <x v="2690"/>
    <n v="2013"/>
    <x v="712"/>
    <d v="2013-02-26T00:00:00"/>
    <s v="Standard Class"/>
    <s v="TZ-21580"/>
    <s v="Tracy Zic"/>
    <s v="Consumer"/>
    <s v="United States"/>
    <s v="Los Angeles"/>
    <x v="1"/>
    <n v="90045"/>
    <s v="West"/>
    <s v="TEC-PH-10002398"/>
    <x v="2"/>
    <x v="7"/>
    <s v="AT&amp;T 1070 Corded Phone"/>
    <x v="567"/>
    <n v="5"/>
    <n v="0.2"/>
    <n v="55.744999999999948"/>
  </r>
  <r>
    <n v="5406"/>
    <x v="2690"/>
    <n v="2013"/>
    <x v="712"/>
    <d v="2013-02-26T00:00:00"/>
    <s v="Standard Class"/>
    <s v="TZ-21580"/>
    <s v="Tracy Zic"/>
    <s v="Consumer"/>
    <s v="United States"/>
    <s v="Los Angeles"/>
    <x v="1"/>
    <n v="90045"/>
    <s v="West"/>
    <s v="TEC-AC-10003399"/>
    <x v="2"/>
    <x v="11"/>
    <s v="Memorex Mini Travel Drive 64 GB USB 2.0 Flash Drive"/>
    <x v="2642"/>
    <n v="1"/>
    <n v="0"/>
    <n v="15.220800000000001"/>
  </r>
  <r>
    <n v="5407"/>
    <x v="2690"/>
    <n v="2013"/>
    <x v="712"/>
    <d v="2013-02-26T00:00:00"/>
    <s v="Standard Class"/>
    <s v="TZ-21580"/>
    <s v="Tracy Zic"/>
    <s v="Consumer"/>
    <s v="United States"/>
    <s v="Los Angeles"/>
    <x v="1"/>
    <n v="90045"/>
    <s v="West"/>
    <s v="OFF-FA-10000992"/>
    <x v="1"/>
    <x v="13"/>
    <s v="Acco Clips to Go Binder Clips, 24 Clips in Two Sizes"/>
    <x v="1397"/>
    <n v="3"/>
    <n v="0"/>
    <n v="5.0054999999999996"/>
  </r>
  <r>
    <n v="5408"/>
    <x v="2691"/>
    <n v="2014"/>
    <x v="166"/>
    <d v="2014-12-15T00:00:00"/>
    <s v="Standard Class"/>
    <s v="DM-13345"/>
    <s v="Denise Monton"/>
    <s v="Corporate"/>
    <s v="United States"/>
    <s v="San Francisco"/>
    <x v="1"/>
    <n v="94109"/>
    <s v="West"/>
    <s v="OFF-PA-10003022"/>
    <x v="1"/>
    <x v="10"/>
    <s v="Standard Line “While You Were Out” Hardbound Telephone Message Book"/>
    <x v="1190"/>
    <n v="4"/>
    <n v="0"/>
    <n v="40.443199999999997"/>
  </r>
  <r>
    <n v="5409"/>
    <x v="2691"/>
    <n v="2014"/>
    <x v="166"/>
    <d v="2014-12-15T00:00:00"/>
    <s v="Standard Class"/>
    <s v="DM-13345"/>
    <s v="Denise Monton"/>
    <s v="Corporate"/>
    <s v="United States"/>
    <s v="San Francisco"/>
    <x v="1"/>
    <n v="94109"/>
    <s v="West"/>
    <s v="OFF-BI-10002854"/>
    <x v="1"/>
    <x v="8"/>
    <s v="Performers Binder/Pad Holder, Black"/>
    <x v="3930"/>
    <n v="1"/>
    <n v="0.2"/>
    <n v="8.4089999999999989"/>
  </r>
  <r>
    <n v="5410"/>
    <x v="2691"/>
    <n v="2014"/>
    <x v="166"/>
    <d v="2014-12-15T00:00:00"/>
    <s v="Standard Class"/>
    <s v="DM-13345"/>
    <s v="Denise Monton"/>
    <s v="Corporate"/>
    <s v="United States"/>
    <s v="San Francisco"/>
    <x v="1"/>
    <n v="94109"/>
    <s v="West"/>
    <s v="OFF-BI-10001670"/>
    <x v="1"/>
    <x v="8"/>
    <s v="Vinyl Sectional Post Binders"/>
    <x v="3476"/>
    <n v="3"/>
    <n v="0.2"/>
    <n v="33.93"/>
  </r>
  <r>
    <n v="5411"/>
    <x v="2691"/>
    <n v="2014"/>
    <x v="166"/>
    <d v="2014-12-15T00:00:00"/>
    <s v="Standard Class"/>
    <s v="DM-13345"/>
    <s v="Denise Monton"/>
    <s v="Corporate"/>
    <s v="United States"/>
    <s v="San Francisco"/>
    <x v="1"/>
    <n v="94109"/>
    <s v="West"/>
    <s v="OFF-ST-10001837"/>
    <x v="1"/>
    <x v="4"/>
    <s v="SAFCO Mobile Desk Side File, Wire Frame"/>
    <x v="3931"/>
    <n v="1"/>
    <n v="0"/>
    <n v="11.117599999999999"/>
  </r>
  <r>
    <n v="5412"/>
    <x v="2692"/>
    <n v="2014"/>
    <x v="65"/>
    <d v="2014-09-23T00:00:00"/>
    <s v="Standard Class"/>
    <s v="TS-21505"/>
    <s v="Tony Sayre"/>
    <s v="Consumer"/>
    <s v="United States"/>
    <s v="Clovis"/>
    <x v="27"/>
    <n v="88101"/>
    <s v="West"/>
    <s v="OFF-BI-10002012"/>
    <x v="1"/>
    <x v="8"/>
    <s v="Wilson Jones Easy Flow II Sheet Lifters"/>
    <x v="3932"/>
    <n v="7"/>
    <n v="0.2"/>
    <n v="3.5279999999999996"/>
  </r>
  <r>
    <n v="5413"/>
    <x v="2692"/>
    <n v="2014"/>
    <x v="65"/>
    <d v="2014-09-23T00:00:00"/>
    <s v="Standard Class"/>
    <s v="TS-21505"/>
    <s v="Tony Sayre"/>
    <s v="Consumer"/>
    <s v="United States"/>
    <s v="Clovis"/>
    <x v="27"/>
    <n v="88101"/>
    <s v="West"/>
    <s v="TEC-AC-10004992"/>
    <x v="2"/>
    <x v="11"/>
    <s v="Kingston Digital DataTraveler 64GB USB 2.0"/>
    <x v="3933"/>
    <n v="3"/>
    <n v="0"/>
    <n v="8.1071999999999917"/>
  </r>
  <r>
    <n v="5414"/>
    <x v="2693"/>
    <n v="2013"/>
    <x v="108"/>
    <d v="2013-09-15T00:00:00"/>
    <s v="First Class"/>
    <s v="TB-21625"/>
    <s v="Trudy Brown"/>
    <s v="Consumer"/>
    <s v="United States"/>
    <s v="Wichita"/>
    <x v="41"/>
    <n v="67212"/>
    <s v="Central"/>
    <s v="TEC-PH-10003171"/>
    <x v="2"/>
    <x v="7"/>
    <s v="Plantronics Encore H101 Dual Earpieces Headset"/>
    <x v="3934"/>
    <n v="5"/>
    <n v="0"/>
    <n v="62.929999999999993"/>
  </r>
  <r>
    <n v="5415"/>
    <x v="2694"/>
    <n v="2014"/>
    <x v="397"/>
    <d v="2014-09-29T00:00:00"/>
    <s v="Standard Class"/>
    <s v="LC-16870"/>
    <s v="Lena Cacioppo"/>
    <s v="Consumer"/>
    <s v="United States"/>
    <s v="Chicago"/>
    <x v="10"/>
    <n v="60653"/>
    <s v="Central"/>
    <s v="OFF-AP-10000390"/>
    <x v="1"/>
    <x v="9"/>
    <s v="Euro Pro Shark Stick Mini Vacuum"/>
    <x v="3935"/>
    <n v="6"/>
    <n v="0.8"/>
    <n v="-197.57520000000002"/>
  </r>
  <r>
    <n v="5416"/>
    <x v="2694"/>
    <n v="2014"/>
    <x v="397"/>
    <d v="2014-09-29T00:00:00"/>
    <s v="Standard Class"/>
    <s v="LC-16870"/>
    <s v="Lena Cacioppo"/>
    <s v="Consumer"/>
    <s v="United States"/>
    <s v="Chicago"/>
    <x v="10"/>
    <n v="60653"/>
    <s v="Central"/>
    <s v="OFF-PA-10004888"/>
    <x v="1"/>
    <x v="10"/>
    <s v="Xerox 217"/>
    <x v="561"/>
    <n v="4"/>
    <n v="0.2"/>
    <n v="7.2576000000000001"/>
  </r>
  <r>
    <n v="5417"/>
    <x v="2694"/>
    <n v="2014"/>
    <x v="397"/>
    <d v="2014-09-29T00:00:00"/>
    <s v="Standard Class"/>
    <s v="LC-16870"/>
    <s v="Lena Cacioppo"/>
    <s v="Consumer"/>
    <s v="United States"/>
    <s v="Chicago"/>
    <x v="10"/>
    <n v="60653"/>
    <s v="Central"/>
    <s v="TEC-PH-10004188"/>
    <x v="2"/>
    <x v="7"/>
    <s v="OtterBox Commuter Series Case - Samsung Galaxy S4"/>
    <x v="3936"/>
    <n v="2"/>
    <n v="0.2"/>
    <n v="-8.9963999999999995"/>
  </r>
  <r>
    <n v="5418"/>
    <x v="2695"/>
    <n v="2011"/>
    <x v="191"/>
    <d v="2011-10-08T00:00:00"/>
    <s v="Second Class"/>
    <s v="AM-10360"/>
    <s v="Alice McCarthy"/>
    <s v="Corporate"/>
    <s v="United States"/>
    <s v="Omaha"/>
    <x v="8"/>
    <n v="68104"/>
    <s v="Central"/>
    <s v="OFF-BI-10004099"/>
    <x v="1"/>
    <x v="8"/>
    <s v="GBC VeloBinder Strips"/>
    <x v="2601"/>
    <n v="2"/>
    <n v="0"/>
    <n v="7.68"/>
  </r>
  <r>
    <n v="5419"/>
    <x v="2696"/>
    <n v="2012"/>
    <x v="924"/>
    <d v="2012-10-26T00:00:00"/>
    <s v="First Class"/>
    <s v="JE-15715"/>
    <s v="Joe Elijah"/>
    <s v="Consumer"/>
    <s v="United States"/>
    <s v="Houston"/>
    <x v="5"/>
    <n v="77041"/>
    <s v="Central"/>
    <s v="OFF-PA-10004621"/>
    <x v="1"/>
    <x v="10"/>
    <s v="Xerox 212"/>
    <x v="1590"/>
    <n v="7"/>
    <n v="0.2"/>
    <n v="12.700800000000001"/>
  </r>
  <r>
    <n v="5420"/>
    <x v="2696"/>
    <n v="2012"/>
    <x v="924"/>
    <d v="2012-10-26T00:00:00"/>
    <s v="First Class"/>
    <s v="JE-15715"/>
    <s v="Joe Elijah"/>
    <s v="Consumer"/>
    <s v="United States"/>
    <s v="Houston"/>
    <x v="5"/>
    <n v="77041"/>
    <s v="Central"/>
    <s v="TEC-PH-10002103"/>
    <x v="2"/>
    <x v="7"/>
    <s v="Jabra SPEAK 410"/>
    <x v="3937"/>
    <n v="2"/>
    <n v="0.2"/>
    <n v="15.038400000000003"/>
  </r>
  <r>
    <n v="5421"/>
    <x v="2697"/>
    <n v="2013"/>
    <x v="1044"/>
    <d v="2013-04-03T00:00:00"/>
    <s v="Second Class"/>
    <s v="CS-11950"/>
    <s v="Carlos Soltero"/>
    <s v="Consumer"/>
    <s v="United States"/>
    <s v="Philadelphia"/>
    <x v="9"/>
    <n v="19134"/>
    <s v="East"/>
    <s v="TEC-PH-10002789"/>
    <x v="2"/>
    <x v="7"/>
    <s v="LG Exalt"/>
    <x v="804"/>
    <n v="3"/>
    <n v="0.4"/>
    <n v="-60.836100000000016"/>
  </r>
  <r>
    <n v="5422"/>
    <x v="2697"/>
    <n v="2013"/>
    <x v="1044"/>
    <d v="2013-04-03T00:00:00"/>
    <s v="Second Class"/>
    <s v="CS-11950"/>
    <s v="Carlos Soltero"/>
    <s v="Consumer"/>
    <s v="United States"/>
    <s v="Philadelphia"/>
    <x v="9"/>
    <n v="19134"/>
    <s v="East"/>
    <s v="TEC-AC-10003289"/>
    <x v="2"/>
    <x v="11"/>
    <s v="Anker Ultra-Slim Mini Bluetooth 3.0 Wireless Keyboard"/>
    <x v="236"/>
    <n v="2"/>
    <n v="0.2"/>
    <n v="1.1993999999999998"/>
  </r>
  <r>
    <n v="5423"/>
    <x v="2698"/>
    <n v="2013"/>
    <x v="723"/>
    <d v="2014-01-03T00:00:00"/>
    <s v="Standard Class"/>
    <s v="PF-19225"/>
    <s v="Phillip Flathmann"/>
    <s v="Consumer"/>
    <s v="United States"/>
    <s v="Los Angeles"/>
    <x v="1"/>
    <n v="90045"/>
    <s v="West"/>
    <s v="OFF-BI-10000138"/>
    <x v="1"/>
    <x v="8"/>
    <s v="Acco Translucent Poly Ring Binders"/>
    <x v="3938"/>
    <n v="3"/>
    <n v="0.2"/>
    <n v="3.9312000000000005"/>
  </r>
  <r>
    <n v="5424"/>
    <x v="2699"/>
    <n v="2014"/>
    <x v="132"/>
    <d v="2014-11-06T00:00:00"/>
    <s v="Second Class"/>
    <s v="PJ-18835"/>
    <s v="Patrick Jones"/>
    <s v="Corporate"/>
    <s v="United States"/>
    <s v="Richmond"/>
    <x v="0"/>
    <n v="40475"/>
    <s v="South"/>
    <s v="OFF-PA-10001215"/>
    <x v="1"/>
    <x v="10"/>
    <s v="Xerox 1963"/>
    <x v="1603"/>
    <n v="5"/>
    <n v="0"/>
    <n v="11.879999999999999"/>
  </r>
  <r>
    <n v="5425"/>
    <x v="2700"/>
    <n v="2014"/>
    <x v="176"/>
    <d v="2014-01-27T00:00:00"/>
    <s v="Standard Class"/>
    <s v="JF-15490"/>
    <s v="Jeremy Farry"/>
    <s v="Consumer"/>
    <s v="United States"/>
    <s v="Waterbury"/>
    <x v="29"/>
    <n v="6708"/>
    <s v="East"/>
    <s v="OFF-AR-10001545"/>
    <x v="1"/>
    <x v="6"/>
    <s v="Newell 326"/>
    <x v="2872"/>
    <n v="2"/>
    <n v="0"/>
    <n v="1.0207999999999999"/>
  </r>
  <r>
    <n v="5426"/>
    <x v="2701"/>
    <n v="2013"/>
    <x v="275"/>
    <d v="2013-12-07T00:00:00"/>
    <s v="First Class"/>
    <s v="NM-18520"/>
    <s v="Neoma Murray"/>
    <s v="Consumer"/>
    <s v="United States"/>
    <s v="Los Angeles"/>
    <x v="1"/>
    <n v="90045"/>
    <s v="West"/>
    <s v="TEC-AC-10003870"/>
    <x v="2"/>
    <x v="11"/>
    <s v="Logitech Z-906 Speaker sys - home theater - 5.1-CH"/>
    <x v="3939"/>
    <n v="5"/>
    <n v="0"/>
    <n v="659.98"/>
  </r>
  <r>
    <n v="5427"/>
    <x v="2701"/>
    <n v="2013"/>
    <x v="275"/>
    <d v="2013-12-07T00:00:00"/>
    <s v="First Class"/>
    <s v="NM-18520"/>
    <s v="Neoma Murray"/>
    <s v="Consumer"/>
    <s v="United States"/>
    <s v="Los Angeles"/>
    <x v="1"/>
    <n v="90045"/>
    <s v="West"/>
    <s v="FUR-FU-10001085"/>
    <x v="0"/>
    <x v="5"/>
    <s v="3M Polarizing Light Filter Sleeves"/>
    <x v="3940"/>
    <n v="6"/>
    <n v="0"/>
    <n v="51.47399999999999"/>
  </r>
  <r>
    <n v="5428"/>
    <x v="2702"/>
    <n v="2013"/>
    <x v="403"/>
    <d v="2013-06-15T00:00:00"/>
    <s v="Same Day"/>
    <s v="MH-17290"/>
    <s v="Marc Harrigan"/>
    <s v="Home Office"/>
    <s v="United States"/>
    <s v="Los Angeles"/>
    <x v="1"/>
    <n v="90036"/>
    <s v="West"/>
    <s v="FUR-BO-10004218"/>
    <x v="0"/>
    <x v="0"/>
    <s v="Bush Heritage Pine Collection 5-Shelf Bookcase, Albany Pine Finish, *Special Order"/>
    <x v="3941"/>
    <n v="5"/>
    <n v="0.15"/>
    <n v="35.245000000000005"/>
  </r>
  <r>
    <n v="5429"/>
    <x v="2703"/>
    <n v="2013"/>
    <x v="476"/>
    <d v="2013-09-05T00:00:00"/>
    <s v="First Class"/>
    <s v="SZ-20035"/>
    <s v="Sam Zeldin"/>
    <s v="Home Office"/>
    <s v="United States"/>
    <s v="San Francisco"/>
    <x v="1"/>
    <n v="94122"/>
    <s v="West"/>
    <s v="OFF-ST-10003455"/>
    <x v="1"/>
    <x v="4"/>
    <s v="Tenex File Box, Personal Filing Tote with Lid, Black"/>
    <x v="2063"/>
    <n v="3"/>
    <n v="0"/>
    <n v="12.097800000000001"/>
  </r>
  <r>
    <n v="5430"/>
    <x v="2704"/>
    <n v="2011"/>
    <x v="742"/>
    <d v="2011-09-07T00:00:00"/>
    <s v="First Class"/>
    <s v="PR-18880"/>
    <s v="Patrick Ryan"/>
    <s v="Consumer"/>
    <s v="United States"/>
    <s v="Saint Petersburg"/>
    <x v="2"/>
    <n v="33710"/>
    <s v="South"/>
    <s v="FUR-FU-10001967"/>
    <x v="0"/>
    <x v="5"/>
    <s v="Telescoping Adjustable Floor Lamp"/>
    <x v="236"/>
    <n v="2"/>
    <n v="0.2"/>
    <n v="1.9989999999999979"/>
  </r>
  <r>
    <n v="5431"/>
    <x v="2705"/>
    <n v="2014"/>
    <x v="208"/>
    <d v="2014-10-26T00:00:00"/>
    <s v="Standard Class"/>
    <s v="FC-14245"/>
    <s v="Frank Carlisle"/>
    <s v="Home Office"/>
    <s v="United States"/>
    <s v="Lakewood"/>
    <x v="24"/>
    <n v="44107"/>
    <s v="East"/>
    <s v="OFF-AP-10000938"/>
    <x v="1"/>
    <x v="9"/>
    <s v="Avanti 1.7 Cu. Ft. Refrigerator"/>
    <x v="224"/>
    <n v="2"/>
    <n v="0.2"/>
    <n v="16.156799999999997"/>
  </r>
  <r>
    <n v="5432"/>
    <x v="2705"/>
    <n v="2014"/>
    <x v="208"/>
    <d v="2014-10-26T00:00:00"/>
    <s v="Standard Class"/>
    <s v="FC-14245"/>
    <s v="Frank Carlisle"/>
    <s v="Home Office"/>
    <s v="United States"/>
    <s v="Lakewood"/>
    <x v="24"/>
    <n v="44107"/>
    <s v="East"/>
    <s v="OFF-PA-10002195"/>
    <x v="1"/>
    <x v="10"/>
    <s v="RSVP Cards &amp; Envelopes, Blank White, 8-1/2&quot; X 11&quot;, 24 Cards/25 Envelopes/Set"/>
    <x v="3942"/>
    <n v="1"/>
    <n v="0.2"/>
    <n v="1.3715999999999999"/>
  </r>
  <r>
    <n v="5433"/>
    <x v="2705"/>
    <n v="2014"/>
    <x v="208"/>
    <d v="2014-10-26T00:00:00"/>
    <s v="Standard Class"/>
    <s v="FC-14245"/>
    <s v="Frank Carlisle"/>
    <s v="Home Office"/>
    <s v="United States"/>
    <s v="Lakewood"/>
    <x v="24"/>
    <n v="44107"/>
    <s v="East"/>
    <s v="OFF-BI-10002799"/>
    <x v="1"/>
    <x v="8"/>
    <s v="SlimView Poly Binder, 3/8&quot;"/>
    <x v="3943"/>
    <n v="4"/>
    <n v="0.7"/>
    <n v="-4.9727999999999994"/>
  </r>
  <r>
    <n v="5434"/>
    <x v="2706"/>
    <n v="2014"/>
    <x v="1016"/>
    <d v="2014-04-30T00:00:00"/>
    <s v="Standard Class"/>
    <s v="LH-16750"/>
    <s v="Larry Hughes"/>
    <s v="Consumer"/>
    <s v="United States"/>
    <s v="Chandler"/>
    <x v="16"/>
    <n v="85224"/>
    <s v="West"/>
    <s v="OFF-AR-10000246"/>
    <x v="1"/>
    <x v="6"/>
    <s v="Newell 318"/>
    <x v="3944"/>
    <n v="4"/>
    <n v="0.2"/>
    <n v="0.66719999999999979"/>
  </r>
  <r>
    <n v="5435"/>
    <x v="2707"/>
    <n v="2012"/>
    <x v="324"/>
    <d v="2012-10-24T00:00:00"/>
    <s v="Standard Class"/>
    <s v="RM-19675"/>
    <s v="Robert Marley"/>
    <s v="Home Office"/>
    <s v="United States"/>
    <s v="Los Angeles"/>
    <x v="1"/>
    <n v="90008"/>
    <s v="West"/>
    <s v="OFF-AP-10000275"/>
    <x v="1"/>
    <x v="9"/>
    <s v="Sanyo Counter Height Refrigerator with Crisper, 3.6 Cubic Foot, Stainless Steel/Black"/>
    <x v="3945"/>
    <n v="5"/>
    <n v="0"/>
    <n v="459.39599999999996"/>
  </r>
  <r>
    <n v="5436"/>
    <x v="2707"/>
    <n v="2012"/>
    <x v="324"/>
    <d v="2012-10-24T00:00:00"/>
    <s v="Standard Class"/>
    <s v="RM-19675"/>
    <s v="Robert Marley"/>
    <s v="Home Office"/>
    <s v="United States"/>
    <s v="Los Angeles"/>
    <x v="1"/>
    <n v="90008"/>
    <s v="West"/>
    <s v="TEC-AC-10000892"/>
    <x v="2"/>
    <x v="11"/>
    <s v="NETGEAR N750 Dual Band Wi-Fi Gigabit Router"/>
    <x v="3946"/>
    <n v="3"/>
    <n v="0"/>
    <n v="97.199999999999989"/>
  </r>
  <r>
    <n v="5437"/>
    <x v="2708"/>
    <n v="2011"/>
    <x v="260"/>
    <d v="2011-07-08T00:00:00"/>
    <s v="First Class"/>
    <s v="DM-13525"/>
    <s v="Don Miller"/>
    <s v="Corporate"/>
    <s v="United States"/>
    <s v="Palm Coast"/>
    <x v="2"/>
    <n v="32137"/>
    <s v="South"/>
    <s v="FUR-FU-10001591"/>
    <x v="0"/>
    <x v="5"/>
    <s v="Advantus Panel Wall Certificate Holder - 8.5x11"/>
    <x v="3947"/>
    <n v="2"/>
    <n v="0.2"/>
    <n v="5.3680000000000012"/>
  </r>
  <r>
    <n v="5438"/>
    <x v="2708"/>
    <n v="2011"/>
    <x v="260"/>
    <d v="2011-07-08T00:00:00"/>
    <s v="First Class"/>
    <s v="DM-13525"/>
    <s v="Don Miller"/>
    <s v="Corporate"/>
    <s v="United States"/>
    <s v="Palm Coast"/>
    <x v="2"/>
    <n v="32137"/>
    <s v="South"/>
    <s v="OFF-BI-10001787"/>
    <x v="1"/>
    <x v="8"/>
    <s v="Wilson Jones Four-Pocket Poly Binders"/>
    <x v="3948"/>
    <n v="5"/>
    <n v="0.7"/>
    <n v="-6.8669999999999973"/>
  </r>
  <r>
    <n v="5439"/>
    <x v="2708"/>
    <n v="2011"/>
    <x v="260"/>
    <d v="2011-07-08T00:00:00"/>
    <s v="First Class"/>
    <s v="DM-13525"/>
    <s v="Don Miller"/>
    <s v="Corporate"/>
    <s v="United States"/>
    <s v="Palm Coast"/>
    <x v="2"/>
    <n v="32137"/>
    <s v="South"/>
    <s v="FUR-FU-10003192"/>
    <x v="0"/>
    <x v="5"/>
    <s v="Luxo Adjustable Task Clamp Lamp"/>
    <x v="3949"/>
    <n v="3"/>
    <n v="0.2"/>
    <n v="15.991199999999992"/>
  </r>
  <r>
    <n v="5440"/>
    <x v="2709"/>
    <n v="2013"/>
    <x v="958"/>
    <d v="2013-04-10T00:00:00"/>
    <s v="Standard Class"/>
    <s v="EH-14185"/>
    <s v="Evan Henry"/>
    <s v="Consumer"/>
    <s v="United States"/>
    <s v="New York City"/>
    <x v="15"/>
    <n v="10035"/>
    <s v="East"/>
    <s v="OFF-BI-10004600"/>
    <x v="1"/>
    <x v="8"/>
    <s v="Ibico Ibimaster 300 Manual Binding System"/>
    <x v="3950"/>
    <n v="2"/>
    <n v="0.2"/>
    <n v="183.99499999999998"/>
  </r>
  <r>
    <n v="5441"/>
    <x v="2710"/>
    <n v="2014"/>
    <x v="38"/>
    <d v="2014-11-19T00:00:00"/>
    <s v="Second Class"/>
    <s v="TC-21295"/>
    <s v="Toby Carlisle"/>
    <s v="Consumer"/>
    <s v="United States"/>
    <s v="Jupiter"/>
    <x v="2"/>
    <n v="33458"/>
    <s v="South"/>
    <s v="OFF-AR-10002335"/>
    <x v="1"/>
    <x v="6"/>
    <s v="DIXON Oriole Pencils"/>
    <x v="3951"/>
    <n v="1"/>
    <n v="0.2"/>
    <n v="0.15480000000000005"/>
  </r>
  <r>
    <n v="5442"/>
    <x v="2711"/>
    <n v="2014"/>
    <x v="428"/>
    <d v="2014-09-14T00:00:00"/>
    <s v="Standard Class"/>
    <s v="AI-10855"/>
    <s v="Arianne Irving"/>
    <s v="Consumer"/>
    <s v="United States"/>
    <s v="Glendale"/>
    <x v="16"/>
    <n v="85301"/>
    <s v="West"/>
    <s v="OFF-PA-10000859"/>
    <x v="1"/>
    <x v="10"/>
    <s v="Unpadded Memo Slips"/>
    <x v="2925"/>
    <n v="2"/>
    <n v="0.2"/>
    <n v="2.3879999999999999"/>
  </r>
  <r>
    <n v="5443"/>
    <x v="2712"/>
    <n v="2012"/>
    <x v="786"/>
    <d v="2012-04-23T00:00:00"/>
    <s v="Standard Class"/>
    <s v="JM-15535"/>
    <s v="Jessica Myrick"/>
    <s v="Consumer"/>
    <s v="United States"/>
    <s v="New York City"/>
    <x v="15"/>
    <n v="10035"/>
    <s v="East"/>
    <s v="TEC-AC-10003198"/>
    <x v="2"/>
    <x v="11"/>
    <s v="Enermax Acrylux Wireless Keyboard"/>
    <x v="921"/>
    <n v="1"/>
    <n v="0"/>
    <n v="36.851999999999997"/>
  </r>
  <r>
    <n v="5444"/>
    <x v="2712"/>
    <n v="2012"/>
    <x v="786"/>
    <d v="2012-04-23T00:00:00"/>
    <s v="Standard Class"/>
    <s v="JM-15535"/>
    <s v="Jessica Myrick"/>
    <s v="Consumer"/>
    <s v="United States"/>
    <s v="New York City"/>
    <x v="15"/>
    <n v="10035"/>
    <s v="East"/>
    <s v="OFF-BI-10001900"/>
    <x v="1"/>
    <x v="8"/>
    <s v="DXL Angle-View Binders with Locking Rings, Black"/>
    <x v="3952"/>
    <n v="13"/>
    <n v="0.2"/>
    <n v="21.024899999999999"/>
  </r>
  <r>
    <n v="5445"/>
    <x v="2712"/>
    <n v="2012"/>
    <x v="786"/>
    <d v="2012-04-23T00:00:00"/>
    <s v="Standard Class"/>
    <s v="JM-15535"/>
    <s v="Jessica Myrick"/>
    <s v="Consumer"/>
    <s v="United States"/>
    <s v="New York City"/>
    <x v="15"/>
    <n v="10035"/>
    <s v="East"/>
    <s v="OFF-AR-10000614"/>
    <x v="1"/>
    <x v="6"/>
    <s v="Barrel Sharpener"/>
    <x v="3953"/>
    <n v="3"/>
    <n v="0"/>
    <n v="2.7845999999999997"/>
  </r>
  <r>
    <n v="5446"/>
    <x v="2713"/>
    <n v="2013"/>
    <x v="197"/>
    <d v="2013-07-30T00:00:00"/>
    <s v="Standard Class"/>
    <s v="BE-11335"/>
    <s v="Bill Eplett"/>
    <s v="Home Office"/>
    <s v="United States"/>
    <s v="Houston"/>
    <x v="5"/>
    <n v="77041"/>
    <s v="Central"/>
    <s v="OFF-EN-10003040"/>
    <x v="1"/>
    <x v="12"/>
    <s v="Quality Park Security Envelopes"/>
    <x v="3954"/>
    <n v="1"/>
    <n v="0.2"/>
    <n v="7.0659000000000001"/>
  </r>
  <r>
    <n v="5447"/>
    <x v="2714"/>
    <n v="2013"/>
    <x v="370"/>
    <d v="2013-09-01T00:00:00"/>
    <s v="Standard Class"/>
    <s v="DR-12880"/>
    <s v="Dan Reichenbach"/>
    <s v="Corporate"/>
    <s v="United States"/>
    <s v="New York City"/>
    <x v="15"/>
    <n v="10035"/>
    <s v="East"/>
    <s v="TEC-PH-10003442"/>
    <x v="2"/>
    <x v="7"/>
    <s v="Samsung Replacement EH64AVFWE Premium Headset"/>
    <x v="3955"/>
    <n v="6"/>
    <n v="0"/>
    <n v="8.25"/>
  </r>
  <r>
    <n v="5448"/>
    <x v="2714"/>
    <n v="2013"/>
    <x v="370"/>
    <d v="2013-09-01T00:00:00"/>
    <s v="Standard Class"/>
    <s v="DR-12880"/>
    <s v="Dan Reichenbach"/>
    <s v="Corporate"/>
    <s v="United States"/>
    <s v="New York City"/>
    <x v="15"/>
    <n v="10035"/>
    <s v="East"/>
    <s v="TEC-AC-10002800"/>
    <x v="2"/>
    <x v="11"/>
    <s v="Plantronics Audio 478 Stereo USB Headset"/>
    <x v="2932"/>
    <n v="5"/>
    <n v="0"/>
    <n v="87.482499999999987"/>
  </r>
  <r>
    <n v="5449"/>
    <x v="2715"/>
    <n v="2011"/>
    <x v="171"/>
    <d v="2011-09-19T00:00:00"/>
    <s v="Standard Class"/>
    <s v="TA-21385"/>
    <s v="Tom Ashbrook"/>
    <s v="Home Office"/>
    <s v="United States"/>
    <s v="Olathe"/>
    <x v="41"/>
    <n v="66062"/>
    <s v="Central"/>
    <s v="OFF-SU-10000157"/>
    <x v="1"/>
    <x v="14"/>
    <s v="Compact Automatic Electric Letter Opener"/>
    <x v="3956"/>
    <n v="3"/>
    <n v="0"/>
    <n v="7.158600000000007"/>
  </r>
  <r>
    <n v="5450"/>
    <x v="2715"/>
    <n v="2011"/>
    <x v="171"/>
    <d v="2011-09-19T00:00:00"/>
    <s v="Standard Class"/>
    <s v="TA-21385"/>
    <s v="Tom Ashbrook"/>
    <s v="Home Office"/>
    <s v="United States"/>
    <s v="Olathe"/>
    <x v="41"/>
    <n v="66062"/>
    <s v="Central"/>
    <s v="TEC-AC-10001542"/>
    <x v="2"/>
    <x v="11"/>
    <s v="SanDisk Cruzer 16 GB USB Flash Drive"/>
    <x v="3957"/>
    <n v="5"/>
    <n v="0"/>
    <n v="10.905999999999993"/>
  </r>
  <r>
    <n v="5451"/>
    <x v="2715"/>
    <n v="2011"/>
    <x v="171"/>
    <d v="2011-09-19T00:00:00"/>
    <s v="Standard Class"/>
    <s v="TA-21385"/>
    <s v="Tom Ashbrook"/>
    <s v="Home Office"/>
    <s v="United States"/>
    <s v="Olathe"/>
    <x v="41"/>
    <n v="66062"/>
    <s v="Central"/>
    <s v="OFF-BI-10004519"/>
    <x v="1"/>
    <x v="8"/>
    <s v="GBC DocuBind P100 Manual Binding Machine"/>
    <x v="3958"/>
    <n v="2"/>
    <n v="0"/>
    <n v="149.38199999999998"/>
  </r>
  <r>
    <n v="5452"/>
    <x v="2715"/>
    <n v="2011"/>
    <x v="171"/>
    <d v="2011-09-19T00:00:00"/>
    <s v="Standard Class"/>
    <s v="TA-21385"/>
    <s v="Tom Ashbrook"/>
    <s v="Home Office"/>
    <s v="United States"/>
    <s v="Olathe"/>
    <x v="41"/>
    <n v="66062"/>
    <s v="Central"/>
    <s v="FUR-FU-10003464"/>
    <x v="0"/>
    <x v="5"/>
    <s v="Seth Thomas 8 1/2&quot; Cubicle Clock"/>
    <x v="1100"/>
    <n v="2"/>
    <n v="0"/>
    <n v="12.979199999999999"/>
  </r>
  <r>
    <n v="5453"/>
    <x v="2716"/>
    <n v="2013"/>
    <x v="405"/>
    <d v="2013-07-30T00:00:00"/>
    <s v="Standard Class"/>
    <s v="KN-16705"/>
    <s v="Kristina Nunn"/>
    <s v="Home Office"/>
    <s v="United States"/>
    <s v="Sparks"/>
    <x v="33"/>
    <n v="89431"/>
    <s v="West"/>
    <s v="OFF-SU-10004261"/>
    <x v="1"/>
    <x v="14"/>
    <s v="Fiskars 8&quot; Scissors, 2/Pack"/>
    <x v="3959"/>
    <n v="5"/>
    <n v="0"/>
    <n v="24.997999999999987"/>
  </r>
  <r>
    <n v="5454"/>
    <x v="2717"/>
    <n v="2014"/>
    <x v="240"/>
    <d v="2014-05-24T00:00:00"/>
    <s v="Standard Class"/>
    <s v="PJ-18835"/>
    <s v="Patrick Jones"/>
    <s v="Corporate"/>
    <s v="United States"/>
    <s v="Rockford"/>
    <x v="10"/>
    <n v="61107"/>
    <s v="Central"/>
    <s v="OFF-PA-10004733"/>
    <x v="1"/>
    <x v="10"/>
    <s v="Things To Do Today Spiral Book"/>
    <x v="3960"/>
    <n v="6"/>
    <n v="0.2"/>
    <n v="13.780799999999996"/>
  </r>
  <r>
    <n v="5455"/>
    <x v="2718"/>
    <n v="2014"/>
    <x v="1045"/>
    <d v="2014-05-03T00:00:00"/>
    <s v="Standard Class"/>
    <s v="MC-17605"/>
    <s v="Matt Connell"/>
    <s v="Corporate"/>
    <s v="United States"/>
    <s v="Philadelphia"/>
    <x v="9"/>
    <n v="19143"/>
    <s v="East"/>
    <s v="OFF-ST-10001325"/>
    <x v="1"/>
    <x v="4"/>
    <s v="Sterilite Officeware Hinged File Box"/>
    <x v="3961"/>
    <n v="1"/>
    <n v="0.2"/>
    <n v="0.73360000000000003"/>
  </r>
  <r>
    <n v="5456"/>
    <x v="2718"/>
    <n v="2014"/>
    <x v="1045"/>
    <d v="2014-05-03T00:00:00"/>
    <s v="Standard Class"/>
    <s v="MC-17605"/>
    <s v="Matt Connell"/>
    <s v="Corporate"/>
    <s v="United States"/>
    <s v="Philadelphia"/>
    <x v="9"/>
    <n v="19143"/>
    <s v="East"/>
    <s v="OFF-AR-10003056"/>
    <x v="1"/>
    <x v="6"/>
    <s v="Newell 341"/>
    <x v="1312"/>
    <n v="2"/>
    <n v="0.2"/>
    <n v="0.77039999999999909"/>
  </r>
  <r>
    <n v="5457"/>
    <x v="2719"/>
    <n v="2014"/>
    <x v="614"/>
    <d v="2015-01-03T00:00:00"/>
    <s v="Standard Class"/>
    <s v="BS-11755"/>
    <s v="Bruce Stewart"/>
    <s v="Consumer"/>
    <s v="United States"/>
    <s v="Edmonds"/>
    <x v="4"/>
    <n v="98026"/>
    <s v="West"/>
    <s v="OFF-FA-10000089"/>
    <x v="1"/>
    <x v="13"/>
    <s v="Acco Glide Clips"/>
    <x v="3962"/>
    <n v="5"/>
    <n v="0"/>
    <n v="9.6039999999999992"/>
  </r>
  <r>
    <n v="5458"/>
    <x v="2719"/>
    <n v="2014"/>
    <x v="614"/>
    <d v="2015-01-03T00:00:00"/>
    <s v="Standard Class"/>
    <s v="BS-11755"/>
    <s v="Bruce Stewart"/>
    <s v="Consumer"/>
    <s v="United States"/>
    <s v="Edmonds"/>
    <x v="4"/>
    <n v="98026"/>
    <s v="West"/>
    <s v="FUR-FU-10004093"/>
    <x v="0"/>
    <x v="5"/>
    <s v="Hand-Finished Solid Wood Document Frame"/>
    <x v="3776"/>
    <n v="2"/>
    <n v="0"/>
    <n v="20.537999999999997"/>
  </r>
  <r>
    <n v="5459"/>
    <x v="2720"/>
    <n v="2014"/>
    <x v="507"/>
    <d v="2014-09-07T00:00:00"/>
    <s v="Second Class"/>
    <s v="PK-19075"/>
    <s v="Pete Kriz"/>
    <s v="Consumer"/>
    <s v="United States"/>
    <s v="San Francisco"/>
    <x v="1"/>
    <n v="94122"/>
    <s v="West"/>
    <s v="OFF-BI-10004022"/>
    <x v="1"/>
    <x v="8"/>
    <s v="Acco Suede Grain Vinyl Round Ring Binder"/>
    <x v="3963"/>
    <n v="6"/>
    <n v="0.2"/>
    <n v="4.3367999999999993"/>
  </r>
  <r>
    <n v="5460"/>
    <x v="2720"/>
    <n v="2014"/>
    <x v="507"/>
    <d v="2014-09-07T00:00:00"/>
    <s v="Second Class"/>
    <s v="PK-19075"/>
    <s v="Pete Kriz"/>
    <s v="Consumer"/>
    <s v="United States"/>
    <s v="San Francisco"/>
    <x v="1"/>
    <n v="94122"/>
    <s v="West"/>
    <s v="FUR-TA-10001771"/>
    <x v="0"/>
    <x v="3"/>
    <s v="Bush Cubix Conference Tables, Fully Assembled"/>
    <x v="3964"/>
    <n v="8"/>
    <n v="0.2"/>
    <n v="92.392000000000053"/>
  </r>
  <r>
    <n v="5461"/>
    <x v="2721"/>
    <n v="2011"/>
    <x v="90"/>
    <d v="2011-03-25T00:00:00"/>
    <s v="Standard Class"/>
    <s v="TS-21205"/>
    <s v="Thomas Seio"/>
    <s v="Corporate"/>
    <s v="United States"/>
    <s v="Asheville"/>
    <x v="3"/>
    <n v="28806"/>
    <s v="South"/>
    <s v="OFF-ST-10002301"/>
    <x v="1"/>
    <x v="4"/>
    <s v="Tennsco Commercial Shelving"/>
    <x v="3965"/>
    <n v="1"/>
    <n v="0.2"/>
    <n v="-3.864600000000002"/>
  </r>
  <r>
    <n v="5462"/>
    <x v="2722"/>
    <n v="2014"/>
    <x v="394"/>
    <d v="2014-10-05T00:00:00"/>
    <s v="Standard Class"/>
    <s v="BD-11725"/>
    <s v="Bruce Degenhardt"/>
    <s v="Consumer"/>
    <s v="United States"/>
    <s v="Los Angeles"/>
    <x v="1"/>
    <n v="90032"/>
    <s v="West"/>
    <s v="FUR-FU-10001706"/>
    <x v="0"/>
    <x v="5"/>
    <s v="Longer-Life Soft White Bulbs"/>
    <x v="357"/>
    <n v="3"/>
    <n v="0"/>
    <n v="4.4352"/>
  </r>
  <r>
    <n v="5463"/>
    <x v="2723"/>
    <n v="2011"/>
    <x v="1046"/>
    <d v="2011-01-21T00:00:00"/>
    <s v="First Class"/>
    <s v="TS-21340"/>
    <s v="Toby Swindell"/>
    <s v="Consumer"/>
    <s v="United States"/>
    <s v="Scottsdale"/>
    <x v="16"/>
    <n v="85254"/>
    <s v="West"/>
    <s v="OFF-BI-10003676"/>
    <x v="1"/>
    <x v="8"/>
    <s v="GBC Standard Recycled Report Covers, Clear Plastic Sheets"/>
    <x v="3966"/>
    <n v="10"/>
    <n v="0.7"/>
    <n v="-23.716000000000001"/>
  </r>
  <r>
    <n v="5464"/>
    <x v="2723"/>
    <n v="2011"/>
    <x v="1046"/>
    <d v="2011-01-21T00:00:00"/>
    <s v="First Class"/>
    <s v="TS-21340"/>
    <s v="Toby Swindell"/>
    <s v="Consumer"/>
    <s v="United States"/>
    <s v="Scottsdale"/>
    <x v="16"/>
    <n v="85254"/>
    <s v="West"/>
    <s v="OFF-PA-10000659"/>
    <x v="1"/>
    <x v="10"/>
    <s v="TOPS Carbonless Receipt Book, Four 2-3/4 x 7-1/4 Money Receipts per Page"/>
    <x v="3967"/>
    <n v="4"/>
    <n v="0.2"/>
    <n v="19.622399999999999"/>
  </r>
  <r>
    <n v="5465"/>
    <x v="2723"/>
    <n v="2011"/>
    <x v="1046"/>
    <d v="2011-01-21T00:00:00"/>
    <s v="First Class"/>
    <s v="TS-21340"/>
    <s v="Toby Swindell"/>
    <s v="Consumer"/>
    <s v="United States"/>
    <s v="Scottsdale"/>
    <x v="16"/>
    <n v="85254"/>
    <s v="West"/>
    <s v="OFF-EN-10002504"/>
    <x v="1"/>
    <x v="12"/>
    <s v="Tyvek  Top-Opening Peel &amp; Seel Envelopes, Plain White"/>
    <x v="3968"/>
    <n v="5"/>
    <n v="0.2"/>
    <n v="36.692999999999998"/>
  </r>
  <r>
    <n v="5466"/>
    <x v="2723"/>
    <n v="2011"/>
    <x v="1046"/>
    <d v="2011-01-21T00:00:00"/>
    <s v="First Class"/>
    <s v="TS-21340"/>
    <s v="Toby Swindell"/>
    <s v="Consumer"/>
    <s v="United States"/>
    <s v="Scottsdale"/>
    <x v="16"/>
    <n v="85254"/>
    <s v="West"/>
    <s v="FUR-BO-10001972"/>
    <x v="0"/>
    <x v="0"/>
    <s v="O'Sullivan 4-Shelf Bookcase in Odessa Pine"/>
    <x v="3969"/>
    <n v="5"/>
    <n v="0.7"/>
    <n v="-320.59699999999998"/>
  </r>
  <r>
    <n v="5467"/>
    <x v="2724"/>
    <n v="2011"/>
    <x v="1047"/>
    <d v="2011-02-20T00:00:00"/>
    <s v="Second Class"/>
    <s v="ST-20530"/>
    <s v="Shui Tom"/>
    <s v="Consumer"/>
    <s v="United States"/>
    <s v="Houston"/>
    <x v="5"/>
    <n v="77095"/>
    <s v="Central"/>
    <s v="OFF-PA-10000466"/>
    <x v="1"/>
    <x v="10"/>
    <s v="Memo Book, 100 Message Capacity, 5 3/8” x 11”"/>
    <x v="3970"/>
    <n v="3"/>
    <n v="0.2"/>
    <n v="6.0659999999999989"/>
  </r>
  <r>
    <n v="5468"/>
    <x v="2725"/>
    <n v="2013"/>
    <x v="632"/>
    <d v="2013-06-15T00:00:00"/>
    <s v="Standard Class"/>
    <s v="DB-13210"/>
    <s v="Dean Braden"/>
    <s v="Consumer"/>
    <s v="United States"/>
    <s v="San Francisco"/>
    <x v="1"/>
    <n v="94109"/>
    <s v="West"/>
    <s v="FUR-CH-10002774"/>
    <x v="0"/>
    <x v="1"/>
    <s v="Global Deluxe Stacking Chair, Gray"/>
    <x v="1919"/>
    <n v="3"/>
    <n v="0.2"/>
    <n v="13.764599999999994"/>
  </r>
  <r>
    <n v="5469"/>
    <x v="2726"/>
    <n v="2011"/>
    <x v="467"/>
    <d v="2011-09-27T00:00:00"/>
    <s v="First Class"/>
    <s v="KF-16285"/>
    <s v="Karen Ferguson"/>
    <s v="Home Office"/>
    <s v="United States"/>
    <s v="San Diego"/>
    <x v="1"/>
    <n v="92105"/>
    <s v="West"/>
    <s v="FUR-CH-10000454"/>
    <x v="0"/>
    <x v="1"/>
    <s v="Hon Deluxe Fabric Upholstered Stacking Chairs, Rounded Back"/>
    <x v="2282"/>
    <n v="3"/>
    <n v="0.2"/>
    <n v="73.19399999999996"/>
  </r>
  <r>
    <n v="5470"/>
    <x v="2726"/>
    <n v="2011"/>
    <x v="467"/>
    <d v="2011-09-27T00:00:00"/>
    <s v="First Class"/>
    <s v="KF-16285"/>
    <s v="Karen Ferguson"/>
    <s v="Home Office"/>
    <s v="United States"/>
    <s v="San Diego"/>
    <x v="1"/>
    <n v="92105"/>
    <s v="West"/>
    <s v="OFF-PA-10004888"/>
    <x v="1"/>
    <x v="10"/>
    <s v="Xerox 217"/>
    <x v="541"/>
    <n v="3"/>
    <n v="0"/>
    <n v="9.3312000000000008"/>
  </r>
  <r>
    <n v="5471"/>
    <x v="2727"/>
    <n v="2013"/>
    <x v="198"/>
    <d v="2013-06-05T00:00:00"/>
    <s v="Standard Class"/>
    <s v="JM-16195"/>
    <s v="Justin MacKendrick"/>
    <s v="Consumer"/>
    <s v="United States"/>
    <s v="Hamilton"/>
    <x v="24"/>
    <n v="45011"/>
    <s v="East"/>
    <s v="OFF-AP-10003842"/>
    <x v="1"/>
    <x v="9"/>
    <s v="Euro-Pro Shark Turbo Vacuum"/>
    <x v="3971"/>
    <n v="5"/>
    <n v="0.2"/>
    <n v="9.2939999999999969"/>
  </r>
  <r>
    <n v="5472"/>
    <x v="2728"/>
    <n v="2014"/>
    <x v="484"/>
    <d v="2014-12-24T00:00:00"/>
    <s v="Standard Class"/>
    <s v="TS-21505"/>
    <s v="Tony Sayre"/>
    <s v="Consumer"/>
    <s v="United States"/>
    <s v="Parker"/>
    <x v="22"/>
    <n v="80134"/>
    <s v="West"/>
    <s v="FUR-FU-10000320"/>
    <x v="0"/>
    <x v="5"/>
    <s v="OIC Stacking Trays"/>
    <x v="3972"/>
    <n v="5"/>
    <n v="0.2"/>
    <n v="4.0080000000000009"/>
  </r>
  <r>
    <n v="5473"/>
    <x v="2728"/>
    <n v="2014"/>
    <x v="484"/>
    <d v="2014-12-24T00:00:00"/>
    <s v="Standard Class"/>
    <s v="TS-21505"/>
    <s v="Tony Sayre"/>
    <s v="Consumer"/>
    <s v="United States"/>
    <s v="Parker"/>
    <x v="22"/>
    <n v="80134"/>
    <s v="West"/>
    <s v="OFF-ST-10002554"/>
    <x v="1"/>
    <x v="4"/>
    <s v="Tennsco Industrial Shelving"/>
    <x v="1617"/>
    <n v="2"/>
    <n v="0.2"/>
    <n v="-17.607599999999998"/>
  </r>
  <r>
    <n v="5474"/>
    <x v="2728"/>
    <n v="2014"/>
    <x v="484"/>
    <d v="2014-12-24T00:00:00"/>
    <s v="Standard Class"/>
    <s v="TS-21505"/>
    <s v="Tony Sayre"/>
    <s v="Consumer"/>
    <s v="United States"/>
    <s v="Parker"/>
    <x v="22"/>
    <n v="80134"/>
    <s v="West"/>
    <s v="FUR-BO-10000468"/>
    <x v="0"/>
    <x v="0"/>
    <s v="O'Sullivan 2-Shelf Heavy-Duty Bookcases"/>
    <x v="3973"/>
    <n v="7"/>
    <n v="0.7"/>
    <n v="-183.6323999999999"/>
  </r>
  <r>
    <n v="5475"/>
    <x v="2729"/>
    <n v="2014"/>
    <x v="377"/>
    <d v="2014-12-27T00:00:00"/>
    <s v="Same Day"/>
    <s v="YC-21895"/>
    <s v="Yoseph Carroll"/>
    <s v="Corporate"/>
    <s v="United States"/>
    <s v="Fremont"/>
    <x v="8"/>
    <n v="68025"/>
    <s v="Central"/>
    <s v="OFF-ST-10004459"/>
    <x v="1"/>
    <x v="4"/>
    <s v="Tennsco Single-Tier Lockers"/>
    <x v="3974"/>
    <n v="2"/>
    <n v="0"/>
    <n v="37.533999999999992"/>
  </r>
  <r>
    <n v="5476"/>
    <x v="2730"/>
    <n v="2014"/>
    <x v="140"/>
    <d v="2014-06-19T00:00:00"/>
    <s v="First Class"/>
    <s v="Dp-13240"/>
    <s v="Dean percer"/>
    <s v="Home Office"/>
    <s v="United States"/>
    <s v="Maple Grove"/>
    <x v="11"/>
    <n v="55369"/>
    <s v="Central"/>
    <s v="OFF-LA-10002312"/>
    <x v="1"/>
    <x v="2"/>
    <s v="Avery 490"/>
    <x v="1851"/>
    <n v="3"/>
    <n v="0"/>
    <n v="22.200000000000003"/>
  </r>
  <r>
    <n v="5477"/>
    <x v="2730"/>
    <n v="2014"/>
    <x v="140"/>
    <d v="2014-06-19T00:00:00"/>
    <s v="First Class"/>
    <s v="Dp-13240"/>
    <s v="Dean percer"/>
    <s v="Home Office"/>
    <s v="United States"/>
    <s v="Maple Grove"/>
    <x v="11"/>
    <n v="55369"/>
    <s v="Central"/>
    <s v="OFF-ST-10001291"/>
    <x v="1"/>
    <x v="4"/>
    <s v="Tenex Personal Self-Stacking Standard File Box, Black/Gray"/>
    <x v="3975"/>
    <n v="5"/>
    <n v="0"/>
    <n v="22.828499999999998"/>
  </r>
  <r>
    <n v="5478"/>
    <x v="2730"/>
    <n v="2014"/>
    <x v="140"/>
    <d v="2014-06-19T00:00:00"/>
    <s v="First Class"/>
    <s v="Dp-13240"/>
    <s v="Dean percer"/>
    <s v="Home Office"/>
    <s v="United States"/>
    <s v="Maple Grove"/>
    <x v="11"/>
    <n v="55369"/>
    <s v="Central"/>
    <s v="OFF-PA-10003022"/>
    <x v="1"/>
    <x v="10"/>
    <s v="Xerox 1992"/>
    <x v="1465"/>
    <n v="3"/>
    <n v="0"/>
    <n v="8.7906000000000013"/>
  </r>
  <r>
    <n v="5479"/>
    <x v="2731"/>
    <n v="2013"/>
    <x v="73"/>
    <d v="2013-11-25T00:00:00"/>
    <s v="Standard Class"/>
    <s v="SJ-20500"/>
    <s v="Shirley Jackson"/>
    <s v="Consumer"/>
    <s v="United States"/>
    <s v="Newark"/>
    <x v="13"/>
    <n v="19711"/>
    <s v="East"/>
    <s v="OFF-BI-10002133"/>
    <x v="1"/>
    <x v="8"/>
    <s v="Wilson Jones Elliptical Ring 3 1/2&quot; Capacity Binders, 800 sheets"/>
    <x v="3233"/>
    <n v="3"/>
    <n v="0"/>
    <n v="62.915999999999997"/>
  </r>
  <r>
    <n v="5480"/>
    <x v="2732"/>
    <n v="2011"/>
    <x v="691"/>
    <d v="2011-04-04T00:00:00"/>
    <s v="Standard Class"/>
    <s v="KB-16240"/>
    <s v="Karen Bern"/>
    <s v="Corporate"/>
    <s v="United States"/>
    <s v="Miami"/>
    <x v="2"/>
    <n v="33180"/>
    <s v="South"/>
    <s v="OFF-BI-10001097"/>
    <x v="1"/>
    <x v="8"/>
    <s v="Avery Hole Reinforcements"/>
    <x v="3976"/>
    <n v="1"/>
    <n v="0.7"/>
    <n v="-1.3082999999999996"/>
  </r>
  <r>
    <n v="5481"/>
    <x v="2733"/>
    <n v="2014"/>
    <x v="1048"/>
    <d v="2014-10-15T00:00:00"/>
    <s v="Standard Class"/>
    <s v="CS-12250"/>
    <s v="Chris Selesnick"/>
    <s v="Corporate"/>
    <s v="United States"/>
    <s v="San Diego"/>
    <x v="1"/>
    <n v="92105"/>
    <s v="West"/>
    <s v="TEC-PH-10001336"/>
    <x v="2"/>
    <x v="7"/>
    <s v="Digium D40 VoIP phone"/>
    <x v="3977"/>
    <n v="1"/>
    <n v="0.2"/>
    <n v="11.609099999999998"/>
  </r>
  <r>
    <n v="5482"/>
    <x v="2733"/>
    <n v="2014"/>
    <x v="1048"/>
    <d v="2014-10-15T00:00:00"/>
    <s v="Standard Class"/>
    <s v="CS-12250"/>
    <s v="Chris Selesnick"/>
    <s v="Corporate"/>
    <s v="United States"/>
    <s v="San Diego"/>
    <x v="1"/>
    <n v="92105"/>
    <s v="West"/>
    <s v="TEC-AC-10002305"/>
    <x v="2"/>
    <x v="11"/>
    <s v="KeyTronic E03601U1 - Keyboard - Beige"/>
    <x v="3978"/>
    <n v="2"/>
    <n v="0"/>
    <n v="6.4799999999999969"/>
  </r>
  <r>
    <n v="5483"/>
    <x v="2733"/>
    <n v="2014"/>
    <x v="1048"/>
    <d v="2014-10-15T00:00:00"/>
    <s v="Standard Class"/>
    <s v="CS-12250"/>
    <s v="Chris Selesnick"/>
    <s v="Corporate"/>
    <s v="United States"/>
    <s v="San Diego"/>
    <x v="1"/>
    <n v="92105"/>
    <s v="West"/>
    <s v="TEC-AC-10003610"/>
    <x v="2"/>
    <x v="11"/>
    <s v="Logitech Illuminated - Keyboard"/>
    <x v="3979"/>
    <n v="4"/>
    <n v="0"/>
    <n v="115.1808"/>
  </r>
  <r>
    <n v="5484"/>
    <x v="2733"/>
    <n v="2014"/>
    <x v="1048"/>
    <d v="2014-10-15T00:00:00"/>
    <s v="Standard Class"/>
    <s v="CS-12250"/>
    <s v="Chris Selesnick"/>
    <s v="Corporate"/>
    <s v="United States"/>
    <s v="San Diego"/>
    <x v="1"/>
    <n v="92105"/>
    <s v="West"/>
    <s v="OFF-ST-10002301"/>
    <x v="1"/>
    <x v="4"/>
    <s v="Tennsco Commercial Shelving"/>
    <x v="1390"/>
    <n v="2"/>
    <n v="0"/>
    <n v="0.40679999999999694"/>
  </r>
  <r>
    <n v="5485"/>
    <x v="2734"/>
    <n v="2014"/>
    <x v="289"/>
    <d v="2014-02-05T00:00:00"/>
    <s v="Standard Class"/>
    <s v="EB-13870"/>
    <s v="Emily Burns"/>
    <s v="Consumer"/>
    <s v="United States"/>
    <s v="Miami"/>
    <x v="2"/>
    <n v="33142"/>
    <s v="South"/>
    <s v="FUR-CH-10002044"/>
    <x v="0"/>
    <x v="1"/>
    <s v="Office Star - Contemporary Task Swivel chair with 2-way adjustable arms, Plum"/>
    <x v="3442"/>
    <n v="4"/>
    <n v="0.2"/>
    <n v="-68.1096"/>
  </r>
  <r>
    <n v="5486"/>
    <x v="2735"/>
    <n v="2011"/>
    <x v="432"/>
    <d v="2011-12-17T00:00:00"/>
    <s v="Standard Class"/>
    <s v="PB-19150"/>
    <s v="Philip Brown"/>
    <s v="Consumer"/>
    <s v="United States"/>
    <s v="Miami"/>
    <x v="2"/>
    <n v="33178"/>
    <s v="South"/>
    <s v="OFF-EN-10001099"/>
    <x v="1"/>
    <x v="12"/>
    <s v="Staples"/>
    <x v="3032"/>
    <n v="3"/>
    <n v="0.2"/>
    <n v="7.6283999999999974"/>
  </r>
  <r>
    <n v="5487"/>
    <x v="2736"/>
    <n v="2012"/>
    <x v="1040"/>
    <d v="2012-10-29T00:00:00"/>
    <s v="Standard Class"/>
    <s v="MT-18070"/>
    <s v="Michelle Tran"/>
    <s v="Home Office"/>
    <s v="United States"/>
    <s v="San Antonio"/>
    <x v="5"/>
    <n v="78207"/>
    <s v="Central"/>
    <s v="OFF-BI-10004140"/>
    <x v="1"/>
    <x v="8"/>
    <s v="Avery Non-Stick Binders"/>
    <x v="3980"/>
    <n v="4"/>
    <n v="0.8"/>
    <n v="-6.2860000000000031"/>
  </r>
  <r>
    <n v="5488"/>
    <x v="2737"/>
    <n v="2014"/>
    <x v="719"/>
    <d v="2014-04-05T00:00:00"/>
    <s v="Second Class"/>
    <s v="BF-11020"/>
    <s v="Barry Französisch"/>
    <s v="Corporate"/>
    <s v="United States"/>
    <s v="Jacksonville"/>
    <x v="2"/>
    <n v="32216"/>
    <s v="South"/>
    <s v="TEC-PH-10004897"/>
    <x v="2"/>
    <x v="7"/>
    <s v="Mediabridge Sport Armband iPhone 5s"/>
    <x v="112"/>
    <n v="3"/>
    <n v="0.2"/>
    <n v="-5.694300000000001"/>
  </r>
  <r>
    <n v="5489"/>
    <x v="2737"/>
    <n v="2014"/>
    <x v="719"/>
    <d v="2014-04-05T00:00:00"/>
    <s v="Second Class"/>
    <s v="BF-11020"/>
    <s v="Barry Französisch"/>
    <s v="Corporate"/>
    <s v="United States"/>
    <s v="Jacksonville"/>
    <x v="2"/>
    <n v="32216"/>
    <s v="South"/>
    <s v="OFF-LA-10000262"/>
    <x v="1"/>
    <x v="2"/>
    <s v="Avery 494"/>
    <x v="303"/>
    <n v="3"/>
    <n v="0.2"/>
    <n v="2.0358000000000001"/>
  </r>
  <r>
    <n v="5490"/>
    <x v="2737"/>
    <n v="2014"/>
    <x v="719"/>
    <d v="2014-04-05T00:00:00"/>
    <s v="Second Class"/>
    <s v="BF-11020"/>
    <s v="Barry Französisch"/>
    <s v="Corporate"/>
    <s v="United States"/>
    <s v="Jacksonville"/>
    <x v="2"/>
    <n v="32216"/>
    <s v="South"/>
    <s v="OFF-AP-10002222"/>
    <x v="1"/>
    <x v="9"/>
    <s v="Staples"/>
    <x v="3981"/>
    <n v="3"/>
    <n v="0.2"/>
    <n v="1.8207000000000013"/>
  </r>
  <r>
    <n v="5491"/>
    <x v="2737"/>
    <n v="2014"/>
    <x v="719"/>
    <d v="2014-04-05T00:00:00"/>
    <s v="Second Class"/>
    <s v="BF-11020"/>
    <s v="Barry Französisch"/>
    <s v="Corporate"/>
    <s v="United States"/>
    <s v="Jacksonville"/>
    <x v="2"/>
    <n v="32216"/>
    <s v="South"/>
    <s v="FUR-CH-10003774"/>
    <x v="0"/>
    <x v="1"/>
    <s v="Global Wood Trimmed Manager's Task Chair, Khaki"/>
    <x v="287"/>
    <n v="3"/>
    <n v="0.2"/>
    <n v="-19.105800000000016"/>
  </r>
  <r>
    <n v="5492"/>
    <x v="2738"/>
    <n v="2014"/>
    <x v="795"/>
    <d v="2014-01-28T00:00:00"/>
    <s v="First Class"/>
    <s v="CG-12520"/>
    <s v="Claire Gute"/>
    <s v="Consumer"/>
    <s v="United States"/>
    <s v="Houston"/>
    <x v="5"/>
    <n v="77070"/>
    <s v="Central"/>
    <s v="OFF-ST-10000615"/>
    <x v="1"/>
    <x v="4"/>
    <s v="SimpliFile Personal File, Black Granite, 15w x 6-15/16d x 11-1/4h"/>
    <x v="1333"/>
    <n v="2"/>
    <n v="0.2"/>
    <n v="1.8160000000000016"/>
  </r>
  <r>
    <n v="5493"/>
    <x v="2739"/>
    <n v="2011"/>
    <x v="683"/>
    <d v="2011-11-28T00:00:00"/>
    <s v="Same Day"/>
    <s v="DH-13675"/>
    <s v="Duane Huffman"/>
    <s v="Home Office"/>
    <s v="United States"/>
    <s v="San Francisco"/>
    <x v="1"/>
    <n v="94122"/>
    <s v="West"/>
    <s v="OFF-SU-10001225"/>
    <x v="1"/>
    <x v="14"/>
    <s v="Staples"/>
    <x v="351"/>
    <n v="2"/>
    <n v="0"/>
    <n v="0.14719999999999978"/>
  </r>
  <r>
    <n v="5494"/>
    <x v="2739"/>
    <n v="2011"/>
    <x v="683"/>
    <d v="2011-11-28T00:00:00"/>
    <s v="Same Day"/>
    <s v="DH-13675"/>
    <s v="Duane Huffman"/>
    <s v="Home Office"/>
    <s v="United States"/>
    <s v="San Francisco"/>
    <x v="1"/>
    <n v="94122"/>
    <s v="West"/>
    <s v="OFF-LA-10002043"/>
    <x v="1"/>
    <x v="2"/>
    <s v="Avery 489"/>
    <x v="1417"/>
    <n v="4"/>
    <n v="0"/>
    <n v="19.872"/>
  </r>
  <r>
    <n v="5495"/>
    <x v="2739"/>
    <n v="2011"/>
    <x v="683"/>
    <d v="2011-11-28T00:00:00"/>
    <s v="Same Day"/>
    <s v="DH-13675"/>
    <s v="Duane Huffman"/>
    <s v="Home Office"/>
    <s v="United States"/>
    <s v="San Francisco"/>
    <x v="1"/>
    <n v="94122"/>
    <s v="West"/>
    <s v="FUR-BO-10000330"/>
    <x v="0"/>
    <x v="0"/>
    <s v="Sauder Camden County Barrister Bookcase, Planked Cherry Finish"/>
    <x v="1527"/>
    <n v="4"/>
    <n v="0.15"/>
    <n v="-4.8391999999999769"/>
  </r>
  <r>
    <n v="5496"/>
    <x v="2740"/>
    <n v="2012"/>
    <x v="406"/>
    <d v="2012-09-08T00:00:00"/>
    <s v="Standard Class"/>
    <s v="SC-20440"/>
    <s v="Shaun Chance"/>
    <s v="Corporate"/>
    <s v="United States"/>
    <s v="Philadelphia"/>
    <x v="9"/>
    <n v="19140"/>
    <s v="East"/>
    <s v="OFF-BI-10001249"/>
    <x v="1"/>
    <x v="8"/>
    <s v="Avery Heavy-Duty EZD View Binder with Locking Rings"/>
    <x v="3056"/>
    <n v="4"/>
    <n v="0.7"/>
    <n v="-6.1247999999999987"/>
  </r>
  <r>
    <n v="5497"/>
    <x v="2741"/>
    <n v="2014"/>
    <x v="492"/>
    <d v="2014-06-17T00:00:00"/>
    <s v="Standard Class"/>
    <s v="HG-15025"/>
    <s v="Hunter Glantz"/>
    <s v="Consumer"/>
    <s v="United States"/>
    <s v="Marion"/>
    <x v="24"/>
    <n v="43302"/>
    <s v="East"/>
    <s v="TEC-AC-10004469"/>
    <x v="2"/>
    <x v="11"/>
    <s v="Microsoft Sculpt Comfort Mouse"/>
    <x v="3982"/>
    <n v="2"/>
    <n v="0.2"/>
    <n v="19.176000000000002"/>
  </r>
  <r>
    <n v="5498"/>
    <x v="2742"/>
    <n v="2014"/>
    <x v="663"/>
    <d v="2014-07-19T00:00:00"/>
    <s v="Second Class"/>
    <s v="MM-18055"/>
    <s v="Michelle Moray"/>
    <s v="Consumer"/>
    <s v="United States"/>
    <s v="New York City"/>
    <x v="15"/>
    <n v="10024"/>
    <s v="East"/>
    <s v="OFF-AR-10001177"/>
    <x v="1"/>
    <x v="6"/>
    <s v="Newell 349"/>
    <x v="2637"/>
    <n v="2"/>
    <n v="0"/>
    <n v="1.9023999999999992"/>
  </r>
  <r>
    <n v="5499"/>
    <x v="2742"/>
    <n v="2014"/>
    <x v="663"/>
    <d v="2014-07-19T00:00:00"/>
    <s v="Second Class"/>
    <s v="MM-18055"/>
    <s v="Michelle Moray"/>
    <s v="Consumer"/>
    <s v="United States"/>
    <s v="New York City"/>
    <x v="15"/>
    <n v="10024"/>
    <s v="East"/>
    <s v="OFF-LA-10000634"/>
    <x v="1"/>
    <x v="2"/>
    <s v="Avery 509"/>
    <x v="1507"/>
    <n v="3"/>
    <n v="0"/>
    <n v="3.6017999999999999"/>
  </r>
  <r>
    <n v="5500"/>
    <x v="2742"/>
    <n v="2014"/>
    <x v="663"/>
    <d v="2014-07-19T00:00:00"/>
    <s v="Second Class"/>
    <s v="MM-18055"/>
    <s v="Michelle Moray"/>
    <s v="Consumer"/>
    <s v="United States"/>
    <s v="New York City"/>
    <x v="15"/>
    <n v="10024"/>
    <s v="East"/>
    <s v="TEC-AC-10004708"/>
    <x v="2"/>
    <x v="11"/>
    <s v="Sony 32GB Class 10 Micro SDHC R40 Memory Card"/>
    <x v="365"/>
    <n v="2"/>
    <n v="0"/>
    <n v="8.7989999999999995"/>
  </r>
  <r>
    <n v="5501"/>
    <x v="2742"/>
    <n v="2014"/>
    <x v="663"/>
    <d v="2014-07-19T00:00:00"/>
    <s v="Second Class"/>
    <s v="MM-18055"/>
    <s v="Michelle Moray"/>
    <s v="Consumer"/>
    <s v="United States"/>
    <s v="New York City"/>
    <x v="15"/>
    <n v="10024"/>
    <s v="East"/>
    <s v="FUR-CH-10002084"/>
    <x v="0"/>
    <x v="1"/>
    <s v="Hon Mobius Operator's Chair"/>
    <x v="3983"/>
    <n v="6"/>
    <n v="0.1"/>
    <n v="88.552800000000005"/>
  </r>
  <r>
    <n v="5502"/>
    <x v="2742"/>
    <n v="2014"/>
    <x v="663"/>
    <d v="2014-07-19T00:00:00"/>
    <s v="Second Class"/>
    <s v="MM-18055"/>
    <s v="Michelle Moray"/>
    <s v="Consumer"/>
    <s v="United States"/>
    <s v="New York City"/>
    <x v="15"/>
    <n v="10024"/>
    <s v="East"/>
    <s v="OFF-PA-10004519"/>
    <x v="1"/>
    <x v="10"/>
    <s v="Spiral Phone Message Books with Labels by Adams"/>
    <x v="2482"/>
    <n v="2"/>
    <n v="0"/>
    <n v="4.3904000000000005"/>
  </r>
  <r>
    <n v="5503"/>
    <x v="2743"/>
    <n v="2014"/>
    <x v="808"/>
    <d v="2014-11-07T00:00:00"/>
    <s v="Standard Class"/>
    <s v="TH-21115"/>
    <s v="Thea Hudgings"/>
    <s v="Corporate"/>
    <s v="United States"/>
    <s v="Philadelphia"/>
    <x v="9"/>
    <n v="19140"/>
    <s v="East"/>
    <s v="FUR-FU-10001847"/>
    <x v="0"/>
    <x v="5"/>
    <s v="Eldon Image Series Black Desk Accessories"/>
    <x v="3984"/>
    <n v="1"/>
    <n v="0.2"/>
    <n v="0.66239999999999977"/>
  </r>
  <r>
    <n v="5504"/>
    <x v="2743"/>
    <n v="2014"/>
    <x v="808"/>
    <d v="2014-11-07T00:00:00"/>
    <s v="Standard Class"/>
    <s v="TH-21115"/>
    <s v="Thea Hudgings"/>
    <s v="Corporate"/>
    <s v="United States"/>
    <s v="Philadelphia"/>
    <x v="9"/>
    <n v="19140"/>
    <s v="East"/>
    <s v="OFF-AP-10001962"/>
    <x v="1"/>
    <x v="9"/>
    <s v="Black &amp; Decker Filter for Double Action Dustbuster Cordless Vac BLDV7210"/>
    <x v="3985"/>
    <n v="3"/>
    <n v="0.2"/>
    <n v="1.2584999999999997"/>
  </r>
  <r>
    <n v="5505"/>
    <x v="2743"/>
    <n v="2014"/>
    <x v="808"/>
    <d v="2014-11-07T00:00:00"/>
    <s v="Standard Class"/>
    <s v="TH-21115"/>
    <s v="Thea Hudgings"/>
    <s v="Corporate"/>
    <s v="United States"/>
    <s v="Philadelphia"/>
    <x v="9"/>
    <n v="19140"/>
    <s v="East"/>
    <s v="OFF-EN-10003845"/>
    <x v="1"/>
    <x v="12"/>
    <s v="Colored Envelopes"/>
    <x v="3179"/>
    <n v="3"/>
    <n v="0.2"/>
    <n v="2.8781999999999992"/>
  </r>
  <r>
    <n v="5506"/>
    <x v="2743"/>
    <n v="2014"/>
    <x v="808"/>
    <d v="2014-11-07T00:00:00"/>
    <s v="Standard Class"/>
    <s v="TH-21115"/>
    <s v="Thea Hudgings"/>
    <s v="Corporate"/>
    <s v="United States"/>
    <s v="Philadelphia"/>
    <x v="9"/>
    <n v="19140"/>
    <s v="East"/>
    <s v="TEC-PH-10001817"/>
    <x v="2"/>
    <x v="7"/>
    <s v="Wilson Electronics DB Pro Signal Booster"/>
    <x v="3986"/>
    <n v="4"/>
    <n v="0.4"/>
    <n v="-186.15999999999997"/>
  </r>
  <r>
    <n v="5507"/>
    <x v="2744"/>
    <n v="2013"/>
    <x v="750"/>
    <d v="2013-10-09T00:00:00"/>
    <s v="Same Day"/>
    <s v="JE-15745"/>
    <s v="Joel Eaton"/>
    <s v="Consumer"/>
    <s v="United States"/>
    <s v="Los Angeles"/>
    <x v="1"/>
    <n v="90036"/>
    <s v="West"/>
    <s v="OFF-PA-10000167"/>
    <x v="1"/>
    <x v="10"/>
    <s v="Xerox 1925"/>
    <x v="1168"/>
    <n v="2"/>
    <n v="0"/>
    <n v="27.881999999999998"/>
  </r>
  <r>
    <n v="5508"/>
    <x v="2745"/>
    <n v="2013"/>
    <x v="143"/>
    <d v="2013-04-15T00:00:00"/>
    <s v="Standard Class"/>
    <s v="PG-18820"/>
    <s v="Patrick Gardner"/>
    <s v="Consumer"/>
    <s v="United States"/>
    <s v="Smyrna"/>
    <x v="32"/>
    <n v="30080"/>
    <s v="South"/>
    <s v="OFF-EN-10002973"/>
    <x v="1"/>
    <x v="12"/>
    <s v="Ampad #10 Peel &amp; Seel Holiday Envelopes"/>
    <x v="1429"/>
    <n v="4"/>
    <n v="0"/>
    <n v="8.6016000000000012"/>
  </r>
  <r>
    <n v="5509"/>
    <x v="2746"/>
    <n v="2012"/>
    <x v="1049"/>
    <d v="2012-10-12T00:00:00"/>
    <s v="Standard Class"/>
    <s v="MB-17305"/>
    <s v="Maria Bertelson"/>
    <s v="Consumer"/>
    <s v="United States"/>
    <s v="San Francisco"/>
    <x v="1"/>
    <n v="94122"/>
    <s v="West"/>
    <s v="FUR-FU-10001588"/>
    <x v="0"/>
    <x v="5"/>
    <s v="Deflect-o SuperTray Unbreakable Stackable Tray, Letter, Black"/>
    <x v="1228"/>
    <n v="5"/>
    <n v="0"/>
    <n v="62.736999999999995"/>
  </r>
  <r>
    <n v="5510"/>
    <x v="2747"/>
    <n v="2014"/>
    <x v="356"/>
    <d v="2014-05-21T00:00:00"/>
    <s v="Standard Class"/>
    <s v="JD-16015"/>
    <s v="Joy Daniels"/>
    <s v="Consumer"/>
    <s v="United States"/>
    <s v="Chicago"/>
    <x v="10"/>
    <n v="60653"/>
    <s v="Central"/>
    <s v="OFF-PA-10001736"/>
    <x v="1"/>
    <x v="10"/>
    <s v="Xerox 1880"/>
    <x v="3987"/>
    <n v="2"/>
    <n v="0.2"/>
    <n v="19.137599999999992"/>
  </r>
  <r>
    <n v="5511"/>
    <x v="2747"/>
    <n v="2014"/>
    <x v="356"/>
    <d v="2014-05-21T00:00:00"/>
    <s v="Standard Class"/>
    <s v="JD-16015"/>
    <s v="Joy Daniels"/>
    <s v="Consumer"/>
    <s v="United States"/>
    <s v="Chicago"/>
    <x v="10"/>
    <n v="60653"/>
    <s v="Central"/>
    <s v="TEC-PH-10002185"/>
    <x v="2"/>
    <x v="7"/>
    <s v="QVS USB Car Charger 2-Port 2.1Amp for iPod/iPhone/iPad/iPad 2/iPad 3"/>
    <x v="3988"/>
    <n v="2"/>
    <n v="0.2"/>
    <n v="3.4749999999999996"/>
  </r>
  <r>
    <n v="5512"/>
    <x v="2748"/>
    <n v="2011"/>
    <x v="1050"/>
    <d v="2011-03-02T00:00:00"/>
    <s v="Standard Class"/>
    <s v="JH-15430"/>
    <s v="Jennifer Halladay"/>
    <s v="Consumer"/>
    <s v="United States"/>
    <s v="Medford"/>
    <x v="21"/>
    <n v="97504"/>
    <s v="West"/>
    <s v="OFF-PA-10000174"/>
    <x v="1"/>
    <x v="10"/>
    <s v="Message Book, Wirebound, Four 5 1/2&quot; X 4&quot; Forms/Pg., 200 Dupl. Sets/Book"/>
    <x v="2731"/>
    <n v="4"/>
    <n v="0.2"/>
    <n v="11.102399999999996"/>
  </r>
  <r>
    <n v="5513"/>
    <x v="2748"/>
    <n v="2011"/>
    <x v="1050"/>
    <d v="2011-03-02T00:00:00"/>
    <s v="Standard Class"/>
    <s v="JH-15430"/>
    <s v="Jennifer Halladay"/>
    <s v="Consumer"/>
    <s v="United States"/>
    <s v="Medford"/>
    <x v="21"/>
    <n v="97504"/>
    <s v="West"/>
    <s v="OFF-PA-10000069"/>
    <x v="1"/>
    <x v="10"/>
    <s v="TOPS 4 x 6 Fluorescent Color Memo Sheets, 500 Sheets per Pack"/>
    <x v="3989"/>
    <n v="3"/>
    <n v="0.2"/>
    <n v="7.6868999999999996"/>
  </r>
  <r>
    <n v="5514"/>
    <x v="2749"/>
    <n v="2012"/>
    <x v="1051"/>
    <d v="2012-06-01T00:00:00"/>
    <s v="First Class"/>
    <s v="EN-13780"/>
    <s v="Edward Nazzal"/>
    <s v="Consumer"/>
    <s v="United States"/>
    <s v="New York City"/>
    <x v="15"/>
    <n v="10009"/>
    <s v="East"/>
    <s v="TEC-PH-10001795"/>
    <x v="2"/>
    <x v="7"/>
    <s v="RCA H5401RE1 DECT 6.0 4-Line Cordless Handset With Caller ID/Call Waiting"/>
    <x v="764"/>
    <n v="3"/>
    <n v="0"/>
    <n v="2.3996999999999815"/>
  </r>
  <r>
    <n v="5515"/>
    <x v="2749"/>
    <n v="2012"/>
    <x v="1051"/>
    <d v="2012-06-01T00:00:00"/>
    <s v="First Class"/>
    <s v="EN-13780"/>
    <s v="Edward Nazzal"/>
    <s v="Consumer"/>
    <s v="United States"/>
    <s v="New York City"/>
    <x v="15"/>
    <n v="10009"/>
    <s v="East"/>
    <s v="OFF-AP-10004540"/>
    <x v="1"/>
    <x v="9"/>
    <s v="Eureka The Boss Lite 10-Amp Upright Vacuum, Blue"/>
    <x v="1985"/>
    <n v="2"/>
    <n v="0"/>
    <n v="44.889600000000002"/>
  </r>
  <r>
    <n v="5516"/>
    <x v="2749"/>
    <n v="2012"/>
    <x v="1051"/>
    <d v="2012-06-01T00:00:00"/>
    <s v="First Class"/>
    <s v="EN-13780"/>
    <s v="Edward Nazzal"/>
    <s v="Consumer"/>
    <s v="United States"/>
    <s v="New York City"/>
    <x v="15"/>
    <n v="10009"/>
    <s v="East"/>
    <s v="TEC-PH-10001527"/>
    <x v="2"/>
    <x v="7"/>
    <s v="Plantronics MX500i Earset"/>
    <x v="3680"/>
    <n v="3"/>
    <n v="0"/>
    <n v="3.8654999999999973"/>
  </r>
  <r>
    <n v="5517"/>
    <x v="2750"/>
    <n v="2013"/>
    <x v="741"/>
    <d v="2013-11-22T00:00:00"/>
    <s v="Second Class"/>
    <s v="KC-16255"/>
    <s v="Karen Carlisle"/>
    <s v="Corporate"/>
    <s v="United States"/>
    <s v="Huntsville"/>
    <x v="19"/>
    <n v="35810"/>
    <s v="South"/>
    <s v="TEC-AC-10003870"/>
    <x v="2"/>
    <x v="11"/>
    <s v="Logitech Z-906 Speaker sys - home theater - 5.1-CH"/>
    <x v="3990"/>
    <n v="4"/>
    <n v="0"/>
    <n v="527.98400000000004"/>
  </r>
  <r>
    <n v="5518"/>
    <x v="2751"/>
    <n v="2014"/>
    <x v="769"/>
    <d v="2014-12-10T00:00:00"/>
    <s v="Standard Class"/>
    <s v="MS-17980"/>
    <s v="Michael Stewart"/>
    <s v="Corporate"/>
    <s v="United States"/>
    <s v="Philadelphia"/>
    <x v="9"/>
    <n v="19134"/>
    <s v="East"/>
    <s v="FUR-CH-10004540"/>
    <x v="0"/>
    <x v="1"/>
    <s v="Global Chrome Stack Chair"/>
    <x v="3991"/>
    <n v="10"/>
    <n v="0.3"/>
    <n v="-10.283999999999992"/>
  </r>
  <r>
    <n v="5519"/>
    <x v="2751"/>
    <n v="2014"/>
    <x v="769"/>
    <d v="2014-12-10T00:00:00"/>
    <s v="Standard Class"/>
    <s v="MS-17980"/>
    <s v="Michael Stewart"/>
    <s v="Corporate"/>
    <s v="United States"/>
    <s v="Philadelphia"/>
    <x v="9"/>
    <n v="19134"/>
    <s v="East"/>
    <s v="FUR-FU-10004093"/>
    <x v="0"/>
    <x v="5"/>
    <s v="Hand-Finished Solid Wood Document Frame"/>
    <x v="3992"/>
    <n v="2"/>
    <n v="0.2"/>
    <n v="6.8459999999999965"/>
  </r>
  <r>
    <n v="5520"/>
    <x v="2751"/>
    <n v="2014"/>
    <x v="769"/>
    <d v="2014-12-10T00:00:00"/>
    <s v="Standard Class"/>
    <s v="MS-17980"/>
    <s v="Michael Stewart"/>
    <s v="Corporate"/>
    <s v="United States"/>
    <s v="Philadelphia"/>
    <x v="9"/>
    <n v="19134"/>
    <s v="East"/>
    <s v="OFF-AR-10000716"/>
    <x v="1"/>
    <x v="6"/>
    <s v="DIXON Ticonderoga Erasable Checking Pencils"/>
    <x v="2569"/>
    <n v="3"/>
    <n v="0.2"/>
    <n v="3.1806000000000005"/>
  </r>
  <r>
    <n v="5521"/>
    <x v="2751"/>
    <n v="2014"/>
    <x v="769"/>
    <d v="2014-12-10T00:00:00"/>
    <s v="Standard Class"/>
    <s v="MS-17980"/>
    <s v="Michael Stewart"/>
    <s v="Corporate"/>
    <s v="United States"/>
    <s v="Philadelphia"/>
    <x v="9"/>
    <n v="19134"/>
    <s v="East"/>
    <s v="OFF-PA-10002709"/>
    <x v="1"/>
    <x v="10"/>
    <s v="Xerox 1956"/>
    <x v="100"/>
    <n v="5"/>
    <n v="0.2"/>
    <n v="8.6709999999999994"/>
  </r>
  <r>
    <n v="5522"/>
    <x v="2751"/>
    <n v="2014"/>
    <x v="769"/>
    <d v="2014-12-10T00:00:00"/>
    <s v="Standard Class"/>
    <s v="MS-17980"/>
    <s v="Michael Stewart"/>
    <s v="Corporate"/>
    <s v="United States"/>
    <s v="Philadelphia"/>
    <x v="9"/>
    <n v="19134"/>
    <s v="East"/>
    <s v="TEC-AC-10000580"/>
    <x v="2"/>
    <x v="11"/>
    <s v="Logitech G13 Programmable Gameboard with LCD Display"/>
    <x v="1309"/>
    <n v="4"/>
    <n v="0.2"/>
    <n v="-28.796399999999984"/>
  </r>
  <r>
    <n v="5523"/>
    <x v="2752"/>
    <n v="2013"/>
    <x v="410"/>
    <d v="2013-06-08T00:00:00"/>
    <s v="First Class"/>
    <s v="CK-12205"/>
    <s v="Chloris Kastensmidt"/>
    <s v="Consumer"/>
    <s v="United States"/>
    <s v="Santa Clara"/>
    <x v="1"/>
    <n v="95051"/>
    <s v="West"/>
    <s v="OFF-BI-10000829"/>
    <x v="1"/>
    <x v="8"/>
    <s v="Avery Non-Stick Binders"/>
    <x v="3993"/>
    <n v="6"/>
    <n v="0.2"/>
    <n v="7.0043999999999977"/>
  </r>
  <r>
    <n v="5524"/>
    <x v="2752"/>
    <n v="2013"/>
    <x v="410"/>
    <d v="2013-06-08T00:00:00"/>
    <s v="First Class"/>
    <s v="CK-12205"/>
    <s v="Chloris Kastensmidt"/>
    <s v="Consumer"/>
    <s v="United States"/>
    <s v="Santa Clara"/>
    <x v="1"/>
    <n v="95051"/>
    <s v="West"/>
    <s v="OFF-AP-10004859"/>
    <x v="1"/>
    <x v="9"/>
    <s v="Acco 6 Outlet Guardian Premium Surge Suppressor"/>
    <x v="3994"/>
    <n v="4"/>
    <n v="0"/>
    <n v="15.724800000000002"/>
  </r>
  <r>
    <n v="5525"/>
    <x v="2753"/>
    <n v="2013"/>
    <x v="107"/>
    <d v="2013-12-13T00:00:00"/>
    <s v="First Class"/>
    <s v="SJ-20125"/>
    <s v="Sanjit Jacobs"/>
    <s v="Home Office"/>
    <s v="United States"/>
    <s v="Long Beach"/>
    <x v="1"/>
    <n v="90805"/>
    <s v="West"/>
    <s v="OFF-PA-10000575"/>
    <x v="1"/>
    <x v="10"/>
    <s v="Wirebound Message Books, Four 2 3/4 x 5 White Forms per Page"/>
    <x v="3995"/>
    <n v="12"/>
    <n v="0"/>
    <n v="36.928799999999995"/>
  </r>
  <r>
    <n v="5526"/>
    <x v="2754"/>
    <n v="2014"/>
    <x v="504"/>
    <d v="2014-05-06T00:00:00"/>
    <s v="Standard Class"/>
    <s v="EA-14035"/>
    <s v="Erin Ashbrook"/>
    <s v="Corporate"/>
    <s v="United States"/>
    <s v="Los Angeles"/>
    <x v="1"/>
    <n v="90008"/>
    <s v="West"/>
    <s v="OFF-AR-10002804"/>
    <x v="1"/>
    <x v="6"/>
    <s v="Faber Castell Col-Erase Pencils"/>
    <x v="3996"/>
    <n v="2"/>
    <n v="0"/>
    <n v="4.0098000000000003"/>
  </r>
  <r>
    <n v="5527"/>
    <x v="2755"/>
    <n v="2014"/>
    <x v="558"/>
    <d v="2014-04-29T00:00:00"/>
    <s v="Standard Class"/>
    <s v="MG-17890"/>
    <s v="Michael Granlund"/>
    <s v="Home Office"/>
    <s v="United States"/>
    <s v="Santa Barbara"/>
    <x v="1"/>
    <n v="93101"/>
    <s v="West"/>
    <s v="OFF-FA-10002676"/>
    <x v="1"/>
    <x v="13"/>
    <s v="Colored Push Pins"/>
    <x v="2725"/>
    <n v="1"/>
    <n v="0"/>
    <n v="0.65159999999999996"/>
  </r>
  <r>
    <n v="5528"/>
    <x v="2756"/>
    <n v="2012"/>
    <x v="412"/>
    <d v="2012-05-10T00:00:00"/>
    <s v="First Class"/>
    <s v="AB-10255"/>
    <s v="Alejandro Ballentine"/>
    <s v="Home Office"/>
    <s v="United States"/>
    <s v="New York City"/>
    <x v="15"/>
    <n v="10009"/>
    <s v="East"/>
    <s v="OFF-PA-10003465"/>
    <x v="1"/>
    <x v="10"/>
    <s v="Xerox 1912"/>
    <x v="2479"/>
    <n v="2"/>
    <n v="0"/>
    <n v="18.211199999999998"/>
  </r>
  <r>
    <n v="5529"/>
    <x v="2757"/>
    <n v="2012"/>
    <x v="1052"/>
    <d v="2012-04-04T00:00:00"/>
    <s v="Standard Class"/>
    <s v="SC-20260"/>
    <s v="Scott Cohen"/>
    <s v="Corporate"/>
    <s v="United States"/>
    <s v="Jacksonville"/>
    <x v="2"/>
    <n v="32216"/>
    <s v="South"/>
    <s v="TEC-PH-10000011"/>
    <x v="2"/>
    <x v="7"/>
    <s v="PureGear Roll-On Screen Protector"/>
    <x v="1105"/>
    <n v="5"/>
    <n v="0.2"/>
    <n v="27.985999999999994"/>
  </r>
  <r>
    <n v="5530"/>
    <x v="2758"/>
    <n v="2014"/>
    <x v="634"/>
    <d v="2014-08-12T00:00:00"/>
    <s v="Standard Class"/>
    <s v="TB-21355"/>
    <s v="Todd Boyes"/>
    <s v="Corporate"/>
    <s v="United States"/>
    <s v="Cedar Hill"/>
    <x v="5"/>
    <n v="75104"/>
    <s v="Central"/>
    <s v="OFF-PA-10004381"/>
    <x v="1"/>
    <x v="10"/>
    <s v="14-7/8 x 11 Blue Bar Computer Printout Paper"/>
    <x v="912"/>
    <n v="3"/>
    <n v="0.2"/>
    <n v="40.353599999999986"/>
  </r>
  <r>
    <n v="5531"/>
    <x v="2759"/>
    <n v="2014"/>
    <x v="574"/>
    <d v="2014-12-07T00:00:00"/>
    <s v="Standard Class"/>
    <s v="JK-16090"/>
    <s v="Juliana Krohn"/>
    <s v="Consumer"/>
    <s v="United States"/>
    <s v="Omaha"/>
    <x v="8"/>
    <n v="68104"/>
    <s v="Central"/>
    <s v="TEC-PH-10001795"/>
    <x v="2"/>
    <x v="7"/>
    <s v="ClearOne CHATAttach 160 - speaker phone"/>
    <x v="3997"/>
    <n v="4"/>
    <n v="0"/>
    <n v="743.98799999999983"/>
  </r>
  <r>
    <n v="5532"/>
    <x v="2760"/>
    <n v="2013"/>
    <x v="112"/>
    <d v="2013-06-08T00:00:00"/>
    <s v="First Class"/>
    <s v="CK-12595"/>
    <s v="Clytie Kelty"/>
    <s v="Consumer"/>
    <s v="United States"/>
    <s v="Little Rock"/>
    <x v="36"/>
    <n v="72209"/>
    <s v="South"/>
    <s v="TEC-AC-10001109"/>
    <x v="2"/>
    <x v="11"/>
    <s v="Logitech Trackman Marble Mouse"/>
    <x v="3998"/>
    <n v="6"/>
    <n v="0"/>
    <n v="75.57480000000001"/>
  </r>
  <r>
    <n v="5533"/>
    <x v="2760"/>
    <n v="2013"/>
    <x v="112"/>
    <d v="2013-06-08T00:00:00"/>
    <s v="First Class"/>
    <s v="CK-12595"/>
    <s v="Clytie Kelty"/>
    <s v="Consumer"/>
    <s v="United States"/>
    <s v="Little Rock"/>
    <x v="36"/>
    <n v="72209"/>
    <s v="South"/>
    <s v="TEC-AC-10003038"/>
    <x v="2"/>
    <x v="11"/>
    <s v="Kingston Digital DataTraveler 16GB USB 2.0"/>
    <x v="3999"/>
    <n v="3"/>
    <n v="0"/>
    <n v="5.101499999999997"/>
  </r>
  <r>
    <n v="5534"/>
    <x v="2760"/>
    <n v="2013"/>
    <x v="112"/>
    <d v="2013-06-08T00:00:00"/>
    <s v="First Class"/>
    <s v="CK-12595"/>
    <s v="Clytie Kelty"/>
    <s v="Consumer"/>
    <s v="United States"/>
    <s v="Little Rock"/>
    <x v="36"/>
    <n v="72209"/>
    <s v="South"/>
    <s v="TEC-AC-10003174"/>
    <x v="2"/>
    <x v="11"/>
    <s v="Plantronics S12 Corded Telephone Headset System"/>
    <x v="2285"/>
    <n v="3"/>
    <n v="0"/>
    <n v="129.34800000000001"/>
  </r>
  <r>
    <n v="5535"/>
    <x v="2760"/>
    <n v="2013"/>
    <x v="112"/>
    <d v="2013-06-08T00:00:00"/>
    <s v="First Class"/>
    <s v="CK-12595"/>
    <s v="Clytie Kelty"/>
    <s v="Consumer"/>
    <s v="United States"/>
    <s v="Little Rock"/>
    <x v="36"/>
    <n v="72209"/>
    <s v="South"/>
    <s v="OFF-PA-10000157"/>
    <x v="1"/>
    <x v="10"/>
    <s v="Xerox 191"/>
    <x v="731"/>
    <n v="3"/>
    <n v="0"/>
    <n v="28.171799999999998"/>
  </r>
  <r>
    <n v="5536"/>
    <x v="2760"/>
    <n v="2013"/>
    <x v="112"/>
    <d v="2013-06-08T00:00:00"/>
    <s v="First Class"/>
    <s v="CK-12595"/>
    <s v="Clytie Kelty"/>
    <s v="Consumer"/>
    <s v="United States"/>
    <s v="Little Rock"/>
    <x v="36"/>
    <n v="72209"/>
    <s v="South"/>
    <s v="OFF-BI-10001721"/>
    <x v="1"/>
    <x v="8"/>
    <s v="Trimflex Flexible Post Binders"/>
    <x v="2202"/>
    <n v="3"/>
    <n v="0"/>
    <n v="30.787199999999999"/>
  </r>
  <r>
    <n v="5537"/>
    <x v="2760"/>
    <n v="2013"/>
    <x v="112"/>
    <d v="2013-06-08T00:00:00"/>
    <s v="First Class"/>
    <s v="CK-12595"/>
    <s v="Clytie Kelty"/>
    <s v="Consumer"/>
    <s v="United States"/>
    <s v="Little Rock"/>
    <x v="36"/>
    <n v="72209"/>
    <s v="South"/>
    <s v="OFF-BI-10000591"/>
    <x v="1"/>
    <x v="8"/>
    <s v="Avery Binder Labels"/>
    <x v="1361"/>
    <n v="3"/>
    <n v="0"/>
    <n v="5.6015999999999995"/>
  </r>
  <r>
    <n v="5538"/>
    <x v="2760"/>
    <n v="2013"/>
    <x v="112"/>
    <d v="2013-06-08T00:00:00"/>
    <s v="First Class"/>
    <s v="CK-12595"/>
    <s v="Clytie Kelty"/>
    <s v="Consumer"/>
    <s v="United States"/>
    <s v="Little Rock"/>
    <x v="36"/>
    <n v="72209"/>
    <s v="South"/>
    <s v="OFF-PA-10001534"/>
    <x v="1"/>
    <x v="10"/>
    <s v="Xerox 230"/>
    <x v="91"/>
    <n v="2"/>
    <n v="0"/>
    <n v="6.2208000000000006"/>
  </r>
  <r>
    <n v="5539"/>
    <x v="2761"/>
    <n v="2012"/>
    <x v="657"/>
    <d v="2012-04-20T00:00:00"/>
    <s v="Standard Class"/>
    <s v="SS-20590"/>
    <s v="Sonia Sunley"/>
    <s v="Consumer"/>
    <s v="United States"/>
    <s v="Norfolk"/>
    <x v="8"/>
    <n v="68701"/>
    <s v="Central"/>
    <s v="OFF-BI-10002071"/>
    <x v="1"/>
    <x v="8"/>
    <s v="Fellowes Black Plastic Comb Bindings"/>
    <x v="4000"/>
    <n v="3"/>
    <n v="0"/>
    <n v="8.0177999999999994"/>
  </r>
  <r>
    <n v="5540"/>
    <x v="2762"/>
    <n v="2014"/>
    <x v="1053"/>
    <d v="2014-05-27T00:00:00"/>
    <s v="Standard Class"/>
    <s v="LE-16810"/>
    <s v="Laurel Elliston"/>
    <s v="Consumer"/>
    <s v="United States"/>
    <s v="Chicago"/>
    <x v="10"/>
    <n v="60653"/>
    <s v="Central"/>
    <s v="FUR-CH-10000513"/>
    <x v="0"/>
    <x v="1"/>
    <s v="High-Back Leather Manager's Chair"/>
    <x v="2124"/>
    <n v="2"/>
    <n v="0.3"/>
    <n v="-54.595799999999997"/>
  </r>
  <r>
    <n v="5541"/>
    <x v="2762"/>
    <n v="2014"/>
    <x v="1053"/>
    <d v="2014-05-27T00:00:00"/>
    <s v="Standard Class"/>
    <s v="LE-16810"/>
    <s v="Laurel Elliston"/>
    <s v="Consumer"/>
    <s v="United States"/>
    <s v="Chicago"/>
    <x v="10"/>
    <n v="60653"/>
    <s v="Central"/>
    <s v="OFF-BI-10003274"/>
    <x v="1"/>
    <x v="8"/>
    <s v="Avery Durable Slant Ring Binders, No Labels"/>
    <x v="4001"/>
    <n v="2"/>
    <n v="0.8"/>
    <n v="-2.6268000000000002"/>
  </r>
  <r>
    <n v="5542"/>
    <x v="2762"/>
    <n v="2014"/>
    <x v="1053"/>
    <d v="2014-05-27T00:00:00"/>
    <s v="Standard Class"/>
    <s v="LE-16810"/>
    <s v="Laurel Elliston"/>
    <s v="Consumer"/>
    <s v="United States"/>
    <s v="Chicago"/>
    <x v="10"/>
    <n v="60653"/>
    <s v="Central"/>
    <s v="OFF-SU-10000381"/>
    <x v="1"/>
    <x v="14"/>
    <s v="Acme Forged Steel Scissors with Black Enamel Handles"/>
    <x v="4002"/>
    <n v="3"/>
    <n v="0.2"/>
    <n v="2.5136999999999983"/>
  </r>
  <r>
    <n v="5543"/>
    <x v="2763"/>
    <n v="2013"/>
    <x v="1054"/>
    <d v="2013-12-26T00:00:00"/>
    <s v="Standard Class"/>
    <s v="ES-14080"/>
    <s v="Erin Smith"/>
    <s v="Corporate"/>
    <s v="United States"/>
    <s v="Tucson"/>
    <x v="16"/>
    <n v="85705"/>
    <s v="West"/>
    <s v="FUR-TA-10001086"/>
    <x v="0"/>
    <x v="3"/>
    <s v="SAFCO PlanMaster Boards, 60w x 37-1/2d, White Melamine"/>
    <x v="4003"/>
    <n v="6"/>
    <n v="0.5"/>
    <n v="-218.86559999999997"/>
  </r>
  <r>
    <n v="5544"/>
    <x v="2763"/>
    <n v="2013"/>
    <x v="1054"/>
    <d v="2013-12-26T00:00:00"/>
    <s v="Standard Class"/>
    <s v="ES-14080"/>
    <s v="Erin Smith"/>
    <s v="Corporate"/>
    <s v="United States"/>
    <s v="Tucson"/>
    <x v="16"/>
    <n v="85705"/>
    <s v="West"/>
    <s v="OFF-BI-10000174"/>
    <x v="1"/>
    <x v="8"/>
    <s v="Wilson Jones Clip &amp; Carry Folder Binder Tool for Ring Binders, Clear"/>
    <x v="828"/>
    <n v="6"/>
    <n v="0.7"/>
    <n v="-7.6559999999999988"/>
  </r>
  <r>
    <n v="5545"/>
    <x v="2763"/>
    <n v="2013"/>
    <x v="1054"/>
    <d v="2013-12-26T00:00:00"/>
    <s v="Standard Class"/>
    <s v="ES-14080"/>
    <s v="Erin Smith"/>
    <s v="Corporate"/>
    <s v="United States"/>
    <s v="Tucson"/>
    <x v="16"/>
    <n v="85705"/>
    <s v="West"/>
    <s v="OFF-BI-10002103"/>
    <x v="1"/>
    <x v="8"/>
    <s v="Cardinal Slant-D Ring Binder, Heavy Gauge Vinyl"/>
    <x v="4004"/>
    <n v="2"/>
    <n v="0.7"/>
    <n v="-4.1711999999999989"/>
  </r>
  <r>
    <n v="5546"/>
    <x v="2764"/>
    <n v="2014"/>
    <x v="585"/>
    <d v="2014-09-27T00:00:00"/>
    <s v="Standard Class"/>
    <s v="MG-17890"/>
    <s v="Michael Granlund"/>
    <s v="Home Office"/>
    <s v="United States"/>
    <s v="Concord"/>
    <x v="38"/>
    <n v="3301"/>
    <s v="East"/>
    <s v="OFF-ST-10001590"/>
    <x v="1"/>
    <x v="4"/>
    <s v="Tenex Personal Project File with Scoop Front Design, Black"/>
    <x v="4005"/>
    <n v="5"/>
    <n v="0"/>
    <n v="17.523999999999997"/>
  </r>
  <r>
    <n v="5547"/>
    <x v="2765"/>
    <n v="2014"/>
    <x v="210"/>
    <d v="2014-09-09T00:00:00"/>
    <s v="First Class"/>
    <s v="JM-16195"/>
    <s v="Justin MacKendrick"/>
    <s v="Consumer"/>
    <s v="United States"/>
    <s v="Draper"/>
    <x v="7"/>
    <n v="84020"/>
    <s v="West"/>
    <s v="FUR-FU-10002396"/>
    <x v="0"/>
    <x v="5"/>
    <s v="DAX Copper Panel Document Frame, 5 x 7 Size"/>
    <x v="2855"/>
    <n v="2"/>
    <n v="0"/>
    <n v="10.567200000000001"/>
  </r>
  <r>
    <n v="5548"/>
    <x v="2765"/>
    <n v="2014"/>
    <x v="210"/>
    <d v="2014-09-09T00:00:00"/>
    <s v="First Class"/>
    <s v="JM-16195"/>
    <s v="Justin MacKendrick"/>
    <s v="Consumer"/>
    <s v="United States"/>
    <s v="Draper"/>
    <x v="7"/>
    <n v="84020"/>
    <s v="West"/>
    <s v="TEC-PH-10002807"/>
    <x v="2"/>
    <x v="7"/>
    <s v="Motorla HX550 Universal Bluetooth Headset"/>
    <x v="4006"/>
    <n v="4"/>
    <n v="0.2"/>
    <n v="47.459999999999994"/>
  </r>
  <r>
    <n v="5549"/>
    <x v="2766"/>
    <n v="2011"/>
    <x v="683"/>
    <d v="2011-12-01T00:00:00"/>
    <s v="First Class"/>
    <s v="SG-20470"/>
    <s v="Sheri Gordon"/>
    <s v="Consumer"/>
    <s v="United States"/>
    <s v="San Francisco"/>
    <x v="1"/>
    <n v="94109"/>
    <s v="West"/>
    <s v="OFF-AP-10004859"/>
    <x v="1"/>
    <x v="9"/>
    <s v="Acco 6 Outlet Guardian Premium Surge Suppressor"/>
    <x v="2908"/>
    <n v="3"/>
    <n v="0"/>
    <n v="11.793600000000001"/>
  </r>
  <r>
    <n v="5550"/>
    <x v="2766"/>
    <n v="2011"/>
    <x v="683"/>
    <d v="2011-12-01T00:00:00"/>
    <s v="First Class"/>
    <s v="SG-20470"/>
    <s v="Sheri Gordon"/>
    <s v="Consumer"/>
    <s v="United States"/>
    <s v="San Francisco"/>
    <x v="1"/>
    <n v="94109"/>
    <s v="West"/>
    <s v="TEC-AC-10003447"/>
    <x v="2"/>
    <x v="11"/>
    <s v="Micropad Numeric Keypads"/>
    <x v="4007"/>
    <n v="7"/>
    <n v="0"/>
    <n v="34.982499999999987"/>
  </r>
  <r>
    <n v="5551"/>
    <x v="2767"/>
    <n v="2011"/>
    <x v="607"/>
    <d v="2011-11-16T00:00:00"/>
    <s v="Standard Class"/>
    <s v="DB-12970"/>
    <s v="Darren Budd"/>
    <s v="Corporate"/>
    <s v="United States"/>
    <s v="Houston"/>
    <x v="5"/>
    <n v="77036"/>
    <s v="Central"/>
    <s v="OFF-AR-10003183"/>
    <x v="1"/>
    <x v="6"/>
    <s v="Avery Fluorescent Highlighter Four-Color Set"/>
    <x v="2812"/>
    <n v="1"/>
    <n v="0.2"/>
    <n v="0.33399999999999974"/>
  </r>
  <r>
    <n v="5552"/>
    <x v="2767"/>
    <n v="2011"/>
    <x v="607"/>
    <d v="2011-11-16T00:00:00"/>
    <s v="Standard Class"/>
    <s v="DB-12970"/>
    <s v="Darren Budd"/>
    <s v="Corporate"/>
    <s v="United States"/>
    <s v="Houston"/>
    <x v="5"/>
    <n v="77036"/>
    <s v="Central"/>
    <s v="OFF-SU-10000432"/>
    <x v="1"/>
    <x v="14"/>
    <s v="Acco Side-Punched Conventional Columnar Pads"/>
    <x v="4008"/>
    <n v="6"/>
    <n v="0.2"/>
    <n v="-3.123000000000002"/>
  </r>
  <r>
    <n v="5553"/>
    <x v="2767"/>
    <n v="2011"/>
    <x v="607"/>
    <d v="2011-11-16T00:00:00"/>
    <s v="Standard Class"/>
    <s v="DB-12970"/>
    <s v="Darren Budd"/>
    <s v="Corporate"/>
    <s v="United States"/>
    <s v="Houston"/>
    <x v="5"/>
    <n v="77036"/>
    <s v="Central"/>
    <s v="TEC-AC-10003832"/>
    <x v="2"/>
    <x v="11"/>
    <s v="Imation 16GB Mini TravelDrive USB 2.0 Flash Drive"/>
    <x v="2220"/>
    <n v="3"/>
    <n v="0.2"/>
    <n v="20.8719"/>
  </r>
  <r>
    <n v="5554"/>
    <x v="2767"/>
    <n v="2011"/>
    <x v="607"/>
    <d v="2011-11-16T00:00:00"/>
    <s v="Standard Class"/>
    <s v="DB-12970"/>
    <s v="Darren Budd"/>
    <s v="Corporate"/>
    <s v="United States"/>
    <s v="Houston"/>
    <x v="5"/>
    <n v="77036"/>
    <s v="Central"/>
    <s v="OFF-PA-10004100"/>
    <x v="1"/>
    <x v="10"/>
    <s v="Xerox 216"/>
    <x v="1590"/>
    <n v="7"/>
    <n v="0.2"/>
    <n v="12.700800000000001"/>
  </r>
  <r>
    <n v="5555"/>
    <x v="2767"/>
    <n v="2011"/>
    <x v="607"/>
    <d v="2011-11-16T00:00:00"/>
    <s v="Standard Class"/>
    <s v="DB-12970"/>
    <s v="Darren Budd"/>
    <s v="Corporate"/>
    <s v="United States"/>
    <s v="Houston"/>
    <x v="5"/>
    <n v="77036"/>
    <s v="Central"/>
    <s v="FUR-BO-10004467"/>
    <x v="0"/>
    <x v="0"/>
    <s v="Bestar Classic Bookcase"/>
    <x v="4009"/>
    <n v="1"/>
    <n v="0.32"/>
    <n v="-12.998700000000007"/>
  </r>
  <r>
    <n v="5556"/>
    <x v="2768"/>
    <n v="2014"/>
    <x v="280"/>
    <d v="2014-10-07T00:00:00"/>
    <s v="Second Class"/>
    <s v="JW-15220"/>
    <s v="Jane Waco"/>
    <s v="Corporate"/>
    <s v="United States"/>
    <s v="Montgomery"/>
    <x v="19"/>
    <n v="36116"/>
    <s v="South"/>
    <s v="FUR-FU-10002963"/>
    <x v="0"/>
    <x v="5"/>
    <s v="Master Caster Door Stop, Gray"/>
    <x v="1015"/>
    <n v="2"/>
    <n v="0"/>
    <n v="3.4543999999999997"/>
  </r>
  <r>
    <n v="5557"/>
    <x v="2769"/>
    <n v="2012"/>
    <x v="639"/>
    <d v="2012-12-18T00:00:00"/>
    <s v="Standard Class"/>
    <s v="KD-16495"/>
    <s v="Keith Dawkins"/>
    <s v="Corporate"/>
    <s v="United States"/>
    <s v="Jackson"/>
    <x v="35"/>
    <n v="39212"/>
    <s v="South"/>
    <s v="FUR-FU-10003829"/>
    <x v="0"/>
    <x v="5"/>
    <s v="Stackable Trays"/>
    <x v="51"/>
    <n v="2"/>
    <n v="0"/>
    <n v="1.9711999999999996"/>
  </r>
  <r>
    <n v="5558"/>
    <x v="2769"/>
    <n v="2012"/>
    <x v="639"/>
    <d v="2012-12-18T00:00:00"/>
    <s v="Standard Class"/>
    <s v="KD-16495"/>
    <s v="Keith Dawkins"/>
    <s v="Corporate"/>
    <s v="United States"/>
    <s v="Jackson"/>
    <x v="35"/>
    <n v="39212"/>
    <s v="South"/>
    <s v="OFF-AR-10003582"/>
    <x v="1"/>
    <x v="6"/>
    <s v="Boston Electric Pencil Sharpener, Model 1818, Charcoal Black"/>
    <x v="2471"/>
    <n v="2"/>
    <n v="0"/>
    <n v="15.764000000000003"/>
  </r>
  <r>
    <n v="5559"/>
    <x v="2770"/>
    <n v="2012"/>
    <x v="401"/>
    <d v="2012-12-10T00:00:00"/>
    <s v="Standard Class"/>
    <s v="IL-15100"/>
    <s v="Ivan Liston"/>
    <s v="Consumer"/>
    <s v="United States"/>
    <s v="North Las Vegas"/>
    <x v="33"/>
    <n v="89031"/>
    <s v="West"/>
    <s v="OFF-PA-10000048"/>
    <x v="1"/>
    <x v="10"/>
    <s v="Xerox 20"/>
    <x v="90"/>
    <n v="1"/>
    <n v="0"/>
    <n v="3.1104000000000003"/>
  </r>
  <r>
    <n v="5560"/>
    <x v="2770"/>
    <n v="2012"/>
    <x v="401"/>
    <d v="2012-12-10T00:00:00"/>
    <s v="Standard Class"/>
    <s v="IL-15100"/>
    <s v="Ivan Liston"/>
    <s v="Consumer"/>
    <s v="United States"/>
    <s v="North Las Vegas"/>
    <x v="33"/>
    <n v="89031"/>
    <s v="West"/>
    <s v="OFF-ST-10000078"/>
    <x v="1"/>
    <x v="4"/>
    <s v="Tennsco 6- and 18-Compartment Lockers"/>
    <x v="2225"/>
    <n v="5"/>
    <n v="0"/>
    <n v="238.65299999999991"/>
  </r>
  <r>
    <n v="5561"/>
    <x v="2770"/>
    <n v="2012"/>
    <x v="401"/>
    <d v="2012-12-10T00:00:00"/>
    <s v="Standard Class"/>
    <s v="IL-15100"/>
    <s v="Ivan Liston"/>
    <s v="Consumer"/>
    <s v="United States"/>
    <s v="North Las Vegas"/>
    <x v="33"/>
    <n v="89031"/>
    <s v="West"/>
    <s v="OFF-LA-10004853"/>
    <x v="1"/>
    <x v="2"/>
    <s v="Avery 483"/>
    <x v="1830"/>
    <n v="3"/>
    <n v="0"/>
    <n v="6.8723999999999998"/>
  </r>
  <r>
    <n v="5562"/>
    <x v="2771"/>
    <n v="2014"/>
    <x v="185"/>
    <d v="2014-04-03T00:00:00"/>
    <s v="Second Class"/>
    <s v="JE-15610"/>
    <s v="Jim Epp"/>
    <s v="Corporate"/>
    <s v="United States"/>
    <s v="Atlanta"/>
    <x v="32"/>
    <n v="30318"/>
    <s v="South"/>
    <s v="OFF-BI-10001153"/>
    <x v="1"/>
    <x v="8"/>
    <s v="Ibico Recycled Grain-Textured Covers"/>
    <x v="4010"/>
    <n v="1"/>
    <n v="0"/>
    <n v="17.27"/>
  </r>
  <r>
    <n v="5563"/>
    <x v="2771"/>
    <n v="2014"/>
    <x v="185"/>
    <d v="2014-04-03T00:00:00"/>
    <s v="Second Class"/>
    <s v="JE-15610"/>
    <s v="Jim Epp"/>
    <s v="Corporate"/>
    <s v="United States"/>
    <s v="Atlanta"/>
    <x v="32"/>
    <n v="30318"/>
    <s v="South"/>
    <s v="TEC-CO-10001449"/>
    <x v="2"/>
    <x v="16"/>
    <s v="Hewlett Packard LaserJet 3310 Copier"/>
    <x v="491"/>
    <n v="5"/>
    <n v="0"/>
    <n v="1439.9760000000001"/>
  </r>
  <r>
    <n v="5564"/>
    <x v="2771"/>
    <n v="2014"/>
    <x v="185"/>
    <d v="2014-04-03T00:00:00"/>
    <s v="Second Class"/>
    <s v="JE-15610"/>
    <s v="Jim Epp"/>
    <s v="Corporate"/>
    <s v="United States"/>
    <s v="Atlanta"/>
    <x v="32"/>
    <n v="30318"/>
    <s v="South"/>
    <s v="OFF-BI-10000474"/>
    <x v="1"/>
    <x v="8"/>
    <s v="Avery Recycled Flexi-View Covers for Binding Systems"/>
    <x v="4011"/>
    <n v="4"/>
    <n v="0"/>
    <n v="30.7776"/>
  </r>
  <r>
    <n v="5565"/>
    <x v="2772"/>
    <n v="2014"/>
    <x v="677"/>
    <d v="2014-03-14T00:00:00"/>
    <s v="Same Day"/>
    <s v="SU-20665"/>
    <s v="Stephanie Ulpright"/>
    <s v="Home Office"/>
    <s v="United States"/>
    <s v="Chicago"/>
    <x v="10"/>
    <n v="60610"/>
    <s v="Central"/>
    <s v="OFF-AR-10000799"/>
    <x v="1"/>
    <x v="6"/>
    <s v="Col-Erase Pencils with Erasers"/>
    <x v="530"/>
    <n v="4"/>
    <n v="0.2"/>
    <n v="2.188799999999997"/>
  </r>
  <r>
    <n v="5566"/>
    <x v="2772"/>
    <n v="2014"/>
    <x v="677"/>
    <d v="2014-03-14T00:00:00"/>
    <s v="Same Day"/>
    <s v="SU-20665"/>
    <s v="Stephanie Ulpright"/>
    <s v="Home Office"/>
    <s v="United States"/>
    <s v="Chicago"/>
    <x v="10"/>
    <n v="60610"/>
    <s v="Central"/>
    <s v="TEC-MA-10002109"/>
    <x v="2"/>
    <x v="15"/>
    <s v="HP Officejet Pro 8600 e-All-In-One Printer, Copier, Scanner, Fax"/>
    <x v="4012"/>
    <n v="2"/>
    <n v="0.3"/>
    <n v="8.9993999999999801"/>
  </r>
  <r>
    <n v="5567"/>
    <x v="2772"/>
    <n v="2014"/>
    <x v="677"/>
    <d v="2014-03-14T00:00:00"/>
    <s v="Same Day"/>
    <s v="SU-20665"/>
    <s v="Stephanie Ulpright"/>
    <s v="Home Office"/>
    <s v="United States"/>
    <s v="Chicago"/>
    <x v="10"/>
    <n v="60610"/>
    <s v="Central"/>
    <s v="OFF-AR-10003338"/>
    <x v="1"/>
    <x v="6"/>
    <s v="Eberhard Faber 3 1/2&quot; Golf Pencils"/>
    <x v="4013"/>
    <n v="5"/>
    <n v="0.2"/>
    <n v="1.8599999999999994"/>
  </r>
  <r>
    <n v="5568"/>
    <x v="2772"/>
    <n v="2014"/>
    <x v="677"/>
    <d v="2014-03-14T00:00:00"/>
    <s v="Same Day"/>
    <s v="SU-20665"/>
    <s v="Stephanie Ulpright"/>
    <s v="Home Office"/>
    <s v="United States"/>
    <s v="Chicago"/>
    <x v="10"/>
    <n v="60610"/>
    <s v="Central"/>
    <s v="FUR-CH-10003606"/>
    <x v="0"/>
    <x v="1"/>
    <s v="SAFCO Folding Chair Trolley"/>
    <x v="4014"/>
    <n v="1"/>
    <n v="0.3"/>
    <n v="-2.5647999999999982"/>
  </r>
  <r>
    <n v="5569"/>
    <x v="2772"/>
    <n v="2014"/>
    <x v="677"/>
    <d v="2014-03-14T00:00:00"/>
    <s v="Same Day"/>
    <s v="SU-20665"/>
    <s v="Stephanie Ulpright"/>
    <s v="Home Office"/>
    <s v="United States"/>
    <s v="Chicago"/>
    <x v="10"/>
    <n v="60610"/>
    <s v="Central"/>
    <s v="TEC-CO-10001449"/>
    <x v="2"/>
    <x v="16"/>
    <s v="Hewlett Packard LaserJet 3310 Copier"/>
    <x v="324"/>
    <n v="2"/>
    <n v="0.2"/>
    <n v="335.99440000000004"/>
  </r>
  <r>
    <n v="5570"/>
    <x v="2772"/>
    <n v="2014"/>
    <x v="677"/>
    <d v="2014-03-14T00:00:00"/>
    <s v="Same Day"/>
    <s v="SU-20665"/>
    <s v="Stephanie Ulpright"/>
    <s v="Home Office"/>
    <s v="United States"/>
    <s v="Chicago"/>
    <x v="10"/>
    <n v="60610"/>
    <s v="Central"/>
    <s v="OFF-PA-10001934"/>
    <x v="1"/>
    <x v="10"/>
    <s v="Xerox 1993"/>
    <x v="12"/>
    <n v="3"/>
    <n v="0.2"/>
    <n v="5.6375999999999999"/>
  </r>
  <r>
    <n v="5571"/>
    <x v="2772"/>
    <n v="2014"/>
    <x v="677"/>
    <d v="2014-03-14T00:00:00"/>
    <s v="Same Day"/>
    <s v="SU-20665"/>
    <s v="Stephanie Ulpright"/>
    <s v="Home Office"/>
    <s v="United States"/>
    <s v="Chicago"/>
    <x v="10"/>
    <n v="60610"/>
    <s v="Central"/>
    <s v="TEC-PH-10001527"/>
    <x v="2"/>
    <x v="7"/>
    <s v="Plantronics MX500i Earset"/>
    <x v="4015"/>
    <n v="1"/>
    <n v="0.2"/>
    <n v="-7.3015000000000025"/>
  </r>
  <r>
    <n v="5572"/>
    <x v="2773"/>
    <n v="2011"/>
    <x v="29"/>
    <d v="2011-12-09T00:00:00"/>
    <s v="Standard Class"/>
    <s v="EA-14035"/>
    <s v="Erin Ashbrook"/>
    <s v="Corporate"/>
    <s v="United States"/>
    <s v="Columbus"/>
    <x v="24"/>
    <n v="43229"/>
    <s v="East"/>
    <s v="OFF-PA-10001033"/>
    <x v="1"/>
    <x v="10"/>
    <s v="Xerox 1893"/>
    <x v="4016"/>
    <n v="3"/>
    <n v="0.2"/>
    <n v="35.661300000000004"/>
  </r>
  <r>
    <n v="5573"/>
    <x v="2773"/>
    <n v="2011"/>
    <x v="29"/>
    <d v="2011-12-09T00:00:00"/>
    <s v="Standard Class"/>
    <s v="EA-14035"/>
    <s v="Erin Ashbrook"/>
    <s v="Corporate"/>
    <s v="United States"/>
    <s v="Columbus"/>
    <x v="24"/>
    <n v="43229"/>
    <s v="East"/>
    <s v="OFF-BI-10003719"/>
    <x v="1"/>
    <x v="8"/>
    <s v="Large Capacity Hanging Post Binders"/>
    <x v="4017"/>
    <n v="4"/>
    <n v="0.7"/>
    <n v="-23.952000000000005"/>
  </r>
  <r>
    <n v="5574"/>
    <x v="2773"/>
    <n v="2011"/>
    <x v="29"/>
    <d v="2011-12-09T00:00:00"/>
    <s v="Standard Class"/>
    <s v="EA-14035"/>
    <s v="Erin Ashbrook"/>
    <s v="Corporate"/>
    <s v="United States"/>
    <s v="Columbus"/>
    <x v="24"/>
    <n v="43229"/>
    <s v="East"/>
    <s v="OFF-PA-10003036"/>
    <x v="1"/>
    <x v="10"/>
    <s v="Black Print Carbonless 8 1/2&quot; x 8 1/4&quot; Rapid Memo Book"/>
    <x v="1133"/>
    <n v="3"/>
    <n v="0.2"/>
    <n v="5.6783999999999981"/>
  </r>
  <r>
    <n v="5575"/>
    <x v="2773"/>
    <n v="2011"/>
    <x v="29"/>
    <d v="2011-12-09T00:00:00"/>
    <s v="Standard Class"/>
    <s v="EA-14035"/>
    <s v="Erin Ashbrook"/>
    <s v="Corporate"/>
    <s v="United States"/>
    <s v="Columbus"/>
    <x v="24"/>
    <n v="43229"/>
    <s v="East"/>
    <s v="TEC-PH-10001870"/>
    <x v="2"/>
    <x v="7"/>
    <s v="Lunatik TT5L-002 Taktik Strike Impact Protection System for iPhone 5"/>
    <x v="4018"/>
    <n v="1"/>
    <n v="0.4"/>
    <n v="-9.1845000000000034"/>
  </r>
  <r>
    <n v="5576"/>
    <x v="2773"/>
    <n v="2011"/>
    <x v="29"/>
    <d v="2011-12-09T00:00:00"/>
    <s v="Standard Class"/>
    <s v="EA-14035"/>
    <s v="Erin Ashbrook"/>
    <s v="Corporate"/>
    <s v="United States"/>
    <s v="Columbus"/>
    <x v="24"/>
    <n v="43229"/>
    <s v="East"/>
    <s v="TEC-PH-10001809"/>
    <x v="2"/>
    <x v="7"/>
    <s v="Panasonic KX T7736-B Digital phone"/>
    <x v="4019"/>
    <n v="2"/>
    <n v="0.4"/>
    <n v="-44.984999999999999"/>
  </r>
  <r>
    <n v="5577"/>
    <x v="2774"/>
    <n v="2013"/>
    <x v="939"/>
    <d v="2013-12-17T00:00:00"/>
    <s v="Standard Class"/>
    <s v="RF-19840"/>
    <s v="Roy Französisch"/>
    <s v="Consumer"/>
    <s v="United States"/>
    <s v="Pasadena"/>
    <x v="1"/>
    <n v="91104"/>
    <s v="West"/>
    <s v="FUR-FU-10004864"/>
    <x v="0"/>
    <x v="5"/>
    <s v="Howard Miller 14-1/2&quot; Diameter Chrome Round Wall Clock"/>
    <x v="4020"/>
    <n v="6"/>
    <n v="0"/>
    <n v="122.76479999999999"/>
  </r>
  <r>
    <n v="5578"/>
    <x v="2774"/>
    <n v="2013"/>
    <x v="939"/>
    <d v="2013-12-17T00:00:00"/>
    <s v="Standard Class"/>
    <s v="RF-19840"/>
    <s v="Roy Französisch"/>
    <s v="Consumer"/>
    <s v="United States"/>
    <s v="Pasadena"/>
    <x v="1"/>
    <n v="91104"/>
    <s v="West"/>
    <s v="OFF-AP-10002350"/>
    <x v="1"/>
    <x v="9"/>
    <s v="Belkin F9H710-06 7 Outlet SurgeMaster Surge Protector"/>
    <x v="3092"/>
    <n v="3"/>
    <n v="0"/>
    <n v="15.8256"/>
  </r>
  <r>
    <n v="5579"/>
    <x v="2775"/>
    <n v="2014"/>
    <x v="428"/>
    <d v="2014-09-15T00:00:00"/>
    <s v="Second Class"/>
    <s v="LC-17050"/>
    <s v="Liz Carlisle"/>
    <s v="Consumer"/>
    <s v="United States"/>
    <s v="Los Angeles"/>
    <x v="1"/>
    <n v="90004"/>
    <s v="West"/>
    <s v="OFF-AR-10003829"/>
    <x v="1"/>
    <x v="6"/>
    <s v="Newell 35"/>
    <x v="2637"/>
    <n v="2"/>
    <n v="0"/>
    <n v="1.9023999999999992"/>
  </r>
  <r>
    <n v="5580"/>
    <x v="2775"/>
    <n v="2014"/>
    <x v="428"/>
    <d v="2014-09-15T00:00:00"/>
    <s v="Second Class"/>
    <s v="LC-17050"/>
    <s v="Liz Carlisle"/>
    <s v="Consumer"/>
    <s v="United States"/>
    <s v="Los Angeles"/>
    <x v="1"/>
    <n v="90004"/>
    <s v="West"/>
    <s v="FUR-CH-10003833"/>
    <x v="0"/>
    <x v="1"/>
    <s v="Novimex Fabric Task Chair"/>
    <x v="3611"/>
    <n v="5"/>
    <n v="0.2"/>
    <n v="-15.245000000000005"/>
  </r>
  <r>
    <n v="5581"/>
    <x v="2775"/>
    <n v="2014"/>
    <x v="428"/>
    <d v="2014-09-15T00:00:00"/>
    <s v="Second Class"/>
    <s v="LC-17050"/>
    <s v="Liz Carlisle"/>
    <s v="Consumer"/>
    <s v="United States"/>
    <s v="Los Angeles"/>
    <x v="1"/>
    <n v="90004"/>
    <s v="West"/>
    <s v="OFF-PA-10000143"/>
    <x v="1"/>
    <x v="10"/>
    <s v="Astroparche Fine Business Paper"/>
    <x v="4021"/>
    <n v="9"/>
    <n v="0"/>
    <n v="22.809600000000003"/>
  </r>
  <r>
    <n v="5582"/>
    <x v="2776"/>
    <n v="2014"/>
    <x v="1055"/>
    <d v="2014-10-09T00:00:00"/>
    <s v="Standard Class"/>
    <s v="PS-18970"/>
    <s v="Paul Stevenson"/>
    <s v="Home Office"/>
    <s v="United States"/>
    <s v="Clinton"/>
    <x v="39"/>
    <n v="20735"/>
    <s v="East"/>
    <s v="FUR-FU-10000076"/>
    <x v="0"/>
    <x v="5"/>
    <s v="24-Hour Round Wall Clock"/>
    <x v="1024"/>
    <n v="1"/>
    <n v="0"/>
    <n v="8.5914000000000019"/>
  </r>
  <r>
    <n v="5583"/>
    <x v="2777"/>
    <n v="2013"/>
    <x v="195"/>
    <d v="2013-05-14T00:00:00"/>
    <s v="Standard Class"/>
    <s v="PS-18970"/>
    <s v="Paul Stevenson"/>
    <s v="Home Office"/>
    <s v="United States"/>
    <s v="New York City"/>
    <x v="15"/>
    <n v="10024"/>
    <s v="East"/>
    <s v="OFF-AR-10000462"/>
    <x v="1"/>
    <x v="6"/>
    <s v="Sanford Pocket Accent Highlighters"/>
    <x v="3905"/>
    <n v="5"/>
    <n v="0"/>
    <n v="3.4400000000000008"/>
  </r>
  <r>
    <n v="5584"/>
    <x v="2778"/>
    <n v="2011"/>
    <x v="534"/>
    <d v="2011-12-19T00:00:00"/>
    <s v="Second Class"/>
    <s v="JO-15280"/>
    <s v="Jas O'Carroll"/>
    <s v="Consumer"/>
    <s v="United States"/>
    <s v="San Diego"/>
    <x v="1"/>
    <n v="92037"/>
    <s v="West"/>
    <s v="FUR-FU-10003829"/>
    <x v="0"/>
    <x v="5"/>
    <s v="Stackable Trays"/>
    <x v="51"/>
    <n v="2"/>
    <n v="0"/>
    <n v="1.9711999999999996"/>
  </r>
  <r>
    <n v="5585"/>
    <x v="2779"/>
    <n v="2014"/>
    <x v="329"/>
    <d v="2014-12-05T00:00:00"/>
    <s v="Standard Class"/>
    <s v="VP-21730"/>
    <s v="Victor Preis"/>
    <s v="Home Office"/>
    <s v="United States"/>
    <s v="New York City"/>
    <x v="15"/>
    <n v="10011"/>
    <s v="East"/>
    <s v="OFF-ST-10002182"/>
    <x v="1"/>
    <x v="4"/>
    <s v="Iris 3-Drawer Stacking Bin, Black"/>
    <x v="4022"/>
    <n v="4"/>
    <n v="0"/>
    <n v="1.6711999999999989"/>
  </r>
  <r>
    <n v="5586"/>
    <x v="2779"/>
    <n v="2014"/>
    <x v="329"/>
    <d v="2014-12-05T00:00:00"/>
    <s v="Standard Class"/>
    <s v="VP-21730"/>
    <s v="Victor Preis"/>
    <s v="Home Office"/>
    <s v="United States"/>
    <s v="New York City"/>
    <x v="15"/>
    <n v="10011"/>
    <s v="East"/>
    <s v="TEC-PH-10001468"/>
    <x v="2"/>
    <x v="7"/>
    <s v="Panasonic Business Telephones KX-T7736"/>
    <x v="4023"/>
    <n v="3"/>
    <n v="0"/>
    <n v="163.81799999999998"/>
  </r>
  <r>
    <n v="5587"/>
    <x v="2779"/>
    <n v="2014"/>
    <x v="329"/>
    <d v="2014-12-05T00:00:00"/>
    <s v="Standard Class"/>
    <s v="VP-21730"/>
    <s v="Victor Preis"/>
    <s v="Home Office"/>
    <s v="United States"/>
    <s v="New York City"/>
    <x v="15"/>
    <n v="10011"/>
    <s v="East"/>
    <s v="OFF-ST-10001809"/>
    <x v="1"/>
    <x v="4"/>
    <s v="Fellowes Officeware Wire Shelving"/>
    <x v="2055"/>
    <n v="3"/>
    <n v="0"/>
    <n v="5.3897999999999939"/>
  </r>
  <r>
    <n v="5588"/>
    <x v="2780"/>
    <n v="2012"/>
    <x v="531"/>
    <d v="2012-03-20T00:00:00"/>
    <s v="First Class"/>
    <s v="GA-14725"/>
    <s v="Guy Armstrong"/>
    <s v="Consumer"/>
    <s v="United States"/>
    <s v="Lancaster"/>
    <x v="1"/>
    <n v="93534"/>
    <s v="West"/>
    <s v="OFF-FA-10001561"/>
    <x v="1"/>
    <x v="13"/>
    <s v="Stockwell Push Pins"/>
    <x v="2943"/>
    <n v="5"/>
    <n v="0"/>
    <n v="3.5970000000000004"/>
  </r>
  <r>
    <n v="5589"/>
    <x v="2781"/>
    <n v="2011"/>
    <x v="866"/>
    <d v="2011-07-24T00:00:00"/>
    <s v="Standard Class"/>
    <s v="EM-14140"/>
    <s v="Eugene Moren"/>
    <s v="Home Office"/>
    <s v="United States"/>
    <s v="Great Falls"/>
    <x v="37"/>
    <n v="59405"/>
    <s v="West"/>
    <s v="OFF-BI-10001759"/>
    <x v="1"/>
    <x v="8"/>
    <s v="Acco Pressboard Covers with Storage Hooks, 14 7/8&quot; x 11&quot;, Dark Blue"/>
    <x v="861"/>
    <n v="2"/>
    <n v="0.2"/>
    <n v="2.2098"/>
  </r>
  <r>
    <n v="5590"/>
    <x v="2782"/>
    <n v="2013"/>
    <x v="16"/>
    <d v="2013-12-12T00:00:00"/>
    <s v="Second Class"/>
    <s v="DB-13615"/>
    <s v="Doug Bickford"/>
    <s v="Consumer"/>
    <s v="United States"/>
    <s v="San Francisco"/>
    <x v="1"/>
    <n v="94110"/>
    <s v="West"/>
    <s v="OFF-ST-10000615"/>
    <x v="1"/>
    <x v="4"/>
    <s v="SimpliFile Personal File, Black Granite, 15w x 6-15/16d x 11-1/4h"/>
    <x v="4024"/>
    <n v="3"/>
    <n v="0"/>
    <n v="9.5340000000000025"/>
  </r>
  <r>
    <n v="5591"/>
    <x v="2782"/>
    <n v="2013"/>
    <x v="16"/>
    <d v="2013-12-12T00:00:00"/>
    <s v="Second Class"/>
    <s v="DB-13615"/>
    <s v="Doug Bickford"/>
    <s v="Consumer"/>
    <s v="United States"/>
    <s v="San Francisco"/>
    <x v="1"/>
    <n v="94110"/>
    <s v="West"/>
    <s v="OFF-ST-10003816"/>
    <x v="1"/>
    <x v="4"/>
    <s v="Fellowes High-Stak Drawer Files"/>
    <x v="836"/>
    <n v="2"/>
    <n v="0"/>
    <n v="81.047399999999982"/>
  </r>
  <r>
    <n v="5592"/>
    <x v="2783"/>
    <n v="2011"/>
    <x v="303"/>
    <d v="2011-10-18T00:00:00"/>
    <s v="Second Class"/>
    <s v="ML-17395"/>
    <s v="Marina Lichtenstein"/>
    <s v="Corporate"/>
    <s v="United States"/>
    <s v="Lakewood"/>
    <x v="30"/>
    <n v="8701"/>
    <s v="East"/>
    <s v="FUR-CH-10002880"/>
    <x v="0"/>
    <x v="1"/>
    <s v="Global High-Back Leather Tilter, Burgundy"/>
    <x v="4025"/>
    <n v="2"/>
    <n v="0"/>
    <n v="27.057799999999986"/>
  </r>
  <r>
    <n v="5593"/>
    <x v="2783"/>
    <n v="2011"/>
    <x v="303"/>
    <d v="2011-10-18T00:00:00"/>
    <s v="Second Class"/>
    <s v="ML-17395"/>
    <s v="Marina Lichtenstein"/>
    <s v="Corporate"/>
    <s v="United States"/>
    <s v="Lakewood"/>
    <x v="30"/>
    <n v="8701"/>
    <s v="East"/>
    <s v="OFF-BI-10004738"/>
    <x v="1"/>
    <x v="8"/>
    <s v="Flexible Leather- Look Classic Collection Ring Binder"/>
    <x v="4026"/>
    <n v="1"/>
    <n v="0"/>
    <n v="9.4700000000000006"/>
  </r>
  <r>
    <n v="5594"/>
    <x v="2784"/>
    <n v="2014"/>
    <x v="123"/>
    <d v="2014-11-26T00:00:00"/>
    <s v="Standard Class"/>
    <s v="JH-15430"/>
    <s v="Jennifer Halladay"/>
    <s v="Consumer"/>
    <s v="United States"/>
    <s v="Cleveland"/>
    <x v="24"/>
    <n v="44105"/>
    <s v="East"/>
    <s v="OFF-BI-10003984"/>
    <x v="1"/>
    <x v="8"/>
    <s v="Lock-Up Easel 'Spel-Binder'"/>
    <x v="4027"/>
    <n v="7"/>
    <n v="0.7"/>
    <n v="-45.933299999999988"/>
  </r>
  <r>
    <n v="5595"/>
    <x v="2785"/>
    <n v="2014"/>
    <x v="241"/>
    <d v="2014-09-25T00:00:00"/>
    <s v="Same Day"/>
    <s v="BP-11095"/>
    <s v="Bart Pistole"/>
    <s v="Corporate"/>
    <s v="United States"/>
    <s v="Lawrence"/>
    <x v="31"/>
    <n v="1841"/>
    <s v="East"/>
    <s v="TEC-PH-10000984"/>
    <x v="2"/>
    <x v="7"/>
    <s v="Panasonic KX-TG9471B"/>
    <x v="3743"/>
    <n v="2"/>
    <n v="0"/>
    <n v="109.75440000000003"/>
  </r>
  <r>
    <n v="5596"/>
    <x v="2785"/>
    <n v="2014"/>
    <x v="241"/>
    <d v="2014-09-25T00:00:00"/>
    <s v="Same Day"/>
    <s v="BP-11095"/>
    <s v="Bart Pistole"/>
    <s v="Corporate"/>
    <s v="United States"/>
    <s v="Lawrence"/>
    <x v="31"/>
    <n v="1841"/>
    <s v="East"/>
    <s v="TEC-PH-10001944"/>
    <x v="2"/>
    <x v="7"/>
    <s v="Wi-Ex zBoost YX540 Cellular Phone Signal Booster"/>
    <x v="1907"/>
    <n v="3"/>
    <n v="0"/>
    <n v="131.35499999999996"/>
  </r>
  <r>
    <n v="5597"/>
    <x v="2786"/>
    <n v="2012"/>
    <x v="12"/>
    <d v="2012-09-29T00:00:00"/>
    <s v="Standard Class"/>
    <s v="SB-20185"/>
    <s v="Sarah Brown"/>
    <s v="Consumer"/>
    <s v="United States"/>
    <s v="Concord"/>
    <x v="38"/>
    <n v="3301"/>
    <s v="East"/>
    <s v="OFF-BI-10002735"/>
    <x v="1"/>
    <x v="8"/>
    <s v="GBC Prestige Therm-A-Bind Covers"/>
    <x v="4028"/>
    <n v="2"/>
    <n v="0"/>
    <n v="32.251400000000004"/>
  </r>
  <r>
    <n v="5598"/>
    <x v="2787"/>
    <n v="2014"/>
    <x v="778"/>
    <d v="2014-02-21T00:00:00"/>
    <s v="Standard Class"/>
    <s v="SV-20785"/>
    <s v="Stewart Visinsky"/>
    <s v="Consumer"/>
    <s v="United States"/>
    <s v="Baltimore"/>
    <x v="39"/>
    <n v="21215"/>
    <s v="East"/>
    <s v="OFF-SU-10001165"/>
    <x v="1"/>
    <x v="14"/>
    <s v="Acme Elite Stainless Steel Scissors"/>
    <x v="3456"/>
    <n v="3"/>
    <n v="0"/>
    <n v="6.5052000000000003"/>
  </r>
  <r>
    <n v="5599"/>
    <x v="2787"/>
    <n v="2014"/>
    <x v="778"/>
    <d v="2014-02-21T00:00:00"/>
    <s v="Standard Class"/>
    <s v="SV-20785"/>
    <s v="Stewart Visinsky"/>
    <s v="Consumer"/>
    <s v="United States"/>
    <s v="Baltimore"/>
    <x v="39"/>
    <n v="21215"/>
    <s v="East"/>
    <s v="OFF-AR-10000614"/>
    <x v="1"/>
    <x v="6"/>
    <s v="Barrel Sharpener"/>
    <x v="3953"/>
    <n v="3"/>
    <n v="0"/>
    <n v="2.7845999999999997"/>
  </r>
  <r>
    <n v="5600"/>
    <x v="2788"/>
    <n v="2011"/>
    <x v="462"/>
    <d v="2011-10-03T00:00:00"/>
    <s v="Same Day"/>
    <s v="DO-13435"/>
    <s v="Denny Ordway"/>
    <s v="Consumer"/>
    <s v="United States"/>
    <s v="Columbus"/>
    <x v="24"/>
    <n v="43229"/>
    <s v="East"/>
    <s v="OFF-AR-10004010"/>
    <x v="1"/>
    <x v="6"/>
    <s v="Hunt Boston Vacuum Mount KS Pencil Sharpener"/>
    <x v="4029"/>
    <n v="2"/>
    <n v="0.2"/>
    <n v="4.1987999999999985"/>
  </r>
  <r>
    <n v="5601"/>
    <x v="2788"/>
    <n v="2011"/>
    <x v="462"/>
    <d v="2011-10-03T00:00:00"/>
    <s v="Same Day"/>
    <s v="DO-13435"/>
    <s v="Denny Ordway"/>
    <s v="Consumer"/>
    <s v="United States"/>
    <s v="Columbus"/>
    <x v="24"/>
    <n v="43229"/>
    <s v="East"/>
    <s v="OFF-EN-10004030"/>
    <x v="1"/>
    <x v="12"/>
    <s v="Convenience Packs of Business Envelopes"/>
    <x v="4030"/>
    <n v="5"/>
    <n v="0.2"/>
    <n v="4.8869999999999987"/>
  </r>
  <r>
    <n v="5602"/>
    <x v="2788"/>
    <n v="2011"/>
    <x v="462"/>
    <d v="2011-10-03T00:00:00"/>
    <s v="Same Day"/>
    <s v="DO-13435"/>
    <s v="Denny Ordway"/>
    <s v="Consumer"/>
    <s v="United States"/>
    <s v="Columbus"/>
    <x v="24"/>
    <n v="43229"/>
    <s v="East"/>
    <s v="TEC-AC-10003023"/>
    <x v="2"/>
    <x v="11"/>
    <s v="Logitech G105 Gaming Keyboard"/>
    <x v="4031"/>
    <n v="3"/>
    <n v="0.2"/>
    <n v="-3.5622000000000043"/>
  </r>
  <r>
    <n v="5603"/>
    <x v="2789"/>
    <n v="2013"/>
    <x v="278"/>
    <d v="2013-08-30T00:00:00"/>
    <s v="Second Class"/>
    <s v="TB-21355"/>
    <s v="Todd Boyes"/>
    <s v="Corporate"/>
    <s v="United States"/>
    <s v="Houston"/>
    <x v="5"/>
    <n v="77041"/>
    <s v="Central"/>
    <s v="OFF-ST-10003572"/>
    <x v="1"/>
    <x v="4"/>
    <s v="Portfile Personal File Boxes"/>
    <x v="1831"/>
    <n v="1"/>
    <n v="0.2"/>
    <n v="1.0620000000000003"/>
  </r>
  <r>
    <n v="5604"/>
    <x v="2789"/>
    <n v="2013"/>
    <x v="278"/>
    <d v="2013-08-30T00:00:00"/>
    <s v="Second Class"/>
    <s v="TB-21355"/>
    <s v="Todd Boyes"/>
    <s v="Corporate"/>
    <s v="United States"/>
    <s v="Houston"/>
    <x v="5"/>
    <n v="77041"/>
    <s v="Central"/>
    <s v="OFF-PA-10004353"/>
    <x v="1"/>
    <x v="10"/>
    <s v="Southworth 25% Cotton Premium Laser Paper and Envelopes"/>
    <x v="2020"/>
    <n v="5"/>
    <n v="0.2"/>
    <n v="27.972000000000001"/>
  </r>
  <r>
    <n v="5605"/>
    <x v="2790"/>
    <n v="2012"/>
    <x v="155"/>
    <d v="2012-12-07T00:00:00"/>
    <s v="Standard Class"/>
    <s v="BS-11380"/>
    <s v="Bill Stewart"/>
    <s v="Corporate"/>
    <s v="United States"/>
    <s v="New York City"/>
    <x v="15"/>
    <n v="10011"/>
    <s v="East"/>
    <s v="OFF-BI-10003718"/>
    <x v="1"/>
    <x v="8"/>
    <s v="GBC Therma-A-Bind 250T Electric Binding System"/>
    <x v="3455"/>
    <n v="6"/>
    <n v="0.2"/>
    <n v="206.62319999999997"/>
  </r>
  <r>
    <n v="5606"/>
    <x v="2791"/>
    <n v="2013"/>
    <x v="873"/>
    <d v="2013-09-26T00:00:00"/>
    <s v="Standard Class"/>
    <s v="FM-14215"/>
    <s v="Filia McAdams"/>
    <s v="Corporate"/>
    <s v="United States"/>
    <s v="Greensboro"/>
    <x v="3"/>
    <n v="27405"/>
    <s v="South"/>
    <s v="FUR-FU-10001546"/>
    <x v="0"/>
    <x v="5"/>
    <s v="Dana Swing-Arm Lamps"/>
    <x v="1232"/>
    <n v="2"/>
    <n v="0.2"/>
    <n v="1.0679999999999996"/>
  </r>
  <r>
    <n v="5607"/>
    <x v="2791"/>
    <n v="2013"/>
    <x v="873"/>
    <d v="2013-09-26T00:00:00"/>
    <s v="Standard Class"/>
    <s v="FM-14215"/>
    <s v="Filia McAdams"/>
    <s v="Corporate"/>
    <s v="United States"/>
    <s v="Greensboro"/>
    <x v="3"/>
    <n v="27405"/>
    <s v="South"/>
    <s v="FUR-CH-10002880"/>
    <x v="0"/>
    <x v="1"/>
    <s v="Global High-Back Leather Tilter, Burgundy"/>
    <x v="4032"/>
    <n v="1"/>
    <n v="0.2"/>
    <n v="-11.069100000000006"/>
  </r>
  <r>
    <n v="5608"/>
    <x v="2792"/>
    <n v="2014"/>
    <x v="613"/>
    <d v="2014-04-01T00:00:00"/>
    <s v="Standard Class"/>
    <s v="JL-15835"/>
    <s v="John Lee"/>
    <s v="Consumer"/>
    <s v="United States"/>
    <s v="New York City"/>
    <x v="15"/>
    <n v="10024"/>
    <s v="East"/>
    <s v="OFF-AR-10001547"/>
    <x v="1"/>
    <x v="6"/>
    <s v="Newell 311"/>
    <x v="4033"/>
    <n v="5"/>
    <n v="0"/>
    <n v="2.9835000000000003"/>
  </r>
  <r>
    <n v="5609"/>
    <x v="2793"/>
    <n v="2012"/>
    <x v="401"/>
    <d v="2012-12-11T00:00:00"/>
    <s v="Standard Class"/>
    <s v="AF-10870"/>
    <s v="Art Ferguson"/>
    <s v="Consumer"/>
    <s v="United States"/>
    <s v="San Francisco"/>
    <x v="1"/>
    <n v="94109"/>
    <s v="West"/>
    <s v="OFF-AP-10001626"/>
    <x v="1"/>
    <x v="9"/>
    <s v="Commercial WindTunnel Clean Air Upright Vacuum, Replacement Belts, Filtration Bags"/>
    <x v="4034"/>
    <n v="2"/>
    <n v="0"/>
    <n v="2.0228000000000002"/>
  </r>
  <r>
    <n v="5610"/>
    <x v="2794"/>
    <n v="2014"/>
    <x v="515"/>
    <d v="2014-09-06T00:00:00"/>
    <s v="Standard Class"/>
    <s v="BG-11035"/>
    <s v="Barry Gonzalez"/>
    <s v="Consumer"/>
    <s v="United States"/>
    <s v="Monroe"/>
    <x v="28"/>
    <n v="71203"/>
    <s v="South"/>
    <s v="TEC-AC-10003033"/>
    <x v="2"/>
    <x v="11"/>
    <s v="Plantronics CS510 - Over-the-Head monaural Wireless Headset System"/>
    <x v="3042"/>
    <n v="2"/>
    <n v="0"/>
    <n v="217.76699999999994"/>
  </r>
  <r>
    <n v="5611"/>
    <x v="2795"/>
    <n v="2012"/>
    <x v="348"/>
    <d v="2012-10-07T00:00:00"/>
    <s v="First Class"/>
    <s v="MB-17305"/>
    <s v="Maria Bertelson"/>
    <s v="Consumer"/>
    <s v="United States"/>
    <s v="Cincinnati"/>
    <x v="24"/>
    <n v="45231"/>
    <s v="East"/>
    <s v="TEC-AC-10002323"/>
    <x v="2"/>
    <x v="11"/>
    <s v="SanDisk Ultra 32 GB MicroSDHC Class 10 Memory Card"/>
    <x v="4035"/>
    <n v="3"/>
    <n v="0.2"/>
    <n v="-4.6409999999999982"/>
  </r>
  <r>
    <n v="5612"/>
    <x v="2796"/>
    <n v="2014"/>
    <x v="238"/>
    <d v="2014-08-23T00:00:00"/>
    <s v="Standard Class"/>
    <s v="HW-14935"/>
    <s v="Helen Wasserman"/>
    <s v="Corporate"/>
    <s v="United States"/>
    <s v="Seattle"/>
    <x v="4"/>
    <n v="98105"/>
    <s v="West"/>
    <s v="TEC-AC-10002049"/>
    <x v="2"/>
    <x v="11"/>
    <s v="Plantronics Savi W720 Multi-Device Wireless Headset System"/>
    <x v="4036"/>
    <n v="2"/>
    <n v="0"/>
    <n v="371.31600000000003"/>
  </r>
  <r>
    <n v="5613"/>
    <x v="2796"/>
    <n v="2014"/>
    <x v="238"/>
    <d v="2014-08-23T00:00:00"/>
    <s v="Standard Class"/>
    <s v="HW-14935"/>
    <s v="Helen Wasserman"/>
    <s v="Corporate"/>
    <s v="United States"/>
    <s v="Seattle"/>
    <x v="4"/>
    <n v="98105"/>
    <s v="West"/>
    <s v="TEC-AC-10002253"/>
    <x v="2"/>
    <x v="11"/>
    <s v="Imation Bio 8GB USB Flash Drive Imation Corp"/>
    <x v="4037"/>
    <n v="9"/>
    <n v="0"/>
    <n v="224.42400000000006"/>
  </r>
  <r>
    <n v="5614"/>
    <x v="2797"/>
    <n v="2013"/>
    <x v="1056"/>
    <d v="2013-02-07T00:00:00"/>
    <s v="Standard Class"/>
    <s v="AB-10105"/>
    <s v="Adrian Barton"/>
    <s v="Consumer"/>
    <s v="United States"/>
    <s v="New York City"/>
    <x v="15"/>
    <n v="10011"/>
    <s v="East"/>
    <s v="OFF-ST-10003994"/>
    <x v="1"/>
    <x v="4"/>
    <s v="Belkin 19&quot; Center-Weighted Shelf, Gray"/>
    <x v="4038"/>
    <n v="2"/>
    <n v="0"/>
    <n v="5.8979999999999961"/>
  </r>
  <r>
    <n v="5615"/>
    <x v="2798"/>
    <n v="2013"/>
    <x v="828"/>
    <d v="2013-08-28T00:00:00"/>
    <s v="Standard Class"/>
    <s v="JP-15460"/>
    <s v="Jennifer Patt"/>
    <s v="Corporate"/>
    <s v="United States"/>
    <s v="New York City"/>
    <x v="15"/>
    <n v="10035"/>
    <s v="East"/>
    <s v="OFF-AR-10002399"/>
    <x v="1"/>
    <x v="6"/>
    <s v="Dixon Prang Watercolor Pencils, 10-Color Set with Brush"/>
    <x v="4039"/>
    <n v="5"/>
    <n v="0"/>
    <n v="8.7330000000000005"/>
  </r>
  <r>
    <n v="5616"/>
    <x v="2798"/>
    <n v="2013"/>
    <x v="828"/>
    <d v="2013-08-28T00:00:00"/>
    <s v="Standard Class"/>
    <s v="JP-15460"/>
    <s v="Jennifer Patt"/>
    <s v="Corporate"/>
    <s v="United States"/>
    <s v="New York City"/>
    <x v="15"/>
    <n v="10035"/>
    <s v="East"/>
    <s v="OFF-AP-10002118"/>
    <x v="1"/>
    <x v="9"/>
    <s v="1.7 Cubic Foot Compact &quot;Cube&quot; Office Refrigerators"/>
    <x v="4040"/>
    <n v="5"/>
    <n v="0"/>
    <n v="281.01600000000008"/>
  </r>
  <r>
    <n v="5617"/>
    <x v="2798"/>
    <n v="2013"/>
    <x v="828"/>
    <d v="2013-08-28T00:00:00"/>
    <s v="Standard Class"/>
    <s v="JP-15460"/>
    <s v="Jennifer Patt"/>
    <s v="Corporate"/>
    <s v="United States"/>
    <s v="New York City"/>
    <x v="15"/>
    <n v="10035"/>
    <s v="East"/>
    <s v="OFF-AR-10001954"/>
    <x v="1"/>
    <x v="6"/>
    <s v="Newell 331"/>
    <x v="1624"/>
    <n v="6"/>
    <n v="0"/>
    <n v="7.9218000000000002"/>
  </r>
  <r>
    <n v="5618"/>
    <x v="2799"/>
    <n v="2014"/>
    <x v="160"/>
    <d v="2014-07-05T00:00:00"/>
    <s v="Standard Class"/>
    <s v="DV-13045"/>
    <s v="Darrin Van Huff"/>
    <s v="Corporate"/>
    <s v="United States"/>
    <s v="Memphis"/>
    <x v="18"/>
    <n v="38109"/>
    <s v="South"/>
    <s v="FUR-FU-10001591"/>
    <x v="0"/>
    <x v="5"/>
    <s v="Advantus Panel Wall Certificate Holder - 8.5x11"/>
    <x v="3947"/>
    <n v="2"/>
    <n v="0.2"/>
    <n v="5.3680000000000012"/>
  </r>
  <r>
    <n v="5619"/>
    <x v="2800"/>
    <n v="2012"/>
    <x v="227"/>
    <d v="2012-09-21T00:00:00"/>
    <s v="First Class"/>
    <s v="CM-12190"/>
    <s v="Charlotte Melton"/>
    <s v="Consumer"/>
    <s v="United States"/>
    <s v="San Diego"/>
    <x v="1"/>
    <n v="92105"/>
    <s v="West"/>
    <s v="OFF-ST-10004186"/>
    <x v="1"/>
    <x v="4"/>
    <s v="Stur-D-Stor Shelving, Vertical 5-Shelf: 72&quot;H x 36&quot;W x 18 1/2&quot;D"/>
    <x v="2337"/>
    <n v="4"/>
    <n v="0"/>
    <n v="8.8783999999999992"/>
  </r>
  <r>
    <n v="5620"/>
    <x v="2801"/>
    <n v="2013"/>
    <x v="477"/>
    <d v="2013-10-01T00:00:00"/>
    <s v="Standard Class"/>
    <s v="SC-20695"/>
    <s v="Steve Chapman"/>
    <s v="Corporate"/>
    <s v="United States"/>
    <s v="La Crosse"/>
    <x v="6"/>
    <n v="54601"/>
    <s v="Central"/>
    <s v="TEC-AC-10001908"/>
    <x v="2"/>
    <x v="11"/>
    <s v="Logitech Wireless Headset h800"/>
    <x v="4041"/>
    <n v="5"/>
    <n v="0"/>
    <n v="174.98249999999999"/>
  </r>
  <r>
    <n v="5621"/>
    <x v="2801"/>
    <n v="2013"/>
    <x v="477"/>
    <d v="2013-10-01T00:00:00"/>
    <s v="Standard Class"/>
    <s v="SC-20695"/>
    <s v="Steve Chapman"/>
    <s v="Corporate"/>
    <s v="United States"/>
    <s v="La Crosse"/>
    <x v="6"/>
    <n v="54601"/>
    <s v="Central"/>
    <s v="OFF-AR-10000817"/>
    <x v="1"/>
    <x v="6"/>
    <s v="Manco Dry-Lighter Erasable Highlighter"/>
    <x v="4042"/>
    <n v="1"/>
    <n v="0"/>
    <n v="1.0335999999999999"/>
  </r>
  <r>
    <n v="5622"/>
    <x v="2801"/>
    <n v="2013"/>
    <x v="477"/>
    <d v="2013-10-01T00:00:00"/>
    <s v="Standard Class"/>
    <s v="SC-20695"/>
    <s v="Steve Chapman"/>
    <s v="Corporate"/>
    <s v="United States"/>
    <s v="La Crosse"/>
    <x v="6"/>
    <n v="54601"/>
    <s v="Central"/>
    <s v="FUR-CH-10004218"/>
    <x v="0"/>
    <x v="1"/>
    <s v="Global Fabric Manager's Chair, Dark Gray"/>
    <x v="4043"/>
    <n v="2"/>
    <n v="0"/>
    <n v="50.490000000000009"/>
  </r>
  <r>
    <n v="5623"/>
    <x v="2801"/>
    <n v="2013"/>
    <x v="477"/>
    <d v="2013-10-01T00:00:00"/>
    <s v="Standard Class"/>
    <s v="SC-20695"/>
    <s v="Steve Chapman"/>
    <s v="Corporate"/>
    <s v="United States"/>
    <s v="La Crosse"/>
    <x v="6"/>
    <n v="54601"/>
    <s v="Central"/>
    <s v="FUR-FU-10000755"/>
    <x v="0"/>
    <x v="5"/>
    <s v="Eldon Expressions Mahogany Wood Desk Collection"/>
    <x v="4044"/>
    <n v="11"/>
    <n v="0"/>
    <n v="17.160000000000004"/>
  </r>
  <r>
    <n v="5624"/>
    <x v="2802"/>
    <n v="2013"/>
    <x v="1057"/>
    <d v="2013-10-29T00:00:00"/>
    <s v="Second Class"/>
    <s v="VW-21775"/>
    <s v="Victoria Wilson"/>
    <s v="Corporate"/>
    <s v="United States"/>
    <s v="Los Angeles"/>
    <x v="1"/>
    <n v="90032"/>
    <s v="West"/>
    <s v="TEC-AC-10003063"/>
    <x v="2"/>
    <x v="11"/>
    <s v="Micro Innovations USB RF Wireless Keyboard with Mouse"/>
    <x v="1506"/>
    <n v="4"/>
    <n v="0"/>
    <n v="21"/>
  </r>
  <r>
    <n v="5625"/>
    <x v="2802"/>
    <n v="2013"/>
    <x v="1057"/>
    <d v="2013-10-29T00:00:00"/>
    <s v="Second Class"/>
    <s v="VW-21775"/>
    <s v="Victoria Wilson"/>
    <s v="Corporate"/>
    <s v="United States"/>
    <s v="Los Angeles"/>
    <x v="1"/>
    <n v="90032"/>
    <s v="West"/>
    <s v="TEC-AC-10002637"/>
    <x v="2"/>
    <x v="11"/>
    <s v="Logitech VX Revolution Cordless Laser Mouse for Notebooks (Black)"/>
    <x v="2684"/>
    <n v="2"/>
    <n v="0"/>
    <n v="21.598799999999983"/>
  </r>
  <r>
    <n v="5626"/>
    <x v="2803"/>
    <n v="2011"/>
    <x v="411"/>
    <d v="2011-10-01T00:00:00"/>
    <s v="Second Class"/>
    <s v="PP-18955"/>
    <s v="Paul Prost"/>
    <s v="Home Office"/>
    <s v="United States"/>
    <s v="Seattle"/>
    <x v="4"/>
    <n v="98115"/>
    <s v="West"/>
    <s v="FUR-FU-10001706"/>
    <x v="0"/>
    <x v="5"/>
    <s v="Longer-Life Soft White Bulbs"/>
    <x v="51"/>
    <n v="2"/>
    <n v="0"/>
    <n v="2.9567999999999999"/>
  </r>
  <r>
    <n v="5627"/>
    <x v="2803"/>
    <n v="2011"/>
    <x v="411"/>
    <d v="2011-10-01T00:00:00"/>
    <s v="Second Class"/>
    <s v="PP-18955"/>
    <s v="Paul Prost"/>
    <s v="Home Office"/>
    <s v="United States"/>
    <s v="Seattle"/>
    <x v="4"/>
    <n v="98115"/>
    <s v="West"/>
    <s v="FUR-TA-10002958"/>
    <x v="0"/>
    <x v="3"/>
    <s v="Bevis Oval Conference Table, Walnut"/>
    <x v="4045"/>
    <n v="9"/>
    <n v="0"/>
    <n v="399.29939999999976"/>
  </r>
  <r>
    <n v="5628"/>
    <x v="2804"/>
    <n v="2014"/>
    <x v="335"/>
    <d v="2014-07-02T00:00:00"/>
    <s v="Standard Class"/>
    <s v="DR-12880"/>
    <s v="Dan Reichenbach"/>
    <s v="Corporate"/>
    <s v="United States"/>
    <s v="Miami"/>
    <x v="2"/>
    <n v="33180"/>
    <s v="South"/>
    <s v="OFF-LA-10004689"/>
    <x v="1"/>
    <x v="2"/>
    <s v="Avery 512"/>
    <x v="853"/>
    <n v="6"/>
    <n v="0.2"/>
    <n v="4.6818000000000008"/>
  </r>
  <r>
    <n v="5629"/>
    <x v="2804"/>
    <n v="2014"/>
    <x v="335"/>
    <d v="2014-07-02T00:00:00"/>
    <s v="Standard Class"/>
    <s v="DR-12880"/>
    <s v="Dan Reichenbach"/>
    <s v="Corporate"/>
    <s v="United States"/>
    <s v="Miami"/>
    <x v="2"/>
    <n v="33180"/>
    <s v="South"/>
    <s v="FUR-CH-10001545"/>
    <x v="0"/>
    <x v="1"/>
    <s v="Hon Comfortask Task/Swivel Chairs"/>
    <x v="4046"/>
    <n v="3"/>
    <n v="0.2"/>
    <n v="-13.677599999999998"/>
  </r>
  <r>
    <n v="5630"/>
    <x v="2805"/>
    <n v="2013"/>
    <x v="1036"/>
    <d v="2013-08-24T00:00:00"/>
    <s v="Second Class"/>
    <s v="RB-19465"/>
    <s v="Rick Bensley"/>
    <s v="Home Office"/>
    <s v="United States"/>
    <s v="Philadelphia"/>
    <x v="9"/>
    <n v="19143"/>
    <s v="East"/>
    <s v="FUR-TA-10002530"/>
    <x v="0"/>
    <x v="3"/>
    <s v="Iceberg OfficeWorks 42&quot; Round Tables"/>
    <x v="4047"/>
    <n v="9"/>
    <n v="0.4"/>
    <n v="-339.7050000000001"/>
  </r>
  <r>
    <n v="5631"/>
    <x v="2806"/>
    <n v="2011"/>
    <x v="1058"/>
    <d v="2011-02-16T00:00:00"/>
    <s v="Standard Class"/>
    <s v="NF-18385"/>
    <s v="Natalie Fritzler"/>
    <s v="Consumer"/>
    <s v="United States"/>
    <s v="Chesapeake"/>
    <x v="17"/>
    <n v="23320"/>
    <s v="South"/>
    <s v="TEC-AC-10001432"/>
    <x v="2"/>
    <x v="11"/>
    <s v="Enermax Aurora Lite Keyboard"/>
    <x v="4048"/>
    <n v="3"/>
    <n v="0"/>
    <n v="103.15800000000003"/>
  </r>
  <r>
    <n v="5632"/>
    <x v="2806"/>
    <n v="2011"/>
    <x v="1058"/>
    <d v="2011-02-16T00:00:00"/>
    <s v="Standard Class"/>
    <s v="NF-18385"/>
    <s v="Natalie Fritzler"/>
    <s v="Consumer"/>
    <s v="United States"/>
    <s v="Chesapeake"/>
    <x v="17"/>
    <n v="23320"/>
    <s v="South"/>
    <s v="FUR-TA-10003715"/>
    <x v="0"/>
    <x v="3"/>
    <s v="Hon 2111 Invitation Series Corner Table"/>
    <x v="4049"/>
    <n v="6"/>
    <n v="0"/>
    <n v="75.37319999999994"/>
  </r>
  <r>
    <n v="5633"/>
    <x v="2806"/>
    <n v="2011"/>
    <x v="1058"/>
    <d v="2011-02-16T00:00:00"/>
    <s v="Standard Class"/>
    <s v="NF-18385"/>
    <s v="Natalie Fritzler"/>
    <s v="Consumer"/>
    <s v="United States"/>
    <s v="Chesapeake"/>
    <x v="17"/>
    <n v="23320"/>
    <s v="South"/>
    <s v="OFF-BI-10003291"/>
    <x v="1"/>
    <x v="8"/>
    <s v="Wilson Jones Leather-Like Binders with DublLock Round Rings"/>
    <x v="45"/>
    <n v="2"/>
    <n v="0"/>
    <n v="8.2061999999999991"/>
  </r>
  <r>
    <n v="5634"/>
    <x v="2807"/>
    <n v="2013"/>
    <x v="713"/>
    <d v="2013-09-29T00:00:00"/>
    <s v="Second Class"/>
    <s v="CR-12580"/>
    <s v="Clay Rozendal"/>
    <s v="Home Office"/>
    <s v="United States"/>
    <s v="New York City"/>
    <x v="15"/>
    <n v="10009"/>
    <s v="East"/>
    <s v="OFF-BI-10004187"/>
    <x v="1"/>
    <x v="8"/>
    <s v="Staples"/>
    <x v="3330"/>
    <n v="7"/>
    <n v="0.2"/>
    <n v="3.6847999999999987"/>
  </r>
  <r>
    <n v="5635"/>
    <x v="2808"/>
    <n v="2012"/>
    <x v="901"/>
    <d v="2012-12-06T00:00:00"/>
    <s v="First Class"/>
    <s v="SU-20665"/>
    <s v="Stephanie Ulpright"/>
    <s v="Home Office"/>
    <s v="United States"/>
    <s v="Ann Arbor"/>
    <x v="12"/>
    <n v="48104"/>
    <s v="Central"/>
    <s v="OFF-BI-10000666"/>
    <x v="1"/>
    <x v="8"/>
    <s v="Surelock Post Binders"/>
    <x v="4050"/>
    <n v="5"/>
    <n v="0"/>
    <n v="76.399999999999991"/>
  </r>
  <r>
    <n v="5636"/>
    <x v="2809"/>
    <n v="2014"/>
    <x v="213"/>
    <d v="2014-09-09T00:00:00"/>
    <s v="Standard Class"/>
    <s v="SC-20050"/>
    <s v="Sample Company A"/>
    <s v="Home Office"/>
    <s v="United States"/>
    <s v="La Mesa"/>
    <x v="1"/>
    <n v="91941"/>
    <s v="West"/>
    <s v="OFF-BI-10002225"/>
    <x v="1"/>
    <x v="8"/>
    <s v="Square Ring Data Binders, Rigid 75 Pt. Covers, 11&quot; x 14-7/8&quot;"/>
    <x v="4051"/>
    <n v="5"/>
    <n v="0.2"/>
    <n v="28.896000000000001"/>
  </r>
  <r>
    <n v="5637"/>
    <x v="2809"/>
    <n v="2014"/>
    <x v="213"/>
    <d v="2014-09-09T00:00:00"/>
    <s v="Standard Class"/>
    <s v="SC-20050"/>
    <s v="Sample Company A"/>
    <s v="Home Office"/>
    <s v="United States"/>
    <s v="La Mesa"/>
    <x v="1"/>
    <n v="91941"/>
    <s v="West"/>
    <s v="TEC-AC-10000474"/>
    <x v="2"/>
    <x v="11"/>
    <s v="Kensington Expert Mouse Optical USB Trackball for PC or Mac"/>
    <x v="4052"/>
    <n v="3"/>
    <n v="0"/>
    <n v="85.490999999999957"/>
  </r>
  <r>
    <n v="5638"/>
    <x v="2810"/>
    <n v="2014"/>
    <x v="606"/>
    <d v="2014-04-03T00:00:00"/>
    <s v="Standard Class"/>
    <s v="ML-18040"/>
    <s v="Michelle Lonsdale"/>
    <s v="Corporate"/>
    <s v="United States"/>
    <s v="Dearborn"/>
    <x v="12"/>
    <n v="48126"/>
    <s v="Central"/>
    <s v="FUR-FU-10004245"/>
    <x v="0"/>
    <x v="5"/>
    <s v="Career Cubicle Clock, 8 1/4&quot;, Black"/>
    <x v="4053"/>
    <n v="3"/>
    <n v="0"/>
    <n v="23.119199999999999"/>
  </r>
  <r>
    <n v="5639"/>
    <x v="2811"/>
    <n v="2011"/>
    <x v="1059"/>
    <d v="2011-12-27T00:00:00"/>
    <s v="Standard Class"/>
    <s v="GM-14440"/>
    <s v="Gary McGarr"/>
    <s v="Consumer"/>
    <s v="United States"/>
    <s v="San Diego"/>
    <x v="1"/>
    <n v="92024"/>
    <s v="West"/>
    <s v="FUR-CH-10004287"/>
    <x v="0"/>
    <x v="1"/>
    <s v="SAFCO Arco Folding Chair"/>
    <x v="3694"/>
    <n v="6"/>
    <n v="0.2"/>
    <n v="149.14799999999991"/>
  </r>
  <r>
    <n v="5640"/>
    <x v="2811"/>
    <n v="2011"/>
    <x v="1059"/>
    <d v="2011-12-27T00:00:00"/>
    <s v="Standard Class"/>
    <s v="GM-14440"/>
    <s v="Gary McGarr"/>
    <s v="Consumer"/>
    <s v="United States"/>
    <s v="San Diego"/>
    <x v="1"/>
    <n v="92024"/>
    <s v="West"/>
    <s v="FUR-CH-10000595"/>
    <x v="0"/>
    <x v="1"/>
    <s v="Safco Contoured Stacking Chairs"/>
    <x v="3146"/>
    <n v="3"/>
    <n v="0.2"/>
    <n v="35.759999999999962"/>
  </r>
  <r>
    <n v="5641"/>
    <x v="2812"/>
    <n v="2011"/>
    <x v="865"/>
    <d v="2011-09-28T00:00:00"/>
    <s v="Standard Class"/>
    <s v="JK-15640"/>
    <s v="Jim Kriz"/>
    <s v="Home Office"/>
    <s v="United States"/>
    <s v="Lakewood"/>
    <x v="24"/>
    <n v="44107"/>
    <s v="East"/>
    <s v="OFF-PA-10003063"/>
    <x v="1"/>
    <x v="10"/>
    <s v="EcoTones Memo Sheets"/>
    <x v="4054"/>
    <n v="9"/>
    <n v="0.2"/>
    <n v="10.080000000000002"/>
  </r>
  <r>
    <n v="5642"/>
    <x v="2813"/>
    <n v="2014"/>
    <x v="459"/>
    <d v="2014-04-06T00:00:00"/>
    <s v="First Class"/>
    <s v="AT-10435"/>
    <s v="Alyssa Tate"/>
    <s v="Home Office"/>
    <s v="United States"/>
    <s v="Meriden"/>
    <x v="29"/>
    <n v="6450"/>
    <s v="East"/>
    <s v="OFF-AR-10000246"/>
    <x v="1"/>
    <x v="6"/>
    <s v="Newell 318"/>
    <x v="1760"/>
    <n v="4"/>
    <n v="0"/>
    <n v="2.8911999999999995"/>
  </r>
  <r>
    <n v="5643"/>
    <x v="2814"/>
    <n v="2013"/>
    <x v="178"/>
    <d v="2013-04-06T00:00:00"/>
    <s v="Second Class"/>
    <s v="DB-12910"/>
    <s v="Daniel Byrd"/>
    <s v="Home Office"/>
    <s v="United States"/>
    <s v="Columbus"/>
    <x v="32"/>
    <n v="31907"/>
    <s v="South"/>
    <s v="FUR-FU-10003274"/>
    <x v="0"/>
    <x v="5"/>
    <s v="Regeneration Desk Collection"/>
    <x v="991"/>
    <n v="4"/>
    <n v="0"/>
    <n v="3.0976000000000004"/>
  </r>
  <r>
    <n v="5644"/>
    <x v="2815"/>
    <n v="2012"/>
    <x v="1060"/>
    <d v="2012-05-20T00:00:00"/>
    <s v="Second Class"/>
    <s v="AH-10690"/>
    <s v="Anna Häberlin"/>
    <s v="Corporate"/>
    <s v="United States"/>
    <s v="Roswell"/>
    <x v="32"/>
    <n v="30076"/>
    <s v="South"/>
    <s v="OFF-EN-10004147"/>
    <x v="1"/>
    <x v="12"/>
    <s v="Wausau Papers Astrobrights Colored Envelopes"/>
    <x v="1465"/>
    <n v="3"/>
    <n v="0"/>
    <n v="8.7906000000000013"/>
  </r>
  <r>
    <n v="5645"/>
    <x v="2816"/>
    <n v="2014"/>
    <x v="721"/>
    <d v="2014-03-27T00:00:00"/>
    <s v="First Class"/>
    <s v="SJ-20125"/>
    <s v="Sanjit Jacobs"/>
    <s v="Home Office"/>
    <s v="United States"/>
    <s v="Seattle"/>
    <x v="4"/>
    <n v="98105"/>
    <s v="West"/>
    <s v="OFF-BI-10002103"/>
    <x v="1"/>
    <x v="8"/>
    <s v="Cardinal Slant-D Ring Binder, Heavy Gauge Vinyl"/>
    <x v="1601"/>
    <n v="5"/>
    <n v="0.2"/>
    <n v="11.296999999999999"/>
  </r>
  <r>
    <n v="5646"/>
    <x v="2817"/>
    <n v="2014"/>
    <x v="349"/>
    <d v="2014-04-20T00:00:00"/>
    <s v="Standard Class"/>
    <s v="HM-14860"/>
    <s v="Harry Marie"/>
    <s v="Corporate"/>
    <s v="United States"/>
    <s v="Morristown"/>
    <x v="30"/>
    <n v="7960"/>
    <s v="East"/>
    <s v="FUR-FU-10004018"/>
    <x v="0"/>
    <x v="5"/>
    <s v="Tensor Computer Mounted Lamp"/>
    <x v="4055"/>
    <n v="5"/>
    <n v="0"/>
    <n v="20.101500000000001"/>
  </r>
  <r>
    <n v="5647"/>
    <x v="2818"/>
    <n v="2012"/>
    <x v="1038"/>
    <d v="2012-01-09T00:00:00"/>
    <s v="Standard Class"/>
    <s v="AG-10495"/>
    <s v="Andrew Gjertsen"/>
    <s v="Corporate"/>
    <s v="United States"/>
    <s v="Alexandria"/>
    <x v="17"/>
    <n v="22304"/>
    <s v="South"/>
    <s v="FUR-FU-10001473"/>
    <x v="0"/>
    <x v="5"/>
    <s v="DAX Wood Document Frame"/>
    <x v="4056"/>
    <n v="14"/>
    <n v="0"/>
    <n v="69.199200000000005"/>
  </r>
  <r>
    <n v="5648"/>
    <x v="2819"/>
    <n v="2014"/>
    <x v="808"/>
    <d v="2014-11-08T00:00:00"/>
    <s v="Standard Class"/>
    <s v="JB-16000"/>
    <s v="Joy Bell-"/>
    <s v="Consumer"/>
    <s v="United States"/>
    <s v="Salt Lake City"/>
    <x v="7"/>
    <n v="84106"/>
    <s v="West"/>
    <s v="OFF-PA-10001800"/>
    <x v="1"/>
    <x v="10"/>
    <s v="Xerox 220"/>
    <x v="541"/>
    <n v="3"/>
    <n v="0"/>
    <n v="9.3312000000000008"/>
  </r>
  <r>
    <n v="5649"/>
    <x v="2820"/>
    <n v="2014"/>
    <x v="729"/>
    <d v="2014-07-20T00:00:00"/>
    <s v="Second Class"/>
    <s v="AJ-10795"/>
    <s v="Anthony Johnson"/>
    <s v="Corporate"/>
    <s v="United States"/>
    <s v="Apple Valley"/>
    <x v="1"/>
    <n v="92307"/>
    <s v="West"/>
    <s v="OFF-PA-10004609"/>
    <x v="1"/>
    <x v="10"/>
    <s v="Xerox 221"/>
    <x v="56"/>
    <n v="5"/>
    <n v="0"/>
    <n v="15.552000000000001"/>
  </r>
  <r>
    <n v="5650"/>
    <x v="2820"/>
    <n v="2014"/>
    <x v="729"/>
    <d v="2014-07-20T00:00:00"/>
    <s v="Second Class"/>
    <s v="AJ-10795"/>
    <s v="Anthony Johnson"/>
    <s v="Corporate"/>
    <s v="United States"/>
    <s v="Apple Valley"/>
    <x v="1"/>
    <n v="92307"/>
    <s v="West"/>
    <s v="OFF-EN-10002592"/>
    <x v="1"/>
    <x v="12"/>
    <s v="Peel &amp; Seel Recycled Catalog Envelopes, Brown"/>
    <x v="4057"/>
    <n v="5"/>
    <n v="0"/>
    <n v="28.95"/>
  </r>
  <r>
    <n v="5651"/>
    <x v="2820"/>
    <n v="2014"/>
    <x v="729"/>
    <d v="2014-07-20T00:00:00"/>
    <s v="Second Class"/>
    <s v="AJ-10795"/>
    <s v="Anthony Johnson"/>
    <s v="Corporate"/>
    <s v="United States"/>
    <s v="Apple Valley"/>
    <x v="1"/>
    <n v="92307"/>
    <s v="West"/>
    <s v="OFF-ST-10002957"/>
    <x v="1"/>
    <x v="4"/>
    <s v="Sterilite Show Offs Storage Containers"/>
    <x v="232"/>
    <n v="2"/>
    <n v="0"/>
    <n v="0"/>
  </r>
  <r>
    <n v="5652"/>
    <x v="2820"/>
    <n v="2014"/>
    <x v="729"/>
    <d v="2014-07-20T00:00:00"/>
    <s v="Second Class"/>
    <s v="AJ-10795"/>
    <s v="Anthony Johnson"/>
    <s v="Corporate"/>
    <s v="United States"/>
    <s v="Apple Valley"/>
    <x v="1"/>
    <n v="92307"/>
    <s v="West"/>
    <s v="FUR-BO-10002613"/>
    <x v="0"/>
    <x v="0"/>
    <s v="Atlantic Metals Mobile 4-Shelf Bookcases, Custom Colors"/>
    <x v="4058"/>
    <n v="5"/>
    <n v="0.15"/>
    <n v="210.73499999999993"/>
  </r>
  <r>
    <n v="5653"/>
    <x v="2821"/>
    <n v="2014"/>
    <x v="833"/>
    <d v="2014-10-12T00:00:00"/>
    <s v="Standard Class"/>
    <s v="MM-18280"/>
    <s v="Muhammed MacIntyre"/>
    <s v="Corporate"/>
    <s v="United States"/>
    <s v="New York City"/>
    <x v="15"/>
    <n v="10009"/>
    <s v="East"/>
    <s v="OFF-PA-10001033"/>
    <x v="1"/>
    <x v="10"/>
    <s v="Xerox 1893"/>
    <x v="1018"/>
    <n v="1"/>
    <n v="0"/>
    <n v="20.085100000000001"/>
  </r>
  <r>
    <n v="5654"/>
    <x v="2822"/>
    <n v="2011"/>
    <x v="130"/>
    <d v="2011-11-11T00:00:00"/>
    <s v="Standard Class"/>
    <s v="TH-21235"/>
    <s v="Tiffany House"/>
    <s v="Corporate"/>
    <s v="United States"/>
    <s v="Long Beach"/>
    <x v="1"/>
    <n v="90805"/>
    <s v="West"/>
    <s v="OFF-AR-10000940"/>
    <x v="1"/>
    <x v="6"/>
    <s v="Newell 343"/>
    <x v="4059"/>
    <n v="1"/>
    <n v="0"/>
    <n v="0.79380000000000006"/>
  </r>
  <r>
    <n v="5655"/>
    <x v="2823"/>
    <n v="2013"/>
    <x v="122"/>
    <d v="2013-12-22T00:00:00"/>
    <s v="First Class"/>
    <s v="AH-10120"/>
    <s v="Adrian Hane"/>
    <s v="Home Office"/>
    <s v="United States"/>
    <s v="Salem"/>
    <x v="21"/>
    <n v="97301"/>
    <s v="West"/>
    <s v="OFF-BI-10001670"/>
    <x v="1"/>
    <x v="8"/>
    <s v="Vinyl Sectional Post Binders"/>
    <x v="4060"/>
    <n v="4"/>
    <n v="0.7"/>
    <n v="-30.159999999999997"/>
  </r>
  <r>
    <n v="5656"/>
    <x v="2823"/>
    <n v="2013"/>
    <x v="122"/>
    <d v="2013-12-22T00:00:00"/>
    <s v="First Class"/>
    <s v="AH-10120"/>
    <s v="Adrian Hane"/>
    <s v="Home Office"/>
    <s v="United States"/>
    <s v="Salem"/>
    <x v="21"/>
    <n v="97301"/>
    <s v="West"/>
    <s v="OFF-AR-10004078"/>
    <x v="1"/>
    <x v="6"/>
    <s v="Newell 312"/>
    <x v="4061"/>
    <n v="4"/>
    <n v="0.2"/>
    <n v="2.3359999999999994"/>
  </r>
  <r>
    <n v="5657"/>
    <x v="2823"/>
    <n v="2013"/>
    <x v="122"/>
    <d v="2013-12-22T00:00:00"/>
    <s v="First Class"/>
    <s v="AH-10120"/>
    <s v="Adrian Hane"/>
    <s v="Home Office"/>
    <s v="United States"/>
    <s v="Salem"/>
    <x v="21"/>
    <n v="97301"/>
    <s v="West"/>
    <s v="OFF-PA-10003036"/>
    <x v="1"/>
    <x v="10"/>
    <s v="Black Print Carbonless 8 1/2&quot; x 8 1/4&quot; Rapid Memo Book"/>
    <x v="25"/>
    <n v="2"/>
    <n v="0.2"/>
    <n v="3.7855999999999992"/>
  </r>
  <r>
    <n v="5658"/>
    <x v="2823"/>
    <n v="2013"/>
    <x v="122"/>
    <d v="2013-12-22T00:00:00"/>
    <s v="First Class"/>
    <s v="AH-10120"/>
    <s v="Adrian Hane"/>
    <s v="Home Office"/>
    <s v="United States"/>
    <s v="Salem"/>
    <x v="21"/>
    <n v="97301"/>
    <s v="West"/>
    <s v="TEC-AC-10000991"/>
    <x v="2"/>
    <x v="11"/>
    <s v="Sony Micro Vault Click 8 GB USB 2.0 Flash Drive"/>
    <x v="4062"/>
    <n v="3"/>
    <n v="0.2"/>
    <n v="-8.4581999999999979"/>
  </r>
  <r>
    <n v="5659"/>
    <x v="2823"/>
    <n v="2013"/>
    <x v="122"/>
    <d v="2013-12-22T00:00:00"/>
    <s v="First Class"/>
    <s v="AH-10120"/>
    <s v="Adrian Hane"/>
    <s v="Home Office"/>
    <s v="United States"/>
    <s v="Salem"/>
    <x v="21"/>
    <n v="97301"/>
    <s v="West"/>
    <s v="FUR-TA-10002530"/>
    <x v="0"/>
    <x v="3"/>
    <s v="Iceberg OfficeWorks 42&quot; Round Tables"/>
    <x v="4063"/>
    <n v="5"/>
    <n v="0.5"/>
    <n v="-264.21500000000003"/>
  </r>
  <r>
    <n v="5660"/>
    <x v="2823"/>
    <n v="2013"/>
    <x v="122"/>
    <d v="2013-12-22T00:00:00"/>
    <s v="First Class"/>
    <s v="AH-10120"/>
    <s v="Adrian Hane"/>
    <s v="Home Office"/>
    <s v="United States"/>
    <s v="Salem"/>
    <x v="21"/>
    <n v="97301"/>
    <s v="West"/>
    <s v="OFF-LA-10000407"/>
    <x v="1"/>
    <x v="2"/>
    <s v="Avery White Multi-Purpose Labels"/>
    <x v="801"/>
    <n v="4"/>
    <n v="0.2"/>
    <n v="5.1791999999999998"/>
  </r>
  <r>
    <n v="5661"/>
    <x v="2823"/>
    <n v="2013"/>
    <x v="122"/>
    <d v="2013-12-22T00:00:00"/>
    <s v="First Class"/>
    <s v="AH-10120"/>
    <s v="Adrian Hane"/>
    <s v="Home Office"/>
    <s v="United States"/>
    <s v="Salem"/>
    <x v="21"/>
    <n v="97301"/>
    <s v="West"/>
    <s v="TEC-PH-10004833"/>
    <x v="2"/>
    <x v="7"/>
    <s v="Macally Suction Cup Mount"/>
    <x v="4064"/>
    <n v="3"/>
    <n v="0.2"/>
    <n v="-7.17"/>
  </r>
  <r>
    <n v="5662"/>
    <x v="2824"/>
    <n v="2013"/>
    <x v="446"/>
    <d v="2013-10-02T00:00:00"/>
    <s v="Standard Class"/>
    <s v="CL-12700"/>
    <s v="Craig Leslie"/>
    <s v="Home Office"/>
    <s v="United States"/>
    <s v="Aurora"/>
    <x v="22"/>
    <n v="80013"/>
    <s v="West"/>
    <s v="FUR-FU-10002671"/>
    <x v="0"/>
    <x v="5"/>
    <s v="Electrix 20W Halogen Replacement Bulb for Zoom-In Desk Lamp"/>
    <x v="4065"/>
    <n v="2"/>
    <n v="0.2"/>
    <n v="7.5039999999999987"/>
  </r>
  <r>
    <n v="5663"/>
    <x v="2824"/>
    <n v="2013"/>
    <x v="446"/>
    <d v="2013-10-02T00:00:00"/>
    <s v="Standard Class"/>
    <s v="CL-12700"/>
    <s v="Craig Leslie"/>
    <s v="Home Office"/>
    <s v="United States"/>
    <s v="Aurora"/>
    <x v="22"/>
    <n v="80013"/>
    <s v="West"/>
    <s v="OFF-ST-10001370"/>
    <x v="1"/>
    <x v="4"/>
    <s v="Sensible Storage WireTech Storage Systems"/>
    <x v="4066"/>
    <n v="9"/>
    <n v="0.2"/>
    <n v="-95.823000000000079"/>
  </r>
  <r>
    <n v="5664"/>
    <x v="2825"/>
    <n v="2013"/>
    <x v="658"/>
    <d v="2013-07-22T00:00:00"/>
    <s v="Same Day"/>
    <s v="JG-15310"/>
    <s v="Jason Gross"/>
    <s v="Corporate"/>
    <s v="United States"/>
    <s v="Newark"/>
    <x v="24"/>
    <n v="43055"/>
    <s v="East"/>
    <s v="OFF-AR-10000914"/>
    <x v="1"/>
    <x v="6"/>
    <s v="Boston 16765 Mini Stand Up Battery Pencil Sharpener"/>
    <x v="4067"/>
    <n v="2"/>
    <n v="0.2"/>
    <n v="1.3992000000000013"/>
  </r>
  <r>
    <n v="5665"/>
    <x v="2825"/>
    <n v="2013"/>
    <x v="658"/>
    <d v="2013-07-22T00:00:00"/>
    <s v="Same Day"/>
    <s v="JG-15310"/>
    <s v="Jason Gross"/>
    <s v="Corporate"/>
    <s v="United States"/>
    <s v="Newark"/>
    <x v="24"/>
    <n v="43055"/>
    <s v="East"/>
    <s v="OFF-BI-10001116"/>
    <x v="1"/>
    <x v="8"/>
    <s v="Wilson Jones 1&quot; Hanging DublLock Ring Binders"/>
    <x v="2227"/>
    <n v="7"/>
    <n v="0.7"/>
    <n v="-8.1311999999999998"/>
  </r>
  <r>
    <n v="5666"/>
    <x v="2825"/>
    <n v="2013"/>
    <x v="658"/>
    <d v="2013-07-22T00:00:00"/>
    <s v="Same Day"/>
    <s v="JG-15310"/>
    <s v="Jason Gross"/>
    <s v="Corporate"/>
    <s v="United States"/>
    <s v="Newark"/>
    <x v="24"/>
    <n v="43055"/>
    <s v="East"/>
    <s v="OFF-ST-10002276"/>
    <x v="1"/>
    <x v="4"/>
    <s v="Safco Steel Mobile File Cart"/>
    <x v="4068"/>
    <n v="1"/>
    <n v="0.2"/>
    <n v="4.1680000000000028"/>
  </r>
  <r>
    <n v="5667"/>
    <x v="2825"/>
    <n v="2013"/>
    <x v="658"/>
    <d v="2013-07-22T00:00:00"/>
    <s v="Same Day"/>
    <s v="JG-15310"/>
    <s v="Jason Gross"/>
    <s v="Corporate"/>
    <s v="United States"/>
    <s v="Newark"/>
    <x v="24"/>
    <n v="43055"/>
    <s v="East"/>
    <s v="OFF-ST-10004340"/>
    <x v="1"/>
    <x v="4"/>
    <s v="Fellowes Mobile File Cart, Black"/>
    <x v="4069"/>
    <n v="2"/>
    <n v="0.2"/>
    <n v="8.7052000000000049"/>
  </r>
  <r>
    <n v="5668"/>
    <x v="2826"/>
    <n v="2013"/>
    <x v="725"/>
    <d v="2013-06-16T00:00:00"/>
    <s v="Standard Class"/>
    <s v="SE-20110"/>
    <s v="Sanjit Engle"/>
    <s v="Consumer"/>
    <s v="United States"/>
    <s v="Seattle"/>
    <x v="4"/>
    <n v="98103"/>
    <s v="West"/>
    <s v="OFF-LA-10004093"/>
    <x v="1"/>
    <x v="2"/>
    <s v="Avery 486"/>
    <x v="2"/>
    <n v="2"/>
    <n v="0"/>
    <n v="6.8713999999999995"/>
  </r>
  <r>
    <n v="5669"/>
    <x v="2826"/>
    <n v="2013"/>
    <x v="725"/>
    <d v="2013-06-16T00:00:00"/>
    <s v="Standard Class"/>
    <s v="SE-20110"/>
    <s v="Sanjit Engle"/>
    <s v="Consumer"/>
    <s v="United States"/>
    <s v="Seattle"/>
    <x v="4"/>
    <n v="98103"/>
    <s v="West"/>
    <s v="OFF-BI-10004728"/>
    <x v="1"/>
    <x v="8"/>
    <s v="Wilson Jones Turn Tabs Binder Tool for Ring Binders"/>
    <x v="4070"/>
    <n v="14"/>
    <n v="0.2"/>
    <n v="17.544800000000002"/>
  </r>
  <r>
    <n v="5670"/>
    <x v="2826"/>
    <n v="2013"/>
    <x v="725"/>
    <d v="2013-06-16T00:00:00"/>
    <s v="Standard Class"/>
    <s v="SE-20110"/>
    <s v="Sanjit Engle"/>
    <s v="Consumer"/>
    <s v="United States"/>
    <s v="Seattle"/>
    <x v="4"/>
    <n v="98103"/>
    <s v="West"/>
    <s v="TEC-AC-10003095"/>
    <x v="2"/>
    <x v="11"/>
    <s v="Logitech G35 7.1-Channel Surround Sound Headset"/>
    <x v="1948"/>
    <n v="3"/>
    <n v="0"/>
    <n v="132.58980000000003"/>
  </r>
  <r>
    <n v="5671"/>
    <x v="2827"/>
    <n v="2012"/>
    <x v="988"/>
    <d v="2012-06-11T00:00:00"/>
    <s v="Second Class"/>
    <s v="TG-21640"/>
    <s v="Trudy Glocke"/>
    <s v="Consumer"/>
    <s v="United States"/>
    <s v="Pocatello"/>
    <x v="45"/>
    <n v="83201"/>
    <s v="West"/>
    <s v="FUR-FU-10003192"/>
    <x v="0"/>
    <x v="5"/>
    <s v="Luxo Adjustable Task Clamp Lamp"/>
    <x v="4071"/>
    <n v="4"/>
    <n v="0"/>
    <n v="92.393599999999992"/>
  </r>
  <r>
    <n v="5672"/>
    <x v="2827"/>
    <n v="2012"/>
    <x v="988"/>
    <d v="2012-06-11T00:00:00"/>
    <s v="Second Class"/>
    <s v="TG-21640"/>
    <s v="Trudy Glocke"/>
    <s v="Consumer"/>
    <s v="United States"/>
    <s v="Pocatello"/>
    <x v="45"/>
    <n v="83201"/>
    <s v="West"/>
    <s v="TEC-PH-10004522"/>
    <x v="2"/>
    <x v="7"/>
    <s v="Dexim XPower Skin Super-Thin Power Case for iPhone 5 - Black"/>
    <x v="4072"/>
    <n v="3"/>
    <n v="0.2"/>
    <n v="8.7735000000000056"/>
  </r>
  <r>
    <n v="5673"/>
    <x v="2828"/>
    <n v="2014"/>
    <x v="855"/>
    <d v="2014-11-04T00:00:00"/>
    <s v="Standard Class"/>
    <s v="SH-19975"/>
    <s v="Sally Hughsby"/>
    <s v="Corporate"/>
    <s v="United States"/>
    <s v="Dallas"/>
    <x v="5"/>
    <n v="75081"/>
    <s v="Central"/>
    <s v="OFF-EN-10003068"/>
    <x v="1"/>
    <x v="12"/>
    <s v="#6 3/4 Gummed Flap White Envelopes"/>
    <x v="4073"/>
    <n v="2"/>
    <n v="0.2"/>
    <n v="5.5439999999999987"/>
  </r>
  <r>
    <n v="5674"/>
    <x v="2828"/>
    <n v="2014"/>
    <x v="855"/>
    <d v="2014-11-04T00:00:00"/>
    <s v="Standard Class"/>
    <s v="SH-19975"/>
    <s v="Sally Hughsby"/>
    <s v="Corporate"/>
    <s v="United States"/>
    <s v="Dallas"/>
    <x v="5"/>
    <n v="75081"/>
    <s v="Central"/>
    <s v="OFF-PA-10001204"/>
    <x v="1"/>
    <x v="10"/>
    <s v="Xerox 1972"/>
    <x v="582"/>
    <n v="2"/>
    <n v="0.2"/>
    <n v="2.6399999999999997"/>
  </r>
  <r>
    <n v="5675"/>
    <x v="2829"/>
    <n v="2013"/>
    <x v="115"/>
    <d v="2013-01-27T00:00:00"/>
    <s v="Standard Class"/>
    <s v="MC-17275"/>
    <s v="Marc Crier"/>
    <s v="Consumer"/>
    <s v="United States"/>
    <s v="Seattle"/>
    <x v="4"/>
    <n v="98105"/>
    <s v="West"/>
    <s v="OFF-PA-10003953"/>
    <x v="1"/>
    <x v="10"/>
    <s v="Xerox 218"/>
    <x v="91"/>
    <n v="2"/>
    <n v="0"/>
    <n v="6.2208000000000006"/>
  </r>
  <r>
    <n v="5676"/>
    <x v="2830"/>
    <n v="2011"/>
    <x v="1061"/>
    <d v="2011-06-02T00:00:00"/>
    <s v="Standard Class"/>
    <s v="PJ-18835"/>
    <s v="Patrick Jones"/>
    <s v="Corporate"/>
    <s v="United States"/>
    <s v="Seattle"/>
    <x v="4"/>
    <n v="98115"/>
    <s v="West"/>
    <s v="TEC-PH-10001552"/>
    <x v="2"/>
    <x v="7"/>
    <s v="I Need's 3d Hello Kitty Hybrid Silicone Case Cover for HTC One X 4g with 3d Hello Kitty Stylus Pen Green/pink"/>
    <x v="4074"/>
    <n v="6"/>
    <n v="0.2"/>
    <n v="5.7408000000000019"/>
  </r>
  <r>
    <n v="5677"/>
    <x v="2830"/>
    <n v="2011"/>
    <x v="1061"/>
    <d v="2011-06-02T00:00:00"/>
    <s v="Standard Class"/>
    <s v="PJ-18835"/>
    <s v="Patrick Jones"/>
    <s v="Corporate"/>
    <s v="United States"/>
    <s v="Seattle"/>
    <x v="4"/>
    <n v="98115"/>
    <s v="West"/>
    <s v="TEC-AC-10004877"/>
    <x v="2"/>
    <x v="11"/>
    <s v="Imation 30456 USB Flash Drive 8GB"/>
    <x v="4075"/>
    <n v="4"/>
    <n v="0"/>
    <n v="2.2079999999999984"/>
  </r>
  <r>
    <n v="5678"/>
    <x v="2831"/>
    <n v="2011"/>
    <x v="282"/>
    <d v="2012-01-05T00:00:00"/>
    <s v="Standard Class"/>
    <s v="ZC-21910"/>
    <s v="Zuschuss Carroll"/>
    <s v="Consumer"/>
    <s v="United States"/>
    <s v="Chicago"/>
    <x v="10"/>
    <n v="60610"/>
    <s v="Central"/>
    <s v="FUR-FU-10000193"/>
    <x v="0"/>
    <x v="5"/>
    <s v="Tenex Chairmats For Use with Hard Floors"/>
    <x v="2360"/>
    <n v="3"/>
    <n v="0.6"/>
    <n v="-50.66879999999999"/>
  </r>
  <r>
    <n v="5679"/>
    <x v="2832"/>
    <n v="2013"/>
    <x v="1062"/>
    <d v="2013-08-04T00:00:00"/>
    <s v="Standard Class"/>
    <s v="SC-20680"/>
    <s v="Steve Carroll"/>
    <s v="Home Office"/>
    <s v="United States"/>
    <s v="Holland"/>
    <x v="12"/>
    <n v="49423"/>
    <s v="Central"/>
    <s v="OFF-FA-10000735"/>
    <x v="1"/>
    <x v="13"/>
    <s v="Staples"/>
    <x v="4076"/>
    <n v="7"/>
    <n v="0"/>
    <n v="9.1979999999999986"/>
  </r>
  <r>
    <n v="5680"/>
    <x v="2832"/>
    <n v="2013"/>
    <x v="1062"/>
    <d v="2013-08-04T00:00:00"/>
    <s v="Standard Class"/>
    <s v="SC-20680"/>
    <s v="Steve Carroll"/>
    <s v="Home Office"/>
    <s v="United States"/>
    <s v="Holland"/>
    <x v="12"/>
    <n v="49423"/>
    <s v="Central"/>
    <s v="OFF-PA-10002120"/>
    <x v="1"/>
    <x v="10"/>
    <s v="Xerox 1889"/>
    <x v="1446"/>
    <n v="2"/>
    <n v="0"/>
    <n v="53.860799999999998"/>
  </r>
  <r>
    <n v="5681"/>
    <x v="2833"/>
    <n v="2013"/>
    <x v="446"/>
    <d v="2013-10-01T00:00:00"/>
    <s v="Standard Class"/>
    <s v="BP-11230"/>
    <s v="Benjamin Patterson"/>
    <s v="Consumer"/>
    <s v="United States"/>
    <s v="Broken Arrow"/>
    <x v="26"/>
    <n v="74012"/>
    <s v="Central"/>
    <s v="OFF-BI-10001249"/>
    <x v="1"/>
    <x v="8"/>
    <s v="Avery Heavy-Duty EZD View Binder with Locking Rings"/>
    <x v="4077"/>
    <n v="1"/>
    <n v="0"/>
    <n v="2.9347999999999996"/>
  </r>
  <r>
    <n v="5682"/>
    <x v="2833"/>
    <n v="2013"/>
    <x v="446"/>
    <d v="2013-10-01T00:00:00"/>
    <s v="Standard Class"/>
    <s v="BP-11230"/>
    <s v="Benjamin Patterson"/>
    <s v="Consumer"/>
    <s v="United States"/>
    <s v="Broken Arrow"/>
    <x v="26"/>
    <n v="74012"/>
    <s v="Central"/>
    <s v="OFF-PA-10001569"/>
    <x v="1"/>
    <x v="10"/>
    <s v="Xerox 232"/>
    <x v="90"/>
    <n v="1"/>
    <n v="0"/>
    <n v="3.1104000000000003"/>
  </r>
  <r>
    <n v="5683"/>
    <x v="2834"/>
    <n v="2011"/>
    <x v="1063"/>
    <d v="2011-04-08T00:00:00"/>
    <s v="Standard Class"/>
    <s v="RD-19585"/>
    <s v="Rob Dowd"/>
    <s v="Consumer"/>
    <s v="United States"/>
    <s v="Athens"/>
    <x v="32"/>
    <n v="30605"/>
    <s v="South"/>
    <s v="OFF-PA-10004248"/>
    <x v="1"/>
    <x v="10"/>
    <s v="Xerox 1990"/>
    <x v="3426"/>
    <n v="3"/>
    <n v="0"/>
    <n v="7.1280000000000001"/>
  </r>
  <r>
    <n v="5684"/>
    <x v="2834"/>
    <n v="2011"/>
    <x v="1063"/>
    <d v="2011-04-08T00:00:00"/>
    <s v="Standard Class"/>
    <s v="RD-19585"/>
    <s v="Rob Dowd"/>
    <s v="Consumer"/>
    <s v="United States"/>
    <s v="Athens"/>
    <x v="32"/>
    <n v="30605"/>
    <s v="South"/>
    <s v="TEC-PH-10001128"/>
    <x v="2"/>
    <x v="7"/>
    <s v="Motorola Droid Maxx"/>
    <x v="4078"/>
    <n v="7"/>
    <n v="0"/>
    <n v="293.98040000000003"/>
  </r>
  <r>
    <n v="5685"/>
    <x v="2834"/>
    <n v="2011"/>
    <x v="1063"/>
    <d v="2011-04-08T00:00:00"/>
    <s v="Standard Class"/>
    <s v="RD-19585"/>
    <s v="Rob Dowd"/>
    <s v="Consumer"/>
    <s v="United States"/>
    <s v="Athens"/>
    <x v="32"/>
    <n v="30605"/>
    <s v="South"/>
    <s v="OFF-AP-10003842"/>
    <x v="1"/>
    <x v="9"/>
    <s v="Euro-Pro Shark Turbo Vacuum"/>
    <x v="901"/>
    <n v="5"/>
    <n v="0"/>
    <n v="40.274000000000001"/>
  </r>
  <r>
    <n v="5686"/>
    <x v="2835"/>
    <n v="2012"/>
    <x v="599"/>
    <d v="2012-11-05T00:00:00"/>
    <s v="Same Day"/>
    <s v="KL-16645"/>
    <s v="Ken Lonsdale"/>
    <s v="Consumer"/>
    <s v="United States"/>
    <s v="Seattle"/>
    <x v="4"/>
    <n v="98105"/>
    <s v="West"/>
    <s v="OFF-BI-10002794"/>
    <x v="1"/>
    <x v="8"/>
    <s v="Avery Trapezoid Ring Binder, 3&quot; Capacity, Black, 1040 sheets"/>
    <x v="2066"/>
    <n v="3"/>
    <n v="0.2"/>
    <n v="35.652599999999993"/>
  </r>
  <r>
    <n v="5687"/>
    <x v="2836"/>
    <n v="2011"/>
    <x v="1064"/>
    <d v="2011-07-28T00:00:00"/>
    <s v="Same Day"/>
    <s v="CK-12205"/>
    <s v="Chloris Kastensmidt"/>
    <s v="Consumer"/>
    <s v="United States"/>
    <s v="Apopka"/>
    <x v="2"/>
    <n v="32712"/>
    <s v="South"/>
    <s v="OFF-FA-10000621"/>
    <x v="1"/>
    <x v="13"/>
    <s v="OIC Colored Binder Clips, Assorted Sizes"/>
    <x v="4079"/>
    <n v="5"/>
    <n v="0.2"/>
    <n v="5.1910000000000007"/>
  </r>
  <r>
    <n v="5688"/>
    <x v="2836"/>
    <n v="2011"/>
    <x v="1064"/>
    <d v="2011-07-28T00:00:00"/>
    <s v="Same Day"/>
    <s v="CK-12205"/>
    <s v="Chloris Kastensmidt"/>
    <s v="Consumer"/>
    <s v="United States"/>
    <s v="Apopka"/>
    <x v="2"/>
    <n v="32712"/>
    <s v="South"/>
    <s v="FUR-FU-10003623"/>
    <x v="0"/>
    <x v="5"/>
    <s v="DataProducts Ampli Magnifier Task Lamp, Black,"/>
    <x v="4080"/>
    <n v="6"/>
    <n v="0.2"/>
    <n v="12.988799999999991"/>
  </r>
  <r>
    <n v="5689"/>
    <x v="2836"/>
    <n v="2011"/>
    <x v="1064"/>
    <d v="2011-07-28T00:00:00"/>
    <s v="Same Day"/>
    <s v="CK-12205"/>
    <s v="Chloris Kastensmidt"/>
    <s v="Consumer"/>
    <s v="United States"/>
    <s v="Apopka"/>
    <x v="2"/>
    <n v="32712"/>
    <s v="South"/>
    <s v="OFF-EN-10000781"/>
    <x v="1"/>
    <x v="12"/>
    <s v="#10- 4 1/8&quot; x 9 1/2&quot; Recycled Envelopes"/>
    <x v="4081"/>
    <n v="7"/>
    <n v="0.2"/>
    <n v="16.518599999999999"/>
  </r>
  <r>
    <n v="5690"/>
    <x v="2837"/>
    <n v="2012"/>
    <x v="207"/>
    <d v="2012-12-31T00:00:00"/>
    <s v="Standard Class"/>
    <s v="RB-19705"/>
    <s v="Roger Barcio"/>
    <s v="Home Office"/>
    <s v="United States"/>
    <s v="Houston"/>
    <x v="5"/>
    <n v="77070"/>
    <s v="Central"/>
    <s v="FUR-CH-10002044"/>
    <x v="0"/>
    <x v="1"/>
    <s v="Office Star - Contemporary Task Swivel chair with 2-way adjustable arms, Plum"/>
    <x v="4082"/>
    <n v="3"/>
    <n v="0.3"/>
    <n v="-90.376199999999997"/>
  </r>
  <r>
    <n v="5691"/>
    <x v="2838"/>
    <n v="2012"/>
    <x v="895"/>
    <d v="2012-12-16T00:00:00"/>
    <s v="Standard Class"/>
    <s v="KM-16225"/>
    <s v="Kalyca Meade"/>
    <s v="Corporate"/>
    <s v="United States"/>
    <s v="Baltimore"/>
    <x v="39"/>
    <n v="21215"/>
    <s v="East"/>
    <s v="OFF-AR-10000817"/>
    <x v="1"/>
    <x v="6"/>
    <s v="Manco Dry-Lighter Erasable Highlighter"/>
    <x v="4083"/>
    <n v="9"/>
    <n v="0"/>
    <n v="9.3023999999999987"/>
  </r>
  <r>
    <n v="5692"/>
    <x v="2838"/>
    <n v="2012"/>
    <x v="895"/>
    <d v="2012-12-16T00:00:00"/>
    <s v="Standard Class"/>
    <s v="KM-16225"/>
    <s v="Kalyca Meade"/>
    <s v="Corporate"/>
    <s v="United States"/>
    <s v="Baltimore"/>
    <x v="39"/>
    <n v="21215"/>
    <s v="East"/>
    <s v="OFF-PA-10001509"/>
    <x v="1"/>
    <x v="10"/>
    <s v="Recycled Desk Saver Line &quot;While You Were Out&quot; Book, 5 1/2&quot; X 4&quot;"/>
    <x v="915"/>
    <n v="5"/>
    <n v="0"/>
    <n v="20.584999999999994"/>
  </r>
  <r>
    <n v="5693"/>
    <x v="2838"/>
    <n v="2012"/>
    <x v="895"/>
    <d v="2012-12-16T00:00:00"/>
    <s v="Standard Class"/>
    <s v="KM-16225"/>
    <s v="Kalyca Meade"/>
    <s v="Corporate"/>
    <s v="United States"/>
    <s v="Baltimore"/>
    <x v="39"/>
    <n v="21215"/>
    <s v="East"/>
    <s v="TEC-PH-10004667"/>
    <x v="2"/>
    <x v="7"/>
    <s v="Cisco 8x8 Inc. 6753i IP Business Phone System"/>
    <x v="4084"/>
    <n v="1"/>
    <n v="0"/>
    <n v="36.447299999999998"/>
  </r>
  <r>
    <n v="5694"/>
    <x v="2838"/>
    <n v="2012"/>
    <x v="895"/>
    <d v="2012-12-16T00:00:00"/>
    <s v="Standard Class"/>
    <s v="KM-16225"/>
    <s v="Kalyca Meade"/>
    <s v="Corporate"/>
    <s v="United States"/>
    <s v="Baltimore"/>
    <x v="39"/>
    <n v="21215"/>
    <s v="East"/>
    <s v="OFF-PA-10000143"/>
    <x v="1"/>
    <x v="10"/>
    <s v="Astroparche Fine Business Paper"/>
    <x v="1603"/>
    <n v="5"/>
    <n v="0"/>
    <n v="12.672000000000001"/>
  </r>
  <r>
    <n v="5695"/>
    <x v="2838"/>
    <n v="2012"/>
    <x v="895"/>
    <d v="2012-12-16T00:00:00"/>
    <s v="Standard Class"/>
    <s v="KM-16225"/>
    <s v="Kalyca Meade"/>
    <s v="Corporate"/>
    <s v="United States"/>
    <s v="Baltimore"/>
    <x v="39"/>
    <n v="21215"/>
    <s v="East"/>
    <s v="FUR-CH-10000785"/>
    <x v="0"/>
    <x v="1"/>
    <s v="Global Ergonomic Managers Chair"/>
    <x v="3116"/>
    <n v="3"/>
    <n v="0"/>
    <n v="141.1644"/>
  </r>
  <r>
    <n v="5696"/>
    <x v="2839"/>
    <n v="2013"/>
    <x v="465"/>
    <d v="2013-05-08T00:00:00"/>
    <s v="Second Class"/>
    <s v="AH-10465"/>
    <s v="Amy Hunt"/>
    <s v="Consumer"/>
    <s v="United States"/>
    <s v="San Francisco"/>
    <x v="1"/>
    <n v="94109"/>
    <s v="West"/>
    <s v="FUR-TA-10001676"/>
    <x v="0"/>
    <x v="3"/>
    <s v="Hon 61000 Series Interactive Training Tables"/>
    <x v="4085"/>
    <n v="2"/>
    <n v="0.2"/>
    <n v="-1.7772000000000041"/>
  </r>
  <r>
    <n v="5697"/>
    <x v="2840"/>
    <n v="2014"/>
    <x v="336"/>
    <d v="2014-10-19T00:00:00"/>
    <s v="Standard Class"/>
    <s v="AG-10765"/>
    <s v="Anthony Garverick"/>
    <s v="Home Office"/>
    <s v="United States"/>
    <s v="Chicago"/>
    <x v="10"/>
    <n v="60623"/>
    <s v="Central"/>
    <s v="OFF-BI-10000309"/>
    <x v="1"/>
    <x v="8"/>
    <s v="GBC Twin Loop Wire Binding Elements, 9/16&quot; Spine, Black"/>
    <x v="4086"/>
    <n v="9"/>
    <n v="0.8"/>
    <n v="-42.46380000000002"/>
  </r>
  <r>
    <n v="5698"/>
    <x v="2840"/>
    <n v="2014"/>
    <x v="336"/>
    <d v="2014-10-19T00:00:00"/>
    <s v="Standard Class"/>
    <s v="AG-10765"/>
    <s v="Anthony Garverick"/>
    <s v="Home Office"/>
    <s v="United States"/>
    <s v="Chicago"/>
    <x v="10"/>
    <n v="60623"/>
    <s v="Central"/>
    <s v="OFF-BI-10004224"/>
    <x v="1"/>
    <x v="8"/>
    <s v="Catalog Binders with Expanding Posts"/>
    <x v="4087"/>
    <n v="1"/>
    <n v="0.8"/>
    <n v="-23.548000000000009"/>
  </r>
  <r>
    <n v="5699"/>
    <x v="2841"/>
    <n v="2013"/>
    <x v="732"/>
    <d v="2013-11-06T00:00:00"/>
    <s v="Same Day"/>
    <s v="EB-14170"/>
    <s v="Evan Bailliet"/>
    <s v="Consumer"/>
    <s v="United States"/>
    <s v="Laredo"/>
    <x v="5"/>
    <n v="78041"/>
    <s v="Central"/>
    <s v="OFF-LA-10002312"/>
    <x v="1"/>
    <x v="2"/>
    <s v="Avery 490"/>
    <x v="1583"/>
    <n v="1"/>
    <n v="0.2"/>
    <n v="4.4399999999999995"/>
  </r>
  <r>
    <n v="5700"/>
    <x v="2842"/>
    <n v="2014"/>
    <x v="132"/>
    <d v="2014-11-09T00:00:00"/>
    <s v="Standard Class"/>
    <s v="PG-18895"/>
    <s v="Paul Gonzalez"/>
    <s v="Consumer"/>
    <s v="United States"/>
    <s v="San Francisco"/>
    <x v="1"/>
    <n v="94109"/>
    <s v="West"/>
    <s v="OFF-PA-10003022"/>
    <x v="1"/>
    <x v="10"/>
    <s v="Xerox 1992"/>
    <x v="1211"/>
    <n v="6"/>
    <n v="0"/>
    <n v="17.581200000000003"/>
  </r>
  <r>
    <n v="5701"/>
    <x v="2843"/>
    <n v="2013"/>
    <x v="390"/>
    <d v="2013-11-27T00:00:00"/>
    <s v="First Class"/>
    <s v="CA-12055"/>
    <s v="Cathy Armstrong"/>
    <s v="Home Office"/>
    <s v="United States"/>
    <s v="Cleveland"/>
    <x v="24"/>
    <n v="44105"/>
    <s v="East"/>
    <s v="OFF-EN-10001532"/>
    <x v="1"/>
    <x v="12"/>
    <s v="Brown Kraft Recycled Envelopes"/>
    <x v="4088"/>
    <n v="3"/>
    <n v="0.2"/>
    <n v="15.281999999999998"/>
  </r>
  <r>
    <n v="5702"/>
    <x v="2843"/>
    <n v="2013"/>
    <x v="390"/>
    <d v="2013-11-27T00:00:00"/>
    <s v="First Class"/>
    <s v="CA-12055"/>
    <s v="Cathy Armstrong"/>
    <s v="Home Office"/>
    <s v="United States"/>
    <s v="Cleveland"/>
    <x v="24"/>
    <n v="44105"/>
    <s v="East"/>
    <s v="TEC-AC-10004855"/>
    <x v="2"/>
    <x v="11"/>
    <s v="V7 USB Numeric Keypad"/>
    <x v="4089"/>
    <n v="5"/>
    <n v="0.2"/>
    <n v="-22.743500000000004"/>
  </r>
  <r>
    <n v="5703"/>
    <x v="2844"/>
    <n v="2011"/>
    <x v="637"/>
    <d v="2011-12-21T00:00:00"/>
    <s v="Standard Class"/>
    <s v="SS-20875"/>
    <s v="Sung Shariari"/>
    <s v="Consumer"/>
    <s v="United States"/>
    <s v="Marion"/>
    <x v="24"/>
    <n v="43302"/>
    <s v="East"/>
    <s v="OFF-AR-10003829"/>
    <x v="1"/>
    <x v="6"/>
    <s v="Newell 35"/>
    <x v="370"/>
    <n v="1"/>
    <n v="0.2"/>
    <n v="0.29519999999999957"/>
  </r>
  <r>
    <n v="5704"/>
    <x v="2844"/>
    <n v="2011"/>
    <x v="637"/>
    <d v="2011-12-21T00:00:00"/>
    <s v="Standard Class"/>
    <s v="SS-20875"/>
    <s v="Sung Shariari"/>
    <s v="Consumer"/>
    <s v="United States"/>
    <s v="Marion"/>
    <x v="24"/>
    <n v="43302"/>
    <s v="East"/>
    <s v="FUR-TA-10002645"/>
    <x v="0"/>
    <x v="3"/>
    <s v="Hon Rectangular Conference Tables"/>
    <x v="4090"/>
    <n v="1"/>
    <n v="0.4"/>
    <n v="-52.336500000000029"/>
  </r>
  <r>
    <n v="5705"/>
    <x v="2844"/>
    <n v="2011"/>
    <x v="637"/>
    <d v="2011-12-21T00:00:00"/>
    <s v="Standard Class"/>
    <s v="SS-20875"/>
    <s v="Sung Shariari"/>
    <s v="Consumer"/>
    <s v="United States"/>
    <s v="Marion"/>
    <x v="24"/>
    <n v="43302"/>
    <s v="East"/>
    <s v="TEC-AC-10003033"/>
    <x v="2"/>
    <x v="11"/>
    <s v="Plantronics CS510 - Over-the-Head monaural Wireless Headset System"/>
    <x v="2392"/>
    <n v="1"/>
    <n v="0.2"/>
    <n v="42.893499999999975"/>
  </r>
  <r>
    <n v="5706"/>
    <x v="2845"/>
    <n v="2011"/>
    <x v="935"/>
    <d v="2011-11-08T00:00:00"/>
    <s v="Standard Class"/>
    <s v="RP-19390"/>
    <s v="Resi Pölking"/>
    <s v="Consumer"/>
    <s v="United States"/>
    <s v="Fairfield"/>
    <x v="29"/>
    <n v="6824"/>
    <s v="East"/>
    <s v="OFF-SU-10002522"/>
    <x v="1"/>
    <x v="14"/>
    <s v="Acme Kleen Earth Office Shears"/>
    <x v="4091"/>
    <n v="3"/>
    <n v="0"/>
    <n v="3.3755999999999986"/>
  </r>
  <r>
    <n v="5707"/>
    <x v="2846"/>
    <n v="2014"/>
    <x v="585"/>
    <d v="2014-09-26T00:00:00"/>
    <s v="Second Class"/>
    <s v="SC-20440"/>
    <s v="Shaun Chance"/>
    <s v="Corporate"/>
    <s v="United States"/>
    <s v="New York City"/>
    <x v="15"/>
    <n v="10009"/>
    <s v="East"/>
    <s v="OFF-BI-10004828"/>
    <x v="1"/>
    <x v="8"/>
    <s v="GBC Poly Designer Binding Covers"/>
    <x v="3022"/>
    <n v="3"/>
    <n v="0.2"/>
    <n v="14.563799999999997"/>
  </r>
  <r>
    <n v="5708"/>
    <x v="2847"/>
    <n v="2012"/>
    <x v="412"/>
    <d v="2012-05-15T00:00:00"/>
    <s v="Standard Class"/>
    <s v="NW-18400"/>
    <s v="Natalie Webber"/>
    <s v="Consumer"/>
    <s v="United States"/>
    <s v="New York City"/>
    <x v="15"/>
    <n v="10024"/>
    <s v="East"/>
    <s v="FUR-FU-10001095"/>
    <x v="0"/>
    <x v="5"/>
    <s v="DAX Black Cherry Wood-Tone Poster Frame"/>
    <x v="4092"/>
    <n v="3"/>
    <n v="0"/>
    <n v="30.187200000000001"/>
  </r>
  <r>
    <n v="5709"/>
    <x v="2847"/>
    <n v="2012"/>
    <x v="412"/>
    <d v="2012-05-15T00:00:00"/>
    <s v="Standard Class"/>
    <s v="NW-18400"/>
    <s v="Natalie Webber"/>
    <s v="Consumer"/>
    <s v="United States"/>
    <s v="New York City"/>
    <x v="15"/>
    <n v="10024"/>
    <s v="East"/>
    <s v="OFF-SU-10000157"/>
    <x v="1"/>
    <x v="14"/>
    <s v="Compact Automatic Electric Letter Opener"/>
    <x v="3956"/>
    <n v="3"/>
    <n v="0"/>
    <n v="7.158600000000007"/>
  </r>
  <r>
    <n v="5710"/>
    <x v="2847"/>
    <n v="2012"/>
    <x v="412"/>
    <d v="2012-05-15T00:00:00"/>
    <s v="Standard Class"/>
    <s v="NW-18400"/>
    <s v="Natalie Webber"/>
    <s v="Consumer"/>
    <s v="United States"/>
    <s v="New York City"/>
    <x v="15"/>
    <n v="10024"/>
    <s v="East"/>
    <s v="FUR-CH-10002647"/>
    <x v="0"/>
    <x v="1"/>
    <s v="Situations Contoured Folding Chairs, 4/Set"/>
    <x v="4093"/>
    <n v="2"/>
    <n v="0.1"/>
    <n v="21.294000000000008"/>
  </r>
  <r>
    <n v="5711"/>
    <x v="2847"/>
    <n v="2012"/>
    <x v="412"/>
    <d v="2012-05-15T00:00:00"/>
    <s v="Standard Class"/>
    <s v="NW-18400"/>
    <s v="Natalie Webber"/>
    <s v="Consumer"/>
    <s v="United States"/>
    <s v="New York City"/>
    <x v="15"/>
    <n v="10024"/>
    <s v="East"/>
    <s v="TEC-CO-10004115"/>
    <x v="2"/>
    <x v="16"/>
    <s v="Sharp AL-1530CS Digital Copier"/>
    <x v="4094"/>
    <n v="7"/>
    <n v="0.2"/>
    <n v="1014.9797"/>
  </r>
  <r>
    <n v="5712"/>
    <x v="2847"/>
    <n v="2012"/>
    <x v="412"/>
    <d v="2012-05-15T00:00:00"/>
    <s v="Standard Class"/>
    <s v="NW-18400"/>
    <s v="Natalie Webber"/>
    <s v="Consumer"/>
    <s v="United States"/>
    <s v="New York City"/>
    <x v="15"/>
    <n v="10024"/>
    <s v="East"/>
    <s v="OFF-PA-10003363"/>
    <x v="1"/>
    <x v="10"/>
    <s v="Xerox 204"/>
    <x v="541"/>
    <n v="3"/>
    <n v="0"/>
    <n v="9.3312000000000008"/>
  </r>
  <r>
    <n v="5713"/>
    <x v="2848"/>
    <n v="2014"/>
    <x v="689"/>
    <d v="2014-08-01T00:00:00"/>
    <s v="Same Day"/>
    <s v="KW-16435"/>
    <s v="Katrina Willman"/>
    <s v="Consumer"/>
    <s v="United States"/>
    <s v="Chicago"/>
    <x v="10"/>
    <n v="60653"/>
    <s v="Central"/>
    <s v="TEC-PH-10003092"/>
    <x v="2"/>
    <x v="7"/>
    <s v="Motorola L804"/>
    <x v="2204"/>
    <n v="1"/>
    <n v="0.2"/>
    <n v="4.1390999999999991"/>
  </r>
  <r>
    <n v="5714"/>
    <x v="2849"/>
    <n v="2011"/>
    <x v="72"/>
    <d v="2011-03-05T00:00:00"/>
    <s v="Standard Class"/>
    <s v="HR-14770"/>
    <s v="Hallie Redmond"/>
    <s v="Home Office"/>
    <s v="United States"/>
    <s v="New York City"/>
    <x v="15"/>
    <n v="10035"/>
    <s v="East"/>
    <s v="TEC-PH-10003655"/>
    <x v="2"/>
    <x v="7"/>
    <s v="Sannysis Cute Owl Design Soft Skin Case Cover for Samsung Galaxy S4"/>
    <x v="4095"/>
    <n v="3"/>
    <n v="0"/>
    <n v="1.6037999999999999"/>
  </r>
  <r>
    <n v="5715"/>
    <x v="2850"/>
    <n v="2014"/>
    <x v="145"/>
    <d v="2014-09-30T00:00:00"/>
    <s v="Standard Class"/>
    <s v="AG-10900"/>
    <s v="Arthur Gainer"/>
    <s v="Consumer"/>
    <s v="United States"/>
    <s v="Richmond"/>
    <x v="17"/>
    <n v="23223"/>
    <s v="South"/>
    <s v="OFF-ST-10001476"/>
    <x v="1"/>
    <x v="4"/>
    <s v="Steel Personal Filing/Posting Tote"/>
    <x v="4096"/>
    <n v="5"/>
    <n v="0"/>
    <n v="47.938500000000005"/>
  </r>
  <r>
    <n v="5716"/>
    <x v="2851"/>
    <n v="2012"/>
    <x v="330"/>
    <d v="2012-10-12T00:00:00"/>
    <s v="Second Class"/>
    <s v="BM-11650"/>
    <s v="Brian Moss"/>
    <s v="Corporate"/>
    <s v="United States"/>
    <s v="Ann Arbor"/>
    <x v="12"/>
    <n v="48104"/>
    <s v="Central"/>
    <s v="TEC-AC-10002049"/>
    <x v="2"/>
    <x v="11"/>
    <s v="Logitech G19 Programmable Gaming Keyboard"/>
    <x v="1008"/>
    <n v="5"/>
    <n v="0"/>
    <n v="111.59099999999995"/>
  </r>
  <r>
    <n v="5717"/>
    <x v="2851"/>
    <n v="2012"/>
    <x v="330"/>
    <d v="2012-10-12T00:00:00"/>
    <s v="Second Class"/>
    <s v="BM-11650"/>
    <s v="Brian Moss"/>
    <s v="Corporate"/>
    <s v="United States"/>
    <s v="Ann Arbor"/>
    <x v="12"/>
    <n v="48104"/>
    <s v="Central"/>
    <s v="TEC-PH-10003875"/>
    <x v="2"/>
    <x v="7"/>
    <s v="KLD Oscar II Style Snap-on Ultra Thin Side Flip Synthetic Leather Cover Case for HTC One HTC M7"/>
    <x v="3325"/>
    <n v="3"/>
    <n v="0"/>
    <n v="8.4563999999999986"/>
  </r>
  <r>
    <n v="5718"/>
    <x v="2851"/>
    <n v="2012"/>
    <x v="330"/>
    <d v="2012-10-12T00:00:00"/>
    <s v="Second Class"/>
    <s v="BM-11650"/>
    <s v="Brian Moss"/>
    <s v="Corporate"/>
    <s v="United States"/>
    <s v="Ann Arbor"/>
    <x v="12"/>
    <n v="48104"/>
    <s v="Central"/>
    <s v="OFF-EN-10003286"/>
    <x v="1"/>
    <x v="12"/>
    <s v="Staples"/>
    <x v="4097"/>
    <n v="7"/>
    <n v="0"/>
    <n v="27.241199999999996"/>
  </r>
  <r>
    <n v="5719"/>
    <x v="2851"/>
    <n v="2012"/>
    <x v="330"/>
    <d v="2012-10-12T00:00:00"/>
    <s v="Second Class"/>
    <s v="BM-11650"/>
    <s v="Brian Moss"/>
    <s v="Corporate"/>
    <s v="United States"/>
    <s v="Ann Arbor"/>
    <x v="12"/>
    <n v="48104"/>
    <s v="Central"/>
    <s v="OFF-AP-10003971"/>
    <x v="1"/>
    <x v="9"/>
    <s v="Belkin 6 Outlet Metallic Surge Strip"/>
    <x v="4098"/>
    <n v="3"/>
    <n v="0.1"/>
    <n v="5.2272000000000007"/>
  </r>
  <r>
    <n v="5720"/>
    <x v="2852"/>
    <n v="2014"/>
    <x v="1065"/>
    <d v="2014-04-03T00:00:00"/>
    <s v="Second Class"/>
    <s v="RD-19720"/>
    <s v="Roger Demir"/>
    <s v="Consumer"/>
    <s v="United States"/>
    <s v="Lafayette"/>
    <x v="14"/>
    <n v="47905"/>
    <s v="Central"/>
    <s v="OFF-ST-10001031"/>
    <x v="1"/>
    <x v="4"/>
    <s v="Adjustable Personal File Tote"/>
    <x v="4099"/>
    <n v="5"/>
    <n v="0"/>
    <n v="21.164000000000005"/>
  </r>
  <r>
    <n v="5721"/>
    <x v="2853"/>
    <n v="2012"/>
    <x v="717"/>
    <d v="2012-11-17T00:00:00"/>
    <s v="First Class"/>
    <s v="KB-16585"/>
    <s v="Ken Black"/>
    <s v="Corporate"/>
    <s v="United States"/>
    <s v="Springfield"/>
    <x v="21"/>
    <n v="97477"/>
    <s v="West"/>
    <s v="OFF-FA-10000304"/>
    <x v="1"/>
    <x v="13"/>
    <s v="Advantus Push Pins"/>
    <x v="525"/>
    <n v="5"/>
    <n v="0.2"/>
    <n v="2.289000000000001"/>
  </r>
  <r>
    <n v="5722"/>
    <x v="2853"/>
    <n v="2012"/>
    <x v="717"/>
    <d v="2012-11-17T00:00:00"/>
    <s v="First Class"/>
    <s v="KB-16585"/>
    <s v="Ken Black"/>
    <s v="Corporate"/>
    <s v="United States"/>
    <s v="Springfield"/>
    <x v="21"/>
    <n v="97477"/>
    <s v="West"/>
    <s v="TEC-AC-10000358"/>
    <x v="2"/>
    <x v="11"/>
    <s v="Imation Secure Drive + Hardware Encrypted USB flash drive - 16 GB"/>
    <x v="4100"/>
    <n v="3"/>
    <n v="0.2"/>
    <n v="4.5587999999999944"/>
  </r>
  <r>
    <n v="5723"/>
    <x v="2853"/>
    <n v="2012"/>
    <x v="717"/>
    <d v="2012-11-17T00:00:00"/>
    <s v="First Class"/>
    <s v="KB-16585"/>
    <s v="Ken Black"/>
    <s v="Corporate"/>
    <s v="United States"/>
    <s v="Springfield"/>
    <x v="21"/>
    <n v="97477"/>
    <s v="West"/>
    <s v="TEC-AC-10002800"/>
    <x v="2"/>
    <x v="11"/>
    <s v="Plantronics Audio 478 Stereo USB Headset"/>
    <x v="4101"/>
    <n v="4"/>
    <n v="0.2"/>
    <n v="29.993999999999986"/>
  </r>
  <r>
    <n v="5724"/>
    <x v="2854"/>
    <n v="2013"/>
    <x v="182"/>
    <d v="2013-10-01T00:00:00"/>
    <s v="Standard Class"/>
    <s v="DW-13585"/>
    <s v="Dorothy Wardle"/>
    <s v="Corporate"/>
    <s v="United States"/>
    <s v="San Francisco"/>
    <x v="1"/>
    <n v="94109"/>
    <s v="West"/>
    <s v="OFF-PA-10004735"/>
    <x v="1"/>
    <x v="10"/>
    <s v="Xerox 1905"/>
    <x v="91"/>
    <n v="2"/>
    <n v="0"/>
    <n v="6.2208000000000006"/>
  </r>
  <r>
    <n v="5725"/>
    <x v="2855"/>
    <n v="2011"/>
    <x v="358"/>
    <d v="2011-09-27T00:00:00"/>
    <s v="Standard Class"/>
    <s v="VG-21805"/>
    <s v="Vivek Grady"/>
    <s v="Corporate"/>
    <s v="United States"/>
    <s v="Chicago"/>
    <x v="10"/>
    <n v="60653"/>
    <s v="Central"/>
    <s v="OFF-ST-10002574"/>
    <x v="1"/>
    <x v="4"/>
    <s v="SAFCO Commercial Wire Shelving, Black"/>
    <x v="4102"/>
    <n v="3"/>
    <n v="0.2"/>
    <n v="-82.884"/>
  </r>
  <r>
    <n v="5726"/>
    <x v="2856"/>
    <n v="2012"/>
    <x v="12"/>
    <d v="2012-09-27T00:00:00"/>
    <s v="First Class"/>
    <s v="DR-12880"/>
    <s v="Dan Reichenbach"/>
    <s v="Corporate"/>
    <s v="United States"/>
    <s v="New York City"/>
    <x v="15"/>
    <n v="10011"/>
    <s v="East"/>
    <s v="TEC-AC-10004171"/>
    <x v="2"/>
    <x v="11"/>
    <s v="Razer Kraken 7.1 Surround Sound Over Ear USB Gaming Headset"/>
    <x v="438"/>
    <n v="9"/>
    <n v="0"/>
    <n v="395.96040000000005"/>
  </r>
  <r>
    <n v="5727"/>
    <x v="2857"/>
    <n v="2012"/>
    <x v="124"/>
    <d v="2012-05-08T00:00:00"/>
    <s v="Standard Class"/>
    <s v="AH-10690"/>
    <s v="Anna Häberlin"/>
    <s v="Corporate"/>
    <s v="United States"/>
    <s v="Houston"/>
    <x v="5"/>
    <n v="77095"/>
    <s v="Central"/>
    <s v="TEC-PH-10002922"/>
    <x v="2"/>
    <x v="7"/>
    <s v="ShoreTel ShorePhone IP 230 VoIP phone"/>
    <x v="1266"/>
    <n v="7"/>
    <n v="0.2"/>
    <n v="118.29299999999989"/>
  </r>
  <r>
    <n v="5728"/>
    <x v="2858"/>
    <n v="2014"/>
    <x v="166"/>
    <d v="2014-12-14T00:00:00"/>
    <s v="Standard Class"/>
    <s v="JP-15520"/>
    <s v="Jeremy Pistek"/>
    <s v="Consumer"/>
    <s v="United States"/>
    <s v="Madison"/>
    <x v="6"/>
    <n v="53711"/>
    <s v="Central"/>
    <s v="TEC-AC-10003023"/>
    <x v="2"/>
    <x v="11"/>
    <s v="Logitech G105 Gaming Keyboard"/>
    <x v="4103"/>
    <n v="3"/>
    <n v="0"/>
    <n v="32.059799999999996"/>
  </r>
  <r>
    <n v="5729"/>
    <x v="2858"/>
    <n v="2014"/>
    <x v="166"/>
    <d v="2014-12-14T00:00:00"/>
    <s v="Standard Class"/>
    <s v="JP-15520"/>
    <s v="Jeremy Pistek"/>
    <s v="Consumer"/>
    <s v="United States"/>
    <s v="Madison"/>
    <x v="6"/>
    <n v="53711"/>
    <s v="Central"/>
    <s v="OFF-AP-10003590"/>
    <x v="1"/>
    <x v="9"/>
    <s v="Hoover WindTunnel Plus Canister Vacuum"/>
    <x v="1234"/>
    <n v="3"/>
    <n v="0"/>
    <n v="305.13000000000011"/>
  </r>
  <r>
    <n v="5730"/>
    <x v="2858"/>
    <n v="2014"/>
    <x v="166"/>
    <d v="2014-12-14T00:00:00"/>
    <s v="Standard Class"/>
    <s v="JP-15520"/>
    <s v="Jeremy Pistek"/>
    <s v="Consumer"/>
    <s v="United States"/>
    <s v="Madison"/>
    <x v="6"/>
    <n v="53711"/>
    <s v="Central"/>
    <s v="OFF-LA-10003510"/>
    <x v="1"/>
    <x v="2"/>
    <s v="Avery 4027 File Folder Labels for Dot Matrix Printers, 5000 Labels per Box, White"/>
    <x v="3550"/>
    <n v="2"/>
    <n v="0"/>
    <n v="28.087600000000002"/>
  </r>
  <r>
    <n v="5731"/>
    <x v="2858"/>
    <n v="2014"/>
    <x v="166"/>
    <d v="2014-12-14T00:00:00"/>
    <s v="Standard Class"/>
    <s v="JP-15520"/>
    <s v="Jeremy Pistek"/>
    <s v="Consumer"/>
    <s v="United States"/>
    <s v="Madison"/>
    <x v="6"/>
    <n v="53711"/>
    <s v="Central"/>
    <s v="FUR-BO-10003159"/>
    <x v="0"/>
    <x v="0"/>
    <s v="Sauder Camden County Collection Libraries, Planked Cherry Finish"/>
    <x v="4104"/>
    <n v="4"/>
    <n v="0"/>
    <n v="41.392799999999966"/>
  </r>
  <r>
    <n v="5732"/>
    <x v="2858"/>
    <n v="2014"/>
    <x v="166"/>
    <d v="2014-12-14T00:00:00"/>
    <s v="Standard Class"/>
    <s v="JP-15520"/>
    <s v="Jeremy Pistek"/>
    <s v="Consumer"/>
    <s v="United States"/>
    <s v="Madison"/>
    <x v="6"/>
    <n v="53711"/>
    <s v="Central"/>
    <s v="OFF-PA-10002713"/>
    <x v="1"/>
    <x v="10"/>
    <s v="Adams Phone Message Book, 200 Message Capacity, 8 1/16” x 11”"/>
    <x v="4105"/>
    <n v="4"/>
    <n v="0"/>
    <n v="12.659199999999998"/>
  </r>
  <r>
    <n v="5733"/>
    <x v="2859"/>
    <n v="2014"/>
    <x v="222"/>
    <d v="2014-07-03T00:00:00"/>
    <s v="First Class"/>
    <s v="DR-12880"/>
    <s v="Dan Reichenbach"/>
    <s v="Corporate"/>
    <s v="United States"/>
    <s v="Milford"/>
    <x v="29"/>
    <n v="6460"/>
    <s v="East"/>
    <s v="FUR-BO-10002598"/>
    <x v="0"/>
    <x v="0"/>
    <s v="Hon Metal Bookcases, Putty"/>
    <x v="3166"/>
    <n v="9"/>
    <n v="0"/>
    <n v="185.25779999999997"/>
  </r>
  <r>
    <n v="5734"/>
    <x v="2859"/>
    <n v="2014"/>
    <x v="222"/>
    <d v="2014-07-03T00:00:00"/>
    <s v="First Class"/>
    <s v="DR-12880"/>
    <s v="Dan Reichenbach"/>
    <s v="Corporate"/>
    <s v="United States"/>
    <s v="Milford"/>
    <x v="29"/>
    <n v="6460"/>
    <s v="East"/>
    <s v="OFF-SU-10002537"/>
    <x v="1"/>
    <x v="14"/>
    <s v="Acme Box Cutter Scissors"/>
    <x v="4106"/>
    <n v="3"/>
    <n v="0"/>
    <n v="7.9794000000000018"/>
  </r>
  <r>
    <n v="5735"/>
    <x v="2859"/>
    <n v="2014"/>
    <x v="222"/>
    <d v="2014-07-03T00:00:00"/>
    <s v="First Class"/>
    <s v="DR-12880"/>
    <s v="Dan Reichenbach"/>
    <s v="Corporate"/>
    <s v="United States"/>
    <s v="Milford"/>
    <x v="29"/>
    <n v="6460"/>
    <s v="East"/>
    <s v="FUR-FU-10003976"/>
    <x v="0"/>
    <x v="5"/>
    <s v="DAX Executive Solid Wood Document Frame, Desktop or Hang, Mahogany, 5 x 7"/>
    <x v="2855"/>
    <n v="2"/>
    <n v="0"/>
    <n v="8.5543999999999976"/>
  </r>
  <r>
    <n v="5736"/>
    <x v="2860"/>
    <n v="2011"/>
    <x v="290"/>
    <d v="2011-07-03T00:00:00"/>
    <s v="Standard Class"/>
    <s v="JK-15625"/>
    <s v="Jim Karlsson"/>
    <s v="Consumer"/>
    <s v="United States"/>
    <s v="New York City"/>
    <x v="15"/>
    <n v="10024"/>
    <s v="East"/>
    <s v="OFF-BI-10000174"/>
    <x v="1"/>
    <x v="8"/>
    <s v="Wilson Jones Clip &amp; Carry Folder Binder Tool for Ring Binders, Clear"/>
    <x v="4107"/>
    <n v="3"/>
    <n v="0.2"/>
    <n v="4.8720000000000008"/>
  </r>
  <r>
    <n v="5737"/>
    <x v="2861"/>
    <n v="2011"/>
    <x v="407"/>
    <d v="2011-01-26T00:00:00"/>
    <s v="Standard Class"/>
    <s v="MV-17485"/>
    <s v="Mark Van Huff"/>
    <s v="Consumer"/>
    <s v="United States"/>
    <s v="Los Angeles"/>
    <x v="1"/>
    <n v="90049"/>
    <s v="West"/>
    <s v="OFF-PA-10002893"/>
    <x v="1"/>
    <x v="10"/>
    <s v="Wirebound Service Call Books, 5 1/2&quot; x 4&quot;"/>
    <x v="2439"/>
    <n v="2"/>
    <n v="0"/>
    <n v="9.2927999999999997"/>
  </r>
  <r>
    <n v="5738"/>
    <x v="2861"/>
    <n v="2011"/>
    <x v="407"/>
    <d v="2011-01-26T00:00:00"/>
    <s v="Standard Class"/>
    <s v="MV-17485"/>
    <s v="Mark Van Huff"/>
    <s v="Consumer"/>
    <s v="United States"/>
    <s v="Los Angeles"/>
    <x v="1"/>
    <n v="90049"/>
    <s v="West"/>
    <s v="FUR-FU-10003194"/>
    <x v="0"/>
    <x v="5"/>
    <s v="Eldon Expressions Desk Accessory, Wood Pencil Holder, Oak"/>
    <x v="78"/>
    <n v="2"/>
    <n v="0"/>
    <n v="5.7899999999999991"/>
  </r>
  <r>
    <n v="5739"/>
    <x v="2862"/>
    <n v="2014"/>
    <x v="413"/>
    <d v="2014-01-07T00:00:00"/>
    <s v="Standard Class"/>
    <s v="BP-11155"/>
    <s v="Becky Pak"/>
    <s v="Consumer"/>
    <s v="United States"/>
    <s v="San Francisco"/>
    <x v="1"/>
    <n v="94109"/>
    <s v="West"/>
    <s v="OFF-BI-10004233"/>
    <x v="1"/>
    <x v="8"/>
    <s v="GBC Pre-Punched Binding Paper, Plastic, White, 8-1/2&quot; x 11&quot;"/>
    <x v="4108"/>
    <n v="3"/>
    <n v="0.2"/>
    <n v="13.4316"/>
  </r>
  <r>
    <n v="5740"/>
    <x v="2863"/>
    <n v="2014"/>
    <x v="615"/>
    <d v="2014-04-01T00:00:00"/>
    <s v="First Class"/>
    <s v="DH-13075"/>
    <s v="Dave Hallsten"/>
    <s v="Corporate"/>
    <s v="United States"/>
    <s v="Fairfield"/>
    <x v="1"/>
    <n v="94533"/>
    <s v="West"/>
    <s v="OFF-PA-10000232"/>
    <x v="1"/>
    <x v="10"/>
    <s v="Xerox 1975"/>
    <x v="91"/>
    <n v="2"/>
    <n v="0"/>
    <n v="6.3504000000000005"/>
  </r>
  <r>
    <n v="5741"/>
    <x v="2863"/>
    <n v="2014"/>
    <x v="615"/>
    <d v="2014-04-01T00:00:00"/>
    <s v="First Class"/>
    <s v="DH-13075"/>
    <s v="Dave Hallsten"/>
    <s v="Corporate"/>
    <s v="United States"/>
    <s v="Fairfield"/>
    <x v="1"/>
    <n v="94533"/>
    <s v="West"/>
    <s v="FUR-FU-10001095"/>
    <x v="0"/>
    <x v="5"/>
    <s v="DAX Black Cherry Wood-Tone Poster Frame"/>
    <x v="4109"/>
    <n v="1"/>
    <n v="0"/>
    <n v="10.0624"/>
  </r>
  <r>
    <n v="5742"/>
    <x v="2863"/>
    <n v="2014"/>
    <x v="615"/>
    <d v="2014-04-01T00:00:00"/>
    <s v="First Class"/>
    <s v="DH-13075"/>
    <s v="Dave Hallsten"/>
    <s v="Corporate"/>
    <s v="United States"/>
    <s v="Fairfield"/>
    <x v="1"/>
    <n v="94533"/>
    <s v="West"/>
    <s v="TEC-MA-10004679"/>
    <x v="2"/>
    <x v="15"/>
    <s v="StarTech.com 10/100 VDSL2 Ethernet Extender Kit"/>
    <x v="4110"/>
    <n v="2"/>
    <n v="0.2"/>
    <n v="53.271999999999991"/>
  </r>
  <r>
    <n v="5743"/>
    <x v="2863"/>
    <n v="2014"/>
    <x v="615"/>
    <d v="2014-04-01T00:00:00"/>
    <s v="First Class"/>
    <s v="DH-13075"/>
    <s v="Dave Hallsten"/>
    <s v="Corporate"/>
    <s v="United States"/>
    <s v="Fairfield"/>
    <x v="1"/>
    <n v="94533"/>
    <s v="West"/>
    <s v="OFF-PA-10003651"/>
    <x v="1"/>
    <x v="10"/>
    <s v="Xerox 1968"/>
    <x v="4111"/>
    <n v="4"/>
    <n v="0"/>
    <n v="12.8256"/>
  </r>
  <r>
    <n v="5744"/>
    <x v="2863"/>
    <n v="2014"/>
    <x v="615"/>
    <d v="2014-04-01T00:00:00"/>
    <s v="First Class"/>
    <s v="DH-13075"/>
    <s v="Dave Hallsten"/>
    <s v="Corporate"/>
    <s v="United States"/>
    <s v="Fairfield"/>
    <x v="1"/>
    <n v="94533"/>
    <s v="West"/>
    <s v="OFF-PA-10000743"/>
    <x v="1"/>
    <x v="10"/>
    <s v="Xerox 1977"/>
    <x v="130"/>
    <n v="3"/>
    <n v="0"/>
    <n v="9.6191999999999993"/>
  </r>
  <r>
    <n v="5745"/>
    <x v="2863"/>
    <n v="2014"/>
    <x v="615"/>
    <d v="2014-04-01T00:00:00"/>
    <s v="First Class"/>
    <s v="DH-13075"/>
    <s v="Dave Hallsten"/>
    <s v="Corporate"/>
    <s v="United States"/>
    <s v="Fairfield"/>
    <x v="1"/>
    <n v="94533"/>
    <s v="West"/>
    <s v="OFF-ST-10002743"/>
    <x v="1"/>
    <x v="4"/>
    <s v="SAFCO Boltless Steel Shelving"/>
    <x v="4112"/>
    <n v="7"/>
    <n v="0"/>
    <n v="7.9547999999999632"/>
  </r>
  <r>
    <n v="5746"/>
    <x v="2863"/>
    <n v="2014"/>
    <x v="615"/>
    <d v="2014-04-01T00:00:00"/>
    <s v="First Class"/>
    <s v="DH-13075"/>
    <s v="Dave Hallsten"/>
    <s v="Corporate"/>
    <s v="United States"/>
    <s v="Fairfield"/>
    <x v="1"/>
    <n v="94533"/>
    <s v="West"/>
    <s v="FUR-FU-10003829"/>
    <x v="0"/>
    <x v="5"/>
    <s v="Stackable Trays"/>
    <x v="748"/>
    <n v="7"/>
    <n v="0"/>
    <n v="6.8991999999999987"/>
  </r>
  <r>
    <n v="5747"/>
    <x v="2864"/>
    <n v="2013"/>
    <x v="16"/>
    <d v="2013-12-13T00:00:00"/>
    <s v="Standard Class"/>
    <s v="LH-16900"/>
    <s v="Lena Hernandez"/>
    <s v="Consumer"/>
    <s v="United States"/>
    <s v="Greenville"/>
    <x v="3"/>
    <n v="27834"/>
    <s v="South"/>
    <s v="TEC-PH-10002496"/>
    <x v="2"/>
    <x v="7"/>
    <s v="Cisco SPA301"/>
    <x v="2528"/>
    <n v="2"/>
    <n v="0.2"/>
    <n v="31.197999999999986"/>
  </r>
  <r>
    <n v="5748"/>
    <x v="2864"/>
    <n v="2013"/>
    <x v="16"/>
    <d v="2013-12-13T00:00:00"/>
    <s v="Standard Class"/>
    <s v="LH-16900"/>
    <s v="Lena Hernandez"/>
    <s v="Consumer"/>
    <s v="United States"/>
    <s v="Greenville"/>
    <x v="3"/>
    <n v="27834"/>
    <s v="South"/>
    <s v="TEC-AC-10002473"/>
    <x v="2"/>
    <x v="11"/>
    <s v="Maxell 4.7GB DVD-R"/>
    <x v="3147"/>
    <n v="3"/>
    <n v="0.2"/>
    <n v="17.879399999999997"/>
  </r>
  <r>
    <n v="5749"/>
    <x v="2864"/>
    <n v="2013"/>
    <x v="16"/>
    <d v="2013-12-13T00:00:00"/>
    <s v="Standard Class"/>
    <s v="LH-16900"/>
    <s v="Lena Hernandez"/>
    <s v="Consumer"/>
    <s v="United States"/>
    <s v="Greenville"/>
    <x v="3"/>
    <n v="27834"/>
    <s v="South"/>
    <s v="TEC-AC-10004877"/>
    <x v="2"/>
    <x v="11"/>
    <s v="Imation 30456 USB Flash Drive 8GB"/>
    <x v="4113"/>
    <n v="3"/>
    <n v="0.2"/>
    <n v="-2.4840000000000018"/>
  </r>
  <r>
    <n v="5750"/>
    <x v="2865"/>
    <n v="2014"/>
    <x v="551"/>
    <d v="2014-11-23T00:00:00"/>
    <s v="Standard Class"/>
    <s v="DK-13090"/>
    <s v="Dave Kipp"/>
    <s v="Consumer"/>
    <s v="United States"/>
    <s v="Long Beach"/>
    <x v="15"/>
    <n v="11561"/>
    <s v="East"/>
    <s v="TEC-PH-10000923"/>
    <x v="2"/>
    <x v="7"/>
    <s v="Belkin SportFit Armband For iPhone 5s/5c, Fuchsia"/>
    <x v="4114"/>
    <n v="5"/>
    <n v="0"/>
    <n v="36.725500000000004"/>
  </r>
  <r>
    <n v="5751"/>
    <x v="2866"/>
    <n v="2011"/>
    <x v="992"/>
    <d v="2011-06-05T00:00:00"/>
    <s v="Standard Class"/>
    <s v="SS-20410"/>
    <s v="Shahid Shariari"/>
    <s v="Consumer"/>
    <s v="United States"/>
    <s v="Buffalo Grove"/>
    <x v="10"/>
    <n v="60089"/>
    <s v="Central"/>
    <s v="FUR-TA-10001539"/>
    <x v="0"/>
    <x v="3"/>
    <s v="Chromcraft Rectangular Conference Tables"/>
    <x v="4115"/>
    <n v="3"/>
    <n v="0.5"/>
    <n v="-184.83660000000003"/>
  </r>
  <r>
    <n v="5752"/>
    <x v="2867"/>
    <n v="2013"/>
    <x v="115"/>
    <d v="2013-01-28T00:00:00"/>
    <s v="Standard Class"/>
    <s v="FP-14320"/>
    <s v="Frank Preis"/>
    <s v="Consumer"/>
    <s v="United States"/>
    <s v="San Diego"/>
    <x v="1"/>
    <n v="92037"/>
    <s v="West"/>
    <s v="OFF-LA-10003498"/>
    <x v="1"/>
    <x v="2"/>
    <s v="Avery 475"/>
    <x v="1851"/>
    <n v="3"/>
    <n v="0"/>
    <n v="22.200000000000003"/>
  </r>
  <r>
    <n v="5753"/>
    <x v="2867"/>
    <n v="2013"/>
    <x v="115"/>
    <d v="2013-01-28T00:00:00"/>
    <s v="Standard Class"/>
    <s v="FP-14320"/>
    <s v="Frank Preis"/>
    <s v="Consumer"/>
    <s v="United States"/>
    <s v="San Diego"/>
    <x v="1"/>
    <n v="92037"/>
    <s v="West"/>
    <s v="OFF-LA-10004484"/>
    <x v="1"/>
    <x v="2"/>
    <s v="Avery 476"/>
    <x v="2809"/>
    <n v="5"/>
    <n v="0"/>
    <n v="9.4989999999999988"/>
  </r>
  <r>
    <n v="5754"/>
    <x v="2868"/>
    <n v="2013"/>
    <x v="1066"/>
    <d v="2013-02-10T00:00:00"/>
    <s v="Standard Class"/>
    <s v="LC-17050"/>
    <s v="Liz Carlisle"/>
    <s v="Consumer"/>
    <s v="United States"/>
    <s v="Richmond"/>
    <x v="0"/>
    <n v="40475"/>
    <s v="South"/>
    <s v="FUR-CH-10000015"/>
    <x v="0"/>
    <x v="1"/>
    <s v="Hon Multipurpose Stacking Arm Chairs"/>
    <x v="405"/>
    <n v="4"/>
    <n v="0"/>
    <n v="225.26400000000001"/>
  </r>
  <r>
    <n v="5755"/>
    <x v="2869"/>
    <n v="2012"/>
    <x v="368"/>
    <d v="2012-04-03T00:00:00"/>
    <s v="Second Class"/>
    <s v="AS-10240"/>
    <s v="Alan Shonely"/>
    <s v="Consumer"/>
    <s v="United States"/>
    <s v="Springfield"/>
    <x v="17"/>
    <n v="22153"/>
    <s v="South"/>
    <s v="OFF-AR-10003732"/>
    <x v="1"/>
    <x v="6"/>
    <s v="Newell 333"/>
    <x v="348"/>
    <n v="2"/>
    <n v="0"/>
    <n v="1.4455999999999998"/>
  </r>
  <r>
    <n v="5756"/>
    <x v="2870"/>
    <n v="2011"/>
    <x v="1005"/>
    <d v="2011-10-18T00:00:00"/>
    <s v="Standard Class"/>
    <s v="HG-15025"/>
    <s v="Hunter Glantz"/>
    <s v="Consumer"/>
    <s v="United States"/>
    <s v="Fort Worth"/>
    <x v="5"/>
    <n v="76106"/>
    <s v="Central"/>
    <s v="OFF-AP-10004052"/>
    <x v="1"/>
    <x v="9"/>
    <s v="Hoover Replacement Belts For Soft Guard &amp; Commercial Ltweight Upright Vacs, 2/Pk"/>
    <x v="4116"/>
    <n v="4"/>
    <n v="0.8"/>
    <n v="-8.532"/>
  </r>
  <r>
    <n v="5757"/>
    <x v="2870"/>
    <n v="2011"/>
    <x v="1005"/>
    <d v="2011-10-18T00:00:00"/>
    <s v="Standard Class"/>
    <s v="HG-15025"/>
    <s v="Hunter Glantz"/>
    <s v="Consumer"/>
    <s v="United States"/>
    <s v="Fort Worth"/>
    <x v="5"/>
    <n v="76106"/>
    <s v="Central"/>
    <s v="TEC-CO-10002095"/>
    <x v="2"/>
    <x v="16"/>
    <s v="Hewlett Packard 610 Color Digital Copier / Printer"/>
    <x v="4117"/>
    <n v="5"/>
    <n v="0.2"/>
    <n v="624.98749999999995"/>
  </r>
  <r>
    <n v="5758"/>
    <x v="2871"/>
    <n v="2012"/>
    <x v="1067"/>
    <d v="2012-08-16T00:00:00"/>
    <s v="Standard Class"/>
    <s v="BW-11065"/>
    <s v="Barry Weirich"/>
    <s v="Consumer"/>
    <s v="United States"/>
    <s v="Raleigh"/>
    <x v="3"/>
    <n v="27604"/>
    <s v="South"/>
    <s v="FUR-FU-10004270"/>
    <x v="0"/>
    <x v="5"/>
    <s v="Executive Impressions 13&quot; Clairmont Wall Clock"/>
    <x v="4118"/>
    <n v="3"/>
    <n v="0.2"/>
    <n v="12.114900000000002"/>
  </r>
  <r>
    <n v="5759"/>
    <x v="2872"/>
    <n v="2012"/>
    <x v="6"/>
    <d v="2012-11-23T00:00:00"/>
    <s v="First Class"/>
    <s v="BH-11710"/>
    <s v="Brosina Hoffman"/>
    <s v="Consumer"/>
    <s v="United States"/>
    <s v="Hialeah"/>
    <x v="2"/>
    <n v="33012"/>
    <s v="South"/>
    <s v="TEC-MA-10000423"/>
    <x v="2"/>
    <x v="15"/>
    <s v="Texas Instruments TI-34 Scientific Calculator"/>
    <x v="4119"/>
    <n v="3"/>
    <n v="0.5"/>
    <n v="-1.9791000000000025"/>
  </r>
  <r>
    <n v="5760"/>
    <x v="2873"/>
    <n v="2013"/>
    <x v="945"/>
    <d v="2013-12-31T00:00:00"/>
    <s v="Same Day"/>
    <s v="JP-16135"/>
    <s v="Julie Prescott"/>
    <s v="Home Office"/>
    <s v="United States"/>
    <s v="Los Angeles"/>
    <x v="1"/>
    <n v="90032"/>
    <s v="West"/>
    <s v="OFF-ST-10001526"/>
    <x v="1"/>
    <x v="4"/>
    <s v="Iceberg Mobile Mega Data/Printer Cart "/>
    <x v="2289"/>
    <n v="4"/>
    <n v="0"/>
    <n v="125.14319999999998"/>
  </r>
  <r>
    <n v="5761"/>
    <x v="2873"/>
    <n v="2013"/>
    <x v="945"/>
    <d v="2013-12-31T00:00:00"/>
    <s v="Same Day"/>
    <s v="JP-16135"/>
    <s v="Julie Prescott"/>
    <s v="Home Office"/>
    <s v="United States"/>
    <s v="Los Angeles"/>
    <x v="1"/>
    <n v="90032"/>
    <s v="West"/>
    <s v="OFF-BI-10002194"/>
    <x v="1"/>
    <x v="8"/>
    <s v="Cardinal Hold-It CD Pocket"/>
    <x v="4120"/>
    <n v="1"/>
    <n v="0.2"/>
    <n v="2.1546000000000003"/>
  </r>
  <r>
    <n v="5762"/>
    <x v="2874"/>
    <n v="2014"/>
    <x v="801"/>
    <d v="2014-08-16T00:00:00"/>
    <s v="First Class"/>
    <s v="JM-16195"/>
    <s v="Justin MacKendrick"/>
    <s v="Consumer"/>
    <s v="United States"/>
    <s v="Lake Forest"/>
    <x v="1"/>
    <n v="92630"/>
    <s v="West"/>
    <s v="OFF-AP-10000828"/>
    <x v="1"/>
    <x v="9"/>
    <s v="Avanti 4.4 Cu. Ft. Refrigerator"/>
    <x v="3116"/>
    <n v="3"/>
    <n v="0"/>
    <n v="152.02319999999997"/>
  </r>
  <r>
    <n v="5763"/>
    <x v="2874"/>
    <n v="2014"/>
    <x v="801"/>
    <d v="2014-08-16T00:00:00"/>
    <s v="First Class"/>
    <s v="JM-16195"/>
    <s v="Justin MacKendrick"/>
    <s v="Consumer"/>
    <s v="United States"/>
    <s v="Lake Forest"/>
    <x v="1"/>
    <n v="92630"/>
    <s v="West"/>
    <s v="FUR-FU-10001473"/>
    <x v="0"/>
    <x v="5"/>
    <s v="DAX Wood Document Frame"/>
    <x v="4121"/>
    <n v="4"/>
    <n v="0"/>
    <n v="19.7712"/>
  </r>
  <r>
    <n v="5764"/>
    <x v="2875"/>
    <n v="2012"/>
    <x v="502"/>
    <d v="2012-11-05T00:00:00"/>
    <s v="First Class"/>
    <s v="FH-14365"/>
    <s v="Fred Hopkins"/>
    <s v="Corporate"/>
    <s v="United States"/>
    <s v="Long Beach"/>
    <x v="15"/>
    <n v="11561"/>
    <s v="East"/>
    <s v="FUR-CH-10004983"/>
    <x v="0"/>
    <x v="1"/>
    <s v="Office Star - Mid Back Dual function Ergonomic High Back Chair with 2-Way Adjustable Arms"/>
    <x v="4122"/>
    <n v="10"/>
    <n v="0.1"/>
    <n v="209.27399999999992"/>
  </r>
  <r>
    <n v="5765"/>
    <x v="2876"/>
    <n v="2012"/>
    <x v="229"/>
    <d v="2012-09-12T00:00:00"/>
    <s v="Second Class"/>
    <s v="MC-17575"/>
    <s v="Matt Collins"/>
    <s v="Consumer"/>
    <s v="United States"/>
    <s v="Seattle"/>
    <x v="4"/>
    <n v="98103"/>
    <s v="West"/>
    <s v="OFF-ST-10003994"/>
    <x v="1"/>
    <x v="4"/>
    <s v="Belkin 19&quot; Center-Weighted Shelf, Gray"/>
    <x v="4123"/>
    <n v="6"/>
    <n v="0"/>
    <n v="17.693999999999988"/>
  </r>
  <r>
    <n v="5766"/>
    <x v="2877"/>
    <n v="2011"/>
    <x v="1068"/>
    <d v="2011-11-14T00:00:00"/>
    <s v="Standard Class"/>
    <s v="EB-13870"/>
    <s v="Emily Burns"/>
    <s v="Consumer"/>
    <s v="United States"/>
    <s v="Redding"/>
    <x v="1"/>
    <n v="96003"/>
    <s v="West"/>
    <s v="TEC-PH-10004447"/>
    <x v="2"/>
    <x v="7"/>
    <s v="Toshiba IPT2010-SD IP Telephone"/>
    <x v="3844"/>
    <n v="3"/>
    <n v="0.2"/>
    <n v="25.018199999999993"/>
  </r>
  <r>
    <n v="5767"/>
    <x v="2878"/>
    <n v="2013"/>
    <x v="750"/>
    <d v="2013-10-16T00:00:00"/>
    <s v="Standard Class"/>
    <s v="PM-19135"/>
    <s v="Peter McVee"/>
    <s v="Home Office"/>
    <s v="United States"/>
    <s v="San Antonio"/>
    <x v="5"/>
    <n v="78207"/>
    <s v="Central"/>
    <s v="OFF-LA-10004545"/>
    <x v="1"/>
    <x v="2"/>
    <s v="Avery 50"/>
    <x v="4124"/>
    <n v="6"/>
    <n v="0.2"/>
    <n v="20.298599999999993"/>
  </r>
  <r>
    <n v="5768"/>
    <x v="2879"/>
    <n v="2014"/>
    <x v="565"/>
    <d v="2014-09-13T00:00:00"/>
    <s v="Second Class"/>
    <s v="AR-10345"/>
    <s v="Alex Russell"/>
    <s v="Corporate"/>
    <s v="United States"/>
    <s v="Houston"/>
    <x v="5"/>
    <n v="77070"/>
    <s v="Central"/>
    <s v="TEC-AC-10003116"/>
    <x v="2"/>
    <x v="11"/>
    <s v="Memorex Froggy Flash Drive 8 GB"/>
    <x v="4125"/>
    <n v="6"/>
    <n v="0.2"/>
    <n v="20.234999999999996"/>
  </r>
  <r>
    <n v="5769"/>
    <x v="2880"/>
    <n v="2012"/>
    <x v="1069"/>
    <d v="2012-03-01T00:00:00"/>
    <s v="Standard Class"/>
    <s v="SS-20875"/>
    <s v="Sung Shariari"/>
    <s v="Consumer"/>
    <s v="United States"/>
    <s v="Leominster"/>
    <x v="31"/>
    <n v="1453"/>
    <s v="East"/>
    <s v="OFF-LA-10001641"/>
    <x v="1"/>
    <x v="2"/>
    <s v="Avery 518"/>
    <x v="982"/>
    <n v="1"/>
    <n v="0"/>
    <n v="1.512"/>
  </r>
  <r>
    <n v="5770"/>
    <x v="2880"/>
    <n v="2012"/>
    <x v="1069"/>
    <d v="2012-03-01T00:00:00"/>
    <s v="Standard Class"/>
    <s v="SS-20875"/>
    <s v="Sung Shariari"/>
    <s v="Consumer"/>
    <s v="United States"/>
    <s v="Leominster"/>
    <x v="31"/>
    <n v="1453"/>
    <s v="East"/>
    <s v="OFF-PA-10002377"/>
    <x v="1"/>
    <x v="10"/>
    <s v="Adams Telephone Message Book W/Dividers/Space For Phone Numbers, 5 1/4&quot;X8 1/2&quot;, 200/Messages"/>
    <x v="20"/>
    <n v="4"/>
    <n v="0"/>
    <n v="10.223999999999998"/>
  </r>
  <r>
    <n v="5771"/>
    <x v="2881"/>
    <n v="2012"/>
    <x v="496"/>
    <d v="2012-09-28T00:00:00"/>
    <s v="Standard Class"/>
    <s v="SC-20440"/>
    <s v="Shaun Chance"/>
    <s v="Corporate"/>
    <s v="United States"/>
    <s v="Los Angeles"/>
    <x v="1"/>
    <n v="90032"/>
    <s v="West"/>
    <s v="FUR-FU-10000010"/>
    <x v="0"/>
    <x v="5"/>
    <s v="DAX Value U-Channel Document Frames, Easel Back"/>
    <x v="4126"/>
    <n v="3"/>
    <n v="0"/>
    <n v="4.6220999999999997"/>
  </r>
  <r>
    <n v="5772"/>
    <x v="2881"/>
    <n v="2012"/>
    <x v="496"/>
    <d v="2012-09-28T00:00:00"/>
    <s v="Standard Class"/>
    <s v="SC-20440"/>
    <s v="Shaun Chance"/>
    <s v="Corporate"/>
    <s v="United States"/>
    <s v="Los Angeles"/>
    <x v="1"/>
    <n v="90032"/>
    <s v="West"/>
    <s v="OFF-AP-10002651"/>
    <x v="1"/>
    <x v="9"/>
    <s v="Hoover Upright Vacuum With Dirt Cup"/>
    <x v="4127"/>
    <n v="4"/>
    <n v="0"/>
    <n v="335.85479999999984"/>
  </r>
  <r>
    <n v="5773"/>
    <x v="2882"/>
    <n v="2012"/>
    <x v="650"/>
    <d v="2012-12-01T00:00:00"/>
    <s v="Standard Class"/>
    <s v="EA-14035"/>
    <s v="Erin Ashbrook"/>
    <s v="Corporate"/>
    <s v="United States"/>
    <s v="Springfield"/>
    <x v="25"/>
    <n v="65807"/>
    <s v="Central"/>
    <s v="TEC-CO-10002313"/>
    <x v="2"/>
    <x v="16"/>
    <s v="Canon PC1080F Personal Copier"/>
    <x v="4128"/>
    <n v="1"/>
    <n v="0"/>
    <n v="233.99610000000001"/>
  </r>
  <r>
    <n v="5774"/>
    <x v="2883"/>
    <n v="2013"/>
    <x v="1070"/>
    <d v="2013-09-07T00:00:00"/>
    <s v="Standard Class"/>
    <s v="TP-21130"/>
    <s v="Theone Pippenger"/>
    <s v="Consumer"/>
    <s v="United States"/>
    <s v="Waco"/>
    <x v="5"/>
    <n v="76706"/>
    <s v="Central"/>
    <s v="OFF-ST-10001580"/>
    <x v="1"/>
    <x v="4"/>
    <s v="Super Decoflex Portable Personal File"/>
    <x v="942"/>
    <n v="2"/>
    <n v="0.2"/>
    <n v="2.3967999999999989"/>
  </r>
  <r>
    <n v="5775"/>
    <x v="2884"/>
    <n v="2013"/>
    <x v="408"/>
    <d v="2013-04-17T00:00:00"/>
    <s v="Standard Class"/>
    <s v="BP-11290"/>
    <s v="Beth Paige"/>
    <s v="Consumer"/>
    <s v="United States"/>
    <s v="Los Angeles"/>
    <x v="1"/>
    <n v="90036"/>
    <s v="West"/>
    <s v="FUR-CH-10001545"/>
    <x v="0"/>
    <x v="1"/>
    <s v="Hon Comfortask Task/Swivel Chairs"/>
    <x v="4129"/>
    <n v="7"/>
    <n v="0.2"/>
    <n v="-31.914400000000015"/>
  </r>
  <r>
    <n v="5776"/>
    <x v="2884"/>
    <n v="2013"/>
    <x v="408"/>
    <d v="2013-04-17T00:00:00"/>
    <s v="Standard Class"/>
    <s v="BP-11290"/>
    <s v="Beth Paige"/>
    <s v="Consumer"/>
    <s v="United States"/>
    <s v="Los Angeles"/>
    <x v="1"/>
    <n v="90036"/>
    <s v="West"/>
    <s v="OFF-BI-10004826"/>
    <x v="1"/>
    <x v="8"/>
    <s v="JM Magazine Binder"/>
    <x v="4130"/>
    <n v="1"/>
    <n v="0.2"/>
    <n v="4.6228000000000007"/>
  </r>
  <r>
    <n v="5777"/>
    <x v="2885"/>
    <n v="2013"/>
    <x v="429"/>
    <d v="2013-12-09T00:00:00"/>
    <s v="Standard Class"/>
    <s v="LM-17065"/>
    <s v="Liz MacKendrick"/>
    <s v="Consumer"/>
    <s v="United States"/>
    <s v="Auburn"/>
    <x v="15"/>
    <n v="13021"/>
    <s v="East"/>
    <s v="OFF-BI-10000301"/>
    <x v="1"/>
    <x v="8"/>
    <s v="GBC Instant Report Kit"/>
    <x v="1654"/>
    <n v="3"/>
    <n v="0.2"/>
    <n v="5.8230000000000004"/>
  </r>
  <r>
    <n v="5778"/>
    <x v="2886"/>
    <n v="2013"/>
    <x v="429"/>
    <d v="2013-12-10T00:00:00"/>
    <s v="Standard Class"/>
    <s v="KT-16465"/>
    <s v="Kean Takahito"/>
    <s v="Consumer"/>
    <s v="United States"/>
    <s v="San Francisco"/>
    <x v="1"/>
    <n v="94109"/>
    <s v="West"/>
    <s v="OFF-PA-10000994"/>
    <x v="1"/>
    <x v="10"/>
    <s v="Xerox 1915"/>
    <x v="2840"/>
    <n v="1"/>
    <n v="0"/>
    <n v="50.327999999999996"/>
  </r>
  <r>
    <n v="5779"/>
    <x v="2887"/>
    <n v="2011"/>
    <x v="7"/>
    <d v="2011-11-18T00:00:00"/>
    <s v="Standard Class"/>
    <s v="AP-10915"/>
    <s v="Arthur Prichep"/>
    <s v="Consumer"/>
    <s v="United States"/>
    <s v="Los Angeles"/>
    <x v="1"/>
    <n v="90008"/>
    <s v="West"/>
    <s v="OFF-AR-10003156"/>
    <x v="1"/>
    <x v="6"/>
    <s v="50 Colored Long Pencils"/>
    <x v="429"/>
    <n v="3"/>
    <n v="0"/>
    <n v="7.9248000000000012"/>
  </r>
  <r>
    <n v="5780"/>
    <x v="2887"/>
    <n v="2011"/>
    <x v="7"/>
    <d v="2011-11-18T00:00:00"/>
    <s v="Standard Class"/>
    <s v="AP-10915"/>
    <s v="Arthur Prichep"/>
    <s v="Consumer"/>
    <s v="United States"/>
    <s v="Los Angeles"/>
    <x v="1"/>
    <n v="90008"/>
    <s v="West"/>
    <s v="FUR-CH-10000988"/>
    <x v="0"/>
    <x v="1"/>
    <s v="Hon Olson Stacker Stools"/>
    <x v="4131"/>
    <n v="1"/>
    <n v="0.2"/>
    <n v="11.264799999999997"/>
  </r>
  <r>
    <n v="5781"/>
    <x v="2888"/>
    <n v="2012"/>
    <x v="788"/>
    <d v="2012-04-09T00:00:00"/>
    <s v="Standard Class"/>
    <s v="JD-15790"/>
    <s v="John Dryer"/>
    <s v="Consumer"/>
    <s v="United States"/>
    <s v="Los Angeles"/>
    <x v="1"/>
    <n v="90049"/>
    <s v="West"/>
    <s v="TEC-MA-10003329"/>
    <x v="2"/>
    <x v="15"/>
    <s v="Vtech AT&amp;T CL2940 Corded Speakerphone, Black"/>
    <x v="981"/>
    <n v="3"/>
    <n v="0.2"/>
    <n v="24.291899999999998"/>
  </r>
  <r>
    <n v="5782"/>
    <x v="2889"/>
    <n v="2012"/>
    <x v="295"/>
    <d v="2012-12-16T00:00:00"/>
    <s v="Second Class"/>
    <s v="XP-21865"/>
    <s v="Xylona Preis"/>
    <s v="Consumer"/>
    <s v="United States"/>
    <s v="Chico"/>
    <x v="1"/>
    <n v="95928"/>
    <s v="West"/>
    <s v="OFF-AR-10001547"/>
    <x v="1"/>
    <x v="6"/>
    <s v="Newell 311"/>
    <x v="4132"/>
    <n v="1"/>
    <n v="0"/>
    <n v="0.59670000000000001"/>
  </r>
  <r>
    <n v="5783"/>
    <x v="2889"/>
    <n v="2012"/>
    <x v="295"/>
    <d v="2012-12-16T00:00:00"/>
    <s v="Second Class"/>
    <s v="XP-21865"/>
    <s v="Xylona Preis"/>
    <s v="Consumer"/>
    <s v="United States"/>
    <s v="Chico"/>
    <x v="1"/>
    <n v="95928"/>
    <s v="West"/>
    <s v="OFF-EN-10003072"/>
    <x v="1"/>
    <x v="12"/>
    <s v="Peel &amp; Seel Envelopes"/>
    <x v="2887"/>
    <n v="4"/>
    <n v="0"/>
    <n v="7.4496000000000002"/>
  </r>
  <r>
    <n v="5784"/>
    <x v="2889"/>
    <n v="2012"/>
    <x v="295"/>
    <d v="2012-12-16T00:00:00"/>
    <s v="Second Class"/>
    <s v="XP-21865"/>
    <s v="Xylona Preis"/>
    <s v="Consumer"/>
    <s v="United States"/>
    <s v="Chico"/>
    <x v="1"/>
    <n v="95928"/>
    <s v="West"/>
    <s v="OFF-PA-10000726"/>
    <x v="1"/>
    <x v="10"/>
    <s v="Black Print Carbonless Snap-Off Rapid Letter, 8 1/2&quot; x 7&quot;"/>
    <x v="2978"/>
    <n v="4"/>
    <n v="0"/>
    <n v="16.397999999999996"/>
  </r>
  <r>
    <n v="5785"/>
    <x v="2890"/>
    <n v="2014"/>
    <x v="280"/>
    <d v="2014-10-09T00:00:00"/>
    <s v="Standard Class"/>
    <s v="JK-16090"/>
    <s v="Juliana Krohn"/>
    <s v="Consumer"/>
    <s v="United States"/>
    <s v="Springfield"/>
    <x v="21"/>
    <n v="97477"/>
    <s v="West"/>
    <s v="FUR-BO-10001972"/>
    <x v="0"/>
    <x v="0"/>
    <s v="O'Sullivan 4-Shelf Bookcase in Odessa Pine"/>
    <x v="4133"/>
    <n v="6"/>
    <n v="0.7"/>
    <n v="-384.71640000000002"/>
  </r>
  <r>
    <n v="5786"/>
    <x v="2890"/>
    <n v="2014"/>
    <x v="280"/>
    <d v="2014-10-09T00:00:00"/>
    <s v="Standard Class"/>
    <s v="JK-16090"/>
    <s v="Juliana Krohn"/>
    <s v="Consumer"/>
    <s v="United States"/>
    <s v="Springfield"/>
    <x v="21"/>
    <n v="97477"/>
    <s v="West"/>
    <s v="OFF-SU-10004664"/>
    <x v="1"/>
    <x v="14"/>
    <s v="Acme Softgrip Scissors"/>
    <x v="384"/>
    <n v="6"/>
    <n v="0.2"/>
    <n v="4.3955999999999982"/>
  </r>
  <r>
    <n v="5787"/>
    <x v="2890"/>
    <n v="2014"/>
    <x v="280"/>
    <d v="2014-10-09T00:00:00"/>
    <s v="Standard Class"/>
    <s v="JK-16090"/>
    <s v="Juliana Krohn"/>
    <s v="Consumer"/>
    <s v="United States"/>
    <s v="Springfield"/>
    <x v="21"/>
    <n v="97477"/>
    <s v="West"/>
    <s v="OFF-BI-10003676"/>
    <x v="1"/>
    <x v="8"/>
    <s v="GBC Standard Recycled Report Covers, Clear Plastic Sheets"/>
    <x v="4134"/>
    <n v="7"/>
    <n v="0.7"/>
    <n v="-16.601199999999999"/>
  </r>
  <r>
    <n v="5788"/>
    <x v="2890"/>
    <n v="2014"/>
    <x v="280"/>
    <d v="2014-10-09T00:00:00"/>
    <s v="Standard Class"/>
    <s v="JK-16090"/>
    <s v="Juliana Krohn"/>
    <s v="Consumer"/>
    <s v="United States"/>
    <s v="Springfield"/>
    <x v="21"/>
    <n v="97477"/>
    <s v="West"/>
    <s v="OFF-AR-10003727"/>
    <x v="1"/>
    <x v="6"/>
    <s v="Berol Giant Pencil Sharpener"/>
    <x v="4135"/>
    <n v="7"/>
    <n v="0.2"/>
    <n v="10.703699999999987"/>
  </r>
  <r>
    <n v="5789"/>
    <x v="2891"/>
    <n v="2014"/>
    <x v="318"/>
    <d v="2014-04-15T00:00:00"/>
    <s v="Second Class"/>
    <s v="MG-18205"/>
    <s v="Mitch Gastineau"/>
    <s v="Corporate"/>
    <s v="United States"/>
    <s v="Jacksonville"/>
    <x v="2"/>
    <n v="32216"/>
    <s v="South"/>
    <s v="FUR-FU-10003829"/>
    <x v="0"/>
    <x v="5"/>
    <s v="Stackable Trays"/>
    <x v="4136"/>
    <n v="5"/>
    <n v="0.2"/>
    <n v="1.8479999999999985"/>
  </r>
  <r>
    <n v="5790"/>
    <x v="2891"/>
    <n v="2014"/>
    <x v="318"/>
    <d v="2014-04-15T00:00:00"/>
    <s v="Second Class"/>
    <s v="MG-18205"/>
    <s v="Mitch Gastineau"/>
    <s v="Corporate"/>
    <s v="United States"/>
    <s v="Jacksonville"/>
    <x v="2"/>
    <n v="32216"/>
    <s v="South"/>
    <s v="OFF-BI-10003712"/>
    <x v="1"/>
    <x v="8"/>
    <s v="Acco Pressboard Covers with Storage Hooks, 14 7/8&quot; x 11&quot;, Light Blue"/>
    <x v="2974"/>
    <n v="3"/>
    <n v="0.7"/>
    <n v="-3.0933000000000002"/>
  </r>
  <r>
    <n v="5791"/>
    <x v="2892"/>
    <n v="2014"/>
    <x v="365"/>
    <d v="2014-10-03T00:00:00"/>
    <s v="First Class"/>
    <s v="PG-18820"/>
    <s v="Patrick Gardner"/>
    <s v="Consumer"/>
    <s v="United States"/>
    <s v="Bakersfield"/>
    <x v="1"/>
    <n v="93309"/>
    <s v="West"/>
    <s v="OFF-FA-10002280"/>
    <x v="1"/>
    <x v="13"/>
    <s v="Advantus Plastic Paper Clips"/>
    <x v="768"/>
    <n v="7"/>
    <n v="0"/>
    <n v="16.8"/>
  </r>
  <r>
    <n v="5792"/>
    <x v="2892"/>
    <n v="2014"/>
    <x v="365"/>
    <d v="2014-10-03T00:00:00"/>
    <s v="First Class"/>
    <s v="PG-18820"/>
    <s v="Patrick Gardner"/>
    <s v="Consumer"/>
    <s v="United States"/>
    <s v="Bakersfield"/>
    <x v="1"/>
    <n v="93309"/>
    <s v="West"/>
    <s v="FUR-CH-10002961"/>
    <x v="0"/>
    <x v="1"/>
    <s v="Leather Task Chair, Black"/>
    <x v="74"/>
    <n v="1"/>
    <n v="0.2"/>
    <n v="0"/>
  </r>
  <r>
    <n v="5793"/>
    <x v="2892"/>
    <n v="2014"/>
    <x v="365"/>
    <d v="2014-10-03T00:00:00"/>
    <s v="First Class"/>
    <s v="PG-18820"/>
    <s v="Patrick Gardner"/>
    <s v="Consumer"/>
    <s v="United States"/>
    <s v="Bakersfield"/>
    <x v="1"/>
    <n v="93309"/>
    <s v="West"/>
    <s v="OFF-AP-10002578"/>
    <x v="1"/>
    <x v="9"/>
    <s v="Fellowes Premier Superior Surge Suppressor, 10-Outlet, With Phone and Remote"/>
    <x v="2064"/>
    <n v="2"/>
    <n v="0"/>
    <n v="25.438400000000001"/>
  </r>
  <r>
    <n v="5794"/>
    <x v="2892"/>
    <n v="2014"/>
    <x v="365"/>
    <d v="2014-10-03T00:00:00"/>
    <s v="First Class"/>
    <s v="PG-18820"/>
    <s v="Patrick Gardner"/>
    <s v="Consumer"/>
    <s v="United States"/>
    <s v="Bakersfield"/>
    <x v="1"/>
    <n v="93309"/>
    <s v="West"/>
    <s v="FUR-FU-10004848"/>
    <x v="0"/>
    <x v="5"/>
    <s v="Howard Miller 13-3/4&quot; Diameter Brushed Chrome Round Wall Clock"/>
    <x v="2678"/>
    <n v="1"/>
    <n v="0"/>
    <n v="15.524999999999999"/>
  </r>
  <r>
    <n v="5795"/>
    <x v="2892"/>
    <n v="2014"/>
    <x v="365"/>
    <d v="2014-10-03T00:00:00"/>
    <s v="First Class"/>
    <s v="PG-18820"/>
    <s v="Patrick Gardner"/>
    <s v="Consumer"/>
    <s v="United States"/>
    <s v="Bakersfield"/>
    <x v="1"/>
    <n v="93309"/>
    <s v="West"/>
    <s v="OFF-BI-10003364"/>
    <x v="1"/>
    <x v="8"/>
    <s v="Binding Machine Supplies"/>
    <x v="1004"/>
    <n v="2"/>
    <n v="0.2"/>
    <n v="16.3352"/>
  </r>
  <r>
    <n v="5796"/>
    <x v="2893"/>
    <n v="2011"/>
    <x v="411"/>
    <d v="2011-10-03T00:00:00"/>
    <s v="Second Class"/>
    <s v="LD-17005"/>
    <s v="Lisa DeCherney"/>
    <s v="Consumer"/>
    <s v="United States"/>
    <s v="New York City"/>
    <x v="15"/>
    <n v="10011"/>
    <s v="East"/>
    <s v="OFF-ST-10002615"/>
    <x v="1"/>
    <x v="4"/>
    <s v="Dual Level, Single-Width Filing Carts"/>
    <x v="4137"/>
    <n v="9"/>
    <n v="0"/>
    <n v="362.84040000000005"/>
  </r>
  <r>
    <n v="5797"/>
    <x v="2893"/>
    <n v="2011"/>
    <x v="411"/>
    <d v="2011-10-03T00:00:00"/>
    <s v="Second Class"/>
    <s v="LD-17005"/>
    <s v="Lisa DeCherney"/>
    <s v="Consumer"/>
    <s v="United States"/>
    <s v="New York City"/>
    <x v="15"/>
    <n v="10011"/>
    <s v="East"/>
    <s v="FUR-FU-10000521"/>
    <x v="0"/>
    <x v="5"/>
    <s v="Seth Thomas 14&quot; Putty-Colored Wall Clock"/>
    <x v="4138"/>
    <n v="4"/>
    <n v="0"/>
    <n v="36.381599999999992"/>
  </r>
  <r>
    <n v="5798"/>
    <x v="2893"/>
    <n v="2011"/>
    <x v="411"/>
    <d v="2011-10-03T00:00:00"/>
    <s v="Second Class"/>
    <s v="LD-17005"/>
    <s v="Lisa DeCherney"/>
    <s v="Consumer"/>
    <s v="United States"/>
    <s v="New York City"/>
    <x v="15"/>
    <n v="10011"/>
    <s v="East"/>
    <s v="OFF-LA-10000121"/>
    <x v="1"/>
    <x v="2"/>
    <s v="Avery 48"/>
    <x v="1381"/>
    <n v="3"/>
    <n v="0"/>
    <n v="8.6939999999999991"/>
  </r>
  <r>
    <n v="5799"/>
    <x v="2893"/>
    <n v="2011"/>
    <x v="411"/>
    <d v="2011-10-03T00:00:00"/>
    <s v="Second Class"/>
    <s v="LD-17005"/>
    <s v="Lisa DeCherney"/>
    <s v="Consumer"/>
    <s v="United States"/>
    <s v="New York City"/>
    <x v="15"/>
    <n v="10011"/>
    <s v="East"/>
    <s v="OFF-PA-10001289"/>
    <x v="1"/>
    <x v="10"/>
    <s v="White Computer Printout Paper by Universal"/>
    <x v="2723"/>
    <n v="2"/>
    <n v="0"/>
    <n v="37.9848"/>
  </r>
  <r>
    <n v="5800"/>
    <x v="2894"/>
    <n v="2011"/>
    <x v="1071"/>
    <d v="2011-08-25T00:00:00"/>
    <s v="Second Class"/>
    <s v="CR-12730"/>
    <s v="Craig Reiter"/>
    <s v="Consumer"/>
    <s v="United States"/>
    <s v="Chicago"/>
    <x v="10"/>
    <n v="60610"/>
    <s v="Central"/>
    <s v="FUR-CH-10004495"/>
    <x v="0"/>
    <x v="1"/>
    <s v="Global Leather and Oak Executive Chair, Black"/>
    <x v="4139"/>
    <n v="2"/>
    <n v="0.3"/>
    <n v="-6.0196000000000538"/>
  </r>
  <r>
    <n v="5801"/>
    <x v="2895"/>
    <n v="2011"/>
    <x v="384"/>
    <d v="2011-07-14T00:00:00"/>
    <s v="First Class"/>
    <s v="MN-17935"/>
    <s v="Michael Nguyen"/>
    <s v="Consumer"/>
    <s v="United States"/>
    <s v="El Paso"/>
    <x v="5"/>
    <n v="79907"/>
    <s v="Central"/>
    <s v="TEC-PH-10000895"/>
    <x v="2"/>
    <x v="7"/>
    <s v="Polycom VVX 310 VoIP phone"/>
    <x v="4140"/>
    <n v="4"/>
    <n v="0.2"/>
    <n v="43.197600000000023"/>
  </r>
  <r>
    <n v="5802"/>
    <x v="2895"/>
    <n v="2011"/>
    <x v="384"/>
    <d v="2011-07-14T00:00:00"/>
    <s v="First Class"/>
    <s v="MN-17935"/>
    <s v="Michael Nguyen"/>
    <s v="Consumer"/>
    <s v="United States"/>
    <s v="El Paso"/>
    <x v="5"/>
    <n v="79907"/>
    <s v="Central"/>
    <s v="OFF-PA-10000552"/>
    <x v="1"/>
    <x v="10"/>
    <s v="Xerox 200"/>
    <x v="563"/>
    <n v="2"/>
    <n v="0.2"/>
    <n v="3.6288"/>
  </r>
  <r>
    <n v="5803"/>
    <x v="2896"/>
    <n v="2012"/>
    <x v="204"/>
    <d v="2012-03-24T00:00:00"/>
    <s v="First Class"/>
    <s v="RD-19900"/>
    <s v="Ruben Dartt"/>
    <s v="Consumer"/>
    <s v="United States"/>
    <s v="Thousand Oaks"/>
    <x v="1"/>
    <n v="91360"/>
    <s v="West"/>
    <s v="TEC-PH-10000376"/>
    <x v="2"/>
    <x v="7"/>
    <s v="Square Credit Card Reader"/>
    <x v="2992"/>
    <n v="2"/>
    <n v="0.2"/>
    <n v="1.1988000000000003"/>
  </r>
  <r>
    <n v="5804"/>
    <x v="2897"/>
    <n v="2014"/>
    <x v="605"/>
    <d v="2014-05-20T00:00:00"/>
    <s v="Standard Class"/>
    <s v="JP-16135"/>
    <s v="Julie Prescott"/>
    <s v="Home Office"/>
    <s v="United States"/>
    <s v="Springfield"/>
    <x v="24"/>
    <n v="45503"/>
    <s v="East"/>
    <s v="OFF-AR-10003504"/>
    <x v="1"/>
    <x v="6"/>
    <s v="Newell 347"/>
    <x v="1518"/>
    <n v="3"/>
    <n v="0.2"/>
    <n v="1.1555999999999984"/>
  </r>
  <r>
    <n v="5805"/>
    <x v="2898"/>
    <n v="2014"/>
    <x v="38"/>
    <d v="2014-11-20T00:00:00"/>
    <s v="Standard Class"/>
    <s v="KE-16420"/>
    <s v="Katrina Edelman"/>
    <s v="Corporate"/>
    <s v="United States"/>
    <s v="Dallas"/>
    <x v="5"/>
    <n v="75220"/>
    <s v="Central"/>
    <s v="OFF-ST-10000943"/>
    <x v="1"/>
    <x v="4"/>
    <s v="Eldon ProFile File 'N Store Portable File Tub Letter/Legal Size Black"/>
    <x v="1845"/>
    <n v="4"/>
    <n v="0.2"/>
    <n v="6.1792000000000016"/>
  </r>
  <r>
    <n v="5806"/>
    <x v="2898"/>
    <n v="2014"/>
    <x v="38"/>
    <d v="2014-11-20T00:00:00"/>
    <s v="Standard Class"/>
    <s v="KE-16420"/>
    <s v="Katrina Edelman"/>
    <s v="Corporate"/>
    <s v="United States"/>
    <s v="Dallas"/>
    <x v="5"/>
    <n v="75220"/>
    <s v="Central"/>
    <s v="FUR-BO-10003441"/>
    <x v="0"/>
    <x v="0"/>
    <s v="Bush Westfield Collection Bookcases, Fully Assembled"/>
    <x v="4141"/>
    <n v="3"/>
    <n v="0.32"/>
    <n v="-27.264600000000016"/>
  </r>
  <r>
    <n v="5807"/>
    <x v="2899"/>
    <n v="2013"/>
    <x v="913"/>
    <d v="2013-09-08T00:00:00"/>
    <s v="Second Class"/>
    <s v="DL-13315"/>
    <s v="Delfina Latchford"/>
    <s v="Consumer"/>
    <s v="United States"/>
    <s v="Knoxville"/>
    <x v="18"/>
    <n v="37918"/>
    <s v="South"/>
    <s v="OFF-PA-10002195"/>
    <x v="1"/>
    <x v="10"/>
    <s v="RSVP Cards &amp; Envelopes, Blank White, 8-1/2&quot; X 11&quot;, 24 Cards/25 Envelopes/Set"/>
    <x v="854"/>
    <n v="3"/>
    <n v="0.2"/>
    <n v="4.1147999999999998"/>
  </r>
  <r>
    <n v="5808"/>
    <x v="2899"/>
    <n v="2013"/>
    <x v="913"/>
    <d v="2013-09-08T00:00:00"/>
    <s v="Second Class"/>
    <s v="DL-13315"/>
    <s v="Delfina Latchford"/>
    <s v="Consumer"/>
    <s v="United States"/>
    <s v="Knoxville"/>
    <x v="18"/>
    <n v="37918"/>
    <s v="South"/>
    <s v="OFF-AP-10001205"/>
    <x v="1"/>
    <x v="9"/>
    <s v="Belkin 5 Outlet SurgeMaster Power Centers"/>
    <x v="2802"/>
    <n v="2"/>
    <n v="0.2"/>
    <n v="8.7168000000000063"/>
  </r>
  <r>
    <n v="5809"/>
    <x v="2899"/>
    <n v="2013"/>
    <x v="913"/>
    <d v="2013-09-08T00:00:00"/>
    <s v="Second Class"/>
    <s v="DL-13315"/>
    <s v="Delfina Latchford"/>
    <s v="Consumer"/>
    <s v="United States"/>
    <s v="Knoxville"/>
    <x v="18"/>
    <n v="37918"/>
    <s v="South"/>
    <s v="OFF-AR-10002987"/>
    <x v="1"/>
    <x v="6"/>
    <s v="Prismacolor Color Pencil Set"/>
    <x v="4142"/>
    <n v="2"/>
    <n v="0.2"/>
    <n v="8.3328000000000024"/>
  </r>
  <r>
    <n v="5810"/>
    <x v="2900"/>
    <n v="2013"/>
    <x v="1072"/>
    <d v="2013-02-11T00:00:00"/>
    <s v="Standard Class"/>
    <s v="KB-16240"/>
    <s v="Karen Bern"/>
    <s v="Corporate"/>
    <s v="United States"/>
    <s v="Chattanooga"/>
    <x v="18"/>
    <n v="37421"/>
    <s v="South"/>
    <s v="FUR-FU-10000723"/>
    <x v="0"/>
    <x v="5"/>
    <s v="Deflect-o EconoMat Studded, No Bevel Mat for Low Pile Carpeting"/>
    <x v="4143"/>
    <n v="4"/>
    <n v="0.2"/>
    <n v="-18.180799999999998"/>
  </r>
  <r>
    <n v="5811"/>
    <x v="2901"/>
    <n v="2012"/>
    <x v="204"/>
    <d v="2012-03-26T00:00:00"/>
    <s v="Standard Class"/>
    <s v="JD-16150"/>
    <s v="Justin Deggeller"/>
    <s v="Corporate"/>
    <s v="United States"/>
    <s v="San Diego"/>
    <x v="1"/>
    <n v="92037"/>
    <s v="West"/>
    <s v="OFF-PA-10003127"/>
    <x v="1"/>
    <x v="10"/>
    <s v="Staples"/>
    <x v="151"/>
    <n v="4"/>
    <n v="0"/>
    <n v="48.539199999999994"/>
  </r>
  <r>
    <n v="5812"/>
    <x v="2901"/>
    <n v="2012"/>
    <x v="204"/>
    <d v="2012-03-26T00:00:00"/>
    <s v="Standard Class"/>
    <s v="JD-16150"/>
    <s v="Justin Deggeller"/>
    <s v="Corporate"/>
    <s v="United States"/>
    <s v="San Diego"/>
    <x v="1"/>
    <n v="92037"/>
    <s v="West"/>
    <s v="FUR-FU-10000747"/>
    <x v="0"/>
    <x v="5"/>
    <s v="Tenex B1-RE Series Chair Mats for Low Pile Carpets"/>
    <x v="1377"/>
    <n v="2"/>
    <n v="0"/>
    <n v="15.633199999999988"/>
  </r>
  <r>
    <n v="5813"/>
    <x v="2901"/>
    <n v="2012"/>
    <x v="204"/>
    <d v="2012-03-26T00:00:00"/>
    <s v="Standard Class"/>
    <s v="JD-16150"/>
    <s v="Justin Deggeller"/>
    <s v="Corporate"/>
    <s v="United States"/>
    <s v="San Diego"/>
    <x v="1"/>
    <n v="92037"/>
    <s v="West"/>
    <s v="TEC-PH-10001795"/>
    <x v="2"/>
    <x v="7"/>
    <s v="ClearOne CHATAttach 160 - speaker phone"/>
    <x v="4144"/>
    <n v="3"/>
    <n v="0.2"/>
    <n v="185.99699999999984"/>
  </r>
  <r>
    <n v="5814"/>
    <x v="2902"/>
    <n v="2012"/>
    <x v="740"/>
    <d v="2012-07-03T00:00:00"/>
    <s v="First Class"/>
    <s v="SR-20740"/>
    <s v="Steven Roelle"/>
    <s v="Home Office"/>
    <s v="United States"/>
    <s v="New York City"/>
    <x v="15"/>
    <n v="10024"/>
    <s v="East"/>
    <s v="OFF-PA-10003797"/>
    <x v="1"/>
    <x v="10"/>
    <s v="Xerox 209"/>
    <x v="541"/>
    <n v="3"/>
    <n v="0"/>
    <n v="9.3312000000000008"/>
  </r>
  <r>
    <n v="5815"/>
    <x v="2903"/>
    <n v="2012"/>
    <x v="925"/>
    <d v="2012-06-17T00:00:00"/>
    <s v="First Class"/>
    <s v="AC-10450"/>
    <s v="Amy Cox"/>
    <s v="Consumer"/>
    <s v="United States"/>
    <s v="Tampa"/>
    <x v="2"/>
    <n v="33614"/>
    <s v="South"/>
    <s v="TEC-AC-10002718"/>
    <x v="2"/>
    <x v="11"/>
    <s v="Belkin Standard 104 key USB Keyboard"/>
    <x v="4145"/>
    <n v="1"/>
    <n v="0.2"/>
    <n v="-0.7295000000000007"/>
  </r>
  <r>
    <n v="5816"/>
    <x v="2904"/>
    <n v="2011"/>
    <x v="35"/>
    <d v="2011-11-26T00:00:00"/>
    <s v="Same Day"/>
    <s v="LS-17245"/>
    <s v="Lynn Smith"/>
    <s v="Consumer"/>
    <s v="United States"/>
    <s v="Utica"/>
    <x v="15"/>
    <n v="13501"/>
    <s v="East"/>
    <s v="TEC-PH-10002170"/>
    <x v="2"/>
    <x v="7"/>
    <s v="ClearSounds CSC500 Amplified Spirit Phone Corded phone"/>
    <x v="463"/>
    <n v="4"/>
    <n v="0"/>
    <n v="78.388800000000003"/>
  </r>
  <r>
    <n v="5817"/>
    <x v="2904"/>
    <n v="2011"/>
    <x v="35"/>
    <d v="2011-11-26T00:00:00"/>
    <s v="Same Day"/>
    <s v="LS-17245"/>
    <s v="Lynn Smith"/>
    <s v="Consumer"/>
    <s v="United States"/>
    <s v="Utica"/>
    <x v="15"/>
    <n v="13501"/>
    <s v="East"/>
    <s v="OFF-BI-10001078"/>
    <x v="1"/>
    <x v="8"/>
    <s v="Acco PRESSTEX Data Binder with Storage Hooks, Dark Blue, 14 7/8&quot; X 11&quot;"/>
    <x v="4146"/>
    <n v="3"/>
    <n v="0.2"/>
    <n v="4.6806000000000001"/>
  </r>
  <r>
    <n v="5818"/>
    <x v="2904"/>
    <n v="2011"/>
    <x v="35"/>
    <d v="2011-11-26T00:00:00"/>
    <s v="Same Day"/>
    <s v="LS-17245"/>
    <s v="Lynn Smith"/>
    <s v="Consumer"/>
    <s v="United States"/>
    <s v="Utica"/>
    <x v="15"/>
    <n v="13501"/>
    <s v="East"/>
    <s v="OFF-BI-10001031"/>
    <x v="1"/>
    <x v="8"/>
    <s v="Pressboard Data Binders by Wilson Jones"/>
    <x v="1232"/>
    <n v="4"/>
    <n v="0.2"/>
    <n v="5.767199999999999"/>
  </r>
  <r>
    <n v="5819"/>
    <x v="2904"/>
    <n v="2011"/>
    <x v="35"/>
    <d v="2011-11-26T00:00:00"/>
    <s v="Same Day"/>
    <s v="LS-17245"/>
    <s v="Lynn Smith"/>
    <s v="Consumer"/>
    <s v="United States"/>
    <s v="Utica"/>
    <x v="15"/>
    <n v="13501"/>
    <s v="East"/>
    <s v="OFF-LA-10001158"/>
    <x v="1"/>
    <x v="2"/>
    <s v="Avery Address/Shipping Labels for Typewriters, 4&quot; x 2&quot;"/>
    <x v="4147"/>
    <n v="9"/>
    <n v="0"/>
    <n v="44.712000000000003"/>
  </r>
  <r>
    <n v="5820"/>
    <x v="2904"/>
    <n v="2011"/>
    <x v="35"/>
    <d v="2011-11-26T00:00:00"/>
    <s v="Same Day"/>
    <s v="LS-17245"/>
    <s v="Lynn Smith"/>
    <s v="Consumer"/>
    <s v="United States"/>
    <s v="Utica"/>
    <x v="15"/>
    <n v="13501"/>
    <s v="East"/>
    <s v="OFF-LA-10001613"/>
    <x v="1"/>
    <x v="2"/>
    <s v="Avery File Folder Labels"/>
    <x v="132"/>
    <n v="4"/>
    <n v="0"/>
    <n v="5.6448"/>
  </r>
  <r>
    <n v="5821"/>
    <x v="2905"/>
    <n v="2014"/>
    <x v="605"/>
    <d v="2014-05-19T00:00:00"/>
    <s v="Standard Class"/>
    <s v="CS-12175"/>
    <s v="Charles Sheldon"/>
    <s v="Corporate"/>
    <s v="United States"/>
    <s v="San Francisco"/>
    <x v="1"/>
    <n v="94122"/>
    <s v="West"/>
    <s v="OFF-SU-10000157"/>
    <x v="1"/>
    <x v="14"/>
    <s v="Compact Automatic Electric Letter Opener"/>
    <x v="4148"/>
    <n v="2"/>
    <n v="0"/>
    <n v="4.7724000000000046"/>
  </r>
  <r>
    <n v="5822"/>
    <x v="2905"/>
    <n v="2014"/>
    <x v="605"/>
    <d v="2014-05-19T00:00:00"/>
    <s v="Standard Class"/>
    <s v="CS-12175"/>
    <s v="Charles Sheldon"/>
    <s v="Corporate"/>
    <s v="United States"/>
    <s v="San Francisco"/>
    <x v="1"/>
    <n v="94122"/>
    <s v="West"/>
    <s v="OFF-AP-10004868"/>
    <x v="1"/>
    <x v="9"/>
    <s v="Hoover Commercial Soft Guard Upright Vacuum And Disposable Filtration Bags"/>
    <x v="4149"/>
    <n v="1"/>
    <n v="0"/>
    <n v="2.0979000000000001"/>
  </r>
  <r>
    <n v="5823"/>
    <x v="2905"/>
    <n v="2014"/>
    <x v="605"/>
    <d v="2014-05-19T00:00:00"/>
    <s v="Standard Class"/>
    <s v="CS-12175"/>
    <s v="Charles Sheldon"/>
    <s v="Corporate"/>
    <s v="United States"/>
    <s v="San Francisco"/>
    <x v="1"/>
    <n v="94122"/>
    <s v="West"/>
    <s v="FUR-TA-10001520"/>
    <x v="0"/>
    <x v="3"/>
    <s v="Lesro Sheffield Collection Coffee Table, End Table, Center Table, Corner Table"/>
    <x v="4150"/>
    <n v="5"/>
    <n v="0.2"/>
    <n v="-10.705500000000043"/>
  </r>
  <r>
    <n v="5824"/>
    <x v="2905"/>
    <n v="2014"/>
    <x v="605"/>
    <d v="2014-05-19T00:00:00"/>
    <s v="Standard Class"/>
    <s v="CS-12175"/>
    <s v="Charles Sheldon"/>
    <s v="Corporate"/>
    <s v="United States"/>
    <s v="San Francisco"/>
    <x v="1"/>
    <n v="94122"/>
    <s v="West"/>
    <s v="OFF-BI-10001900"/>
    <x v="1"/>
    <x v="8"/>
    <s v="DXL Angle-View Binders with Locking Rings, Black"/>
    <x v="4151"/>
    <n v="4"/>
    <n v="0.2"/>
    <n v="6.4691999999999998"/>
  </r>
  <r>
    <n v="5825"/>
    <x v="2906"/>
    <n v="2011"/>
    <x v="1073"/>
    <d v="2011-05-02T00:00:00"/>
    <s v="Same Day"/>
    <s v="AR-10510"/>
    <s v="Andrew Roberts"/>
    <s v="Consumer"/>
    <s v="United States"/>
    <s v="Columbus"/>
    <x v="24"/>
    <n v="43229"/>
    <s v="East"/>
    <s v="OFF-AP-10003971"/>
    <x v="1"/>
    <x v="9"/>
    <s v="Belkin 6 Outlet Metallic Surge Strip"/>
    <x v="4152"/>
    <n v="3"/>
    <n v="0.2"/>
    <n v="1.9602000000000004"/>
  </r>
  <r>
    <n v="5826"/>
    <x v="2907"/>
    <n v="2014"/>
    <x v="213"/>
    <d v="2014-09-07T00:00:00"/>
    <s v="Second Class"/>
    <s v="KB-16405"/>
    <s v="Katrina Bavinger"/>
    <s v="Home Office"/>
    <s v="United States"/>
    <s v="New York City"/>
    <x v="15"/>
    <n v="10035"/>
    <s v="East"/>
    <s v="OFF-PA-10000418"/>
    <x v="1"/>
    <x v="10"/>
    <s v="Xerox 189"/>
    <x v="1257"/>
    <n v="4"/>
    <n v="0"/>
    <n v="201.31199999999998"/>
  </r>
  <r>
    <n v="5827"/>
    <x v="2907"/>
    <n v="2014"/>
    <x v="213"/>
    <d v="2014-09-07T00:00:00"/>
    <s v="Second Class"/>
    <s v="KB-16405"/>
    <s v="Katrina Bavinger"/>
    <s v="Home Office"/>
    <s v="United States"/>
    <s v="New York City"/>
    <x v="15"/>
    <n v="10035"/>
    <s v="East"/>
    <s v="FUR-CH-10004626"/>
    <x v="0"/>
    <x v="1"/>
    <s v="Office Star Flex Back Scooter Chair with Aluminum Finish Frame"/>
    <x v="4153"/>
    <n v="1"/>
    <n v="0.1"/>
    <n v="14.124599999999999"/>
  </r>
  <r>
    <n v="5828"/>
    <x v="2907"/>
    <n v="2014"/>
    <x v="213"/>
    <d v="2014-09-07T00:00:00"/>
    <s v="Second Class"/>
    <s v="KB-16405"/>
    <s v="Katrina Bavinger"/>
    <s v="Home Office"/>
    <s v="United States"/>
    <s v="New York City"/>
    <x v="15"/>
    <n v="10035"/>
    <s v="East"/>
    <s v="FUR-CH-10004860"/>
    <x v="0"/>
    <x v="1"/>
    <s v="Global Low Back Tilter Chair"/>
    <x v="4154"/>
    <n v="2"/>
    <n v="0.1"/>
    <n v="-8.0784000000000198"/>
  </r>
  <r>
    <n v="5829"/>
    <x v="2907"/>
    <n v="2014"/>
    <x v="213"/>
    <d v="2014-09-07T00:00:00"/>
    <s v="Second Class"/>
    <s v="KB-16405"/>
    <s v="Katrina Bavinger"/>
    <s v="Home Office"/>
    <s v="United States"/>
    <s v="New York City"/>
    <x v="15"/>
    <n v="10035"/>
    <s v="East"/>
    <s v="OFF-AR-10003251"/>
    <x v="1"/>
    <x v="6"/>
    <s v="Prang Drawing Pencil Set"/>
    <x v="348"/>
    <n v="2"/>
    <n v="0"/>
    <n v="2.2239999999999998"/>
  </r>
  <r>
    <n v="5830"/>
    <x v="2908"/>
    <n v="2013"/>
    <x v="275"/>
    <d v="2013-12-08T00:00:00"/>
    <s v="Standard Class"/>
    <s v="MM-17920"/>
    <s v="Michael Moore"/>
    <s v="Consumer"/>
    <s v="United States"/>
    <s v="Richmond"/>
    <x v="14"/>
    <n v="47374"/>
    <s v="Central"/>
    <s v="FUR-TA-10004575"/>
    <x v="0"/>
    <x v="3"/>
    <s v="Hon 5100 Series Wood Tables"/>
    <x v="4155"/>
    <n v="2"/>
    <n v="0"/>
    <n v="104.75279999999998"/>
  </r>
  <r>
    <n v="5831"/>
    <x v="2908"/>
    <n v="2013"/>
    <x v="275"/>
    <d v="2013-12-08T00:00:00"/>
    <s v="Standard Class"/>
    <s v="MM-17920"/>
    <s v="Michael Moore"/>
    <s v="Consumer"/>
    <s v="United States"/>
    <s v="Richmond"/>
    <x v="14"/>
    <n v="47374"/>
    <s v="Central"/>
    <s v="FUR-CH-10004754"/>
    <x v="0"/>
    <x v="1"/>
    <s v="Global Stack Chair with Arms, Black"/>
    <x v="4156"/>
    <n v="1"/>
    <n v="0"/>
    <n v="8.0945999999999998"/>
  </r>
  <r>
    <n v="5832"/>
    <x v="2909"/>
    <n v="2012"/>
    <x v="1074"/>
    <d v="2012-07-22T00:00:00"/>
    <s v="Standard Class"/>
    <s v="RF-19735"/>
    <s v="Roland Fjeld"/>
    <s v="Consumer"/>
    <s v="United States"/>
    <s v="San Diego"/>
    <x v="1"/>
    <n v="92105"/>
    <s v="West"/>
    <s v="TEC-AC-10003095"/>
    <x v="2"/>
    <x v="11"/>
    <s v="Logitech G35 7.1-Channel Surround Sound Headset"/>
    <x v="4157"/>
    <n v="4"/>
    <n v="0"/>
    <n v="176.78640000000001"/>
  </r>
  <r>
    <n v="5833"/>
    <x v="2910"/>
    <n v="2013"/>
    <x v="658"/>
    <d v="2013-07-27T00:00:00"/>
    <s v="Standard Class"/>
    <s v="BP-11290"/>
    <s v="Beth Paige"/>
    <s v="Consumer"/>
    <s v="United States"/>
    <s v="Concord"/>
    <x v="3"/>
    <n v="28027"/>
    <s v="South"/>
    <s v="OFF-LA-10000262"/>
    <x v="1"/>
    <x v="2"/>
    <s v="Avery 494"/>
    <x v="303"/>
    <n v="3"/>
    <n v="0.2"/>
    <n v="2.0358000000000001"/>
  </r>
  <r>
    <n v="5834"/>
    <x v="2910"/>
    <n v="2013"/>
    <x v="658"/>
    <d v="2013-07-27T00:00:00"/>
    <s v="Standard Class"/>
    <s v="BP-11290"/>
    <s v="Beth Paige"/>
    <s v="Consumer"/>
    <s v="United States"/>
    <s v="Concord"/>
    <x v="3"/>
    <n v="28027"/>
    <s v="South"/>
    <s v="FUR-CH-10002961"/>
    <x v="0"/>
    <x v="1"/>
    <s v="Leather Task Chair, Black"/>
    <x v="4158"/>
    <n v="5"/>
    <n v="0.2"/>
    <n v="0"/>
  </r>
  <r>
    <n v="5835"/>
    <x v="2911"/>
    <n v="2012"/>
    <x v="988"/>
    <d v="2012-06-16T00:00:00"/>
    <s v="Standard Class"/>
    <s v="MJ-17740"/>
    <s v="Max Jones"/>
    <s v="Consumer"/>
    <s v="United States"/>
    <s v="Miami"/>
    <x v="2"/>
    <n v="33178"/>
    <s v="South"/>
    <s v="OFF-BI-10003876"/>
    <x v="1"/>
    <x v="8"/>
    <s v="Green Canvas Binder for 8-1/2&quot; x 14&quot; Sheets"/>
    <x v="4159"/>
    <n v="5"/>
    <n v="0.7"/>
    <n v="-42.799999999999983"/>
  </r>
  <r>
    <n v="5836"/>
    <x v="2911"/>
    <n v="2012"/>
    <x v="988"/>
    <d v="2012-06-16T00:00:00"/>
    <s v="Standard Class"/>
    <s v="MJ-17740"/>
    <s v="Max Jones"/>
    <s v="Consumer"/>
    <s v="United States"/>
    <s v="Miami"/>
    <x v="2"/>
    <n v="33178"/>
    <s v="South"/>
    <s v="OFF-BI-10002133"/>
    <x v="1"/>
    <x v="8"/>
    <s v="Wilson Jones Elliptical Ring 3 1/2&quot; Capacity Binders, 800 sheets"/>
    <x v="1811"/>
    <n v="3"/>
    <n v="0.7"/>
    <n v="-26.963999999999999"/>
  </r>
  <r>
    <n v="5837"/>
    <x v="2911"/>
    <n v="2012"/>
    <x v="988"/>
    <d v="2012-06-16T00:00:00"/>
    <s v="Standard Class"/>
    <s v="MJ-17740"/>
    <s v="Max Jones"/>
    <s v="Consumer"/>
    <s v="United States"/>
    <s v="Miami"/>
    <x v="2"/>
    <n v="33178"/>
    <s v="South"/>
    <s v="TEC-AC-10004396"/>
    <x v="2"/>
    <x v="11"/>
    <s v="Logitech Keyboard K120"/>
    <x v="4160"/>
    <n v="5"/>
    <n v="0.2"/>
    <n v="-8.1674999999999933"/>
  </r>
  <r>
    <n v="5838"/>
    <x v="2912"/>
    <n v="2014"/>
    <x v="344"/>
    <d v="2014-12-04T00:00:00"/>
    <s v="Standard Class"/>
    <s v="DO-13645"/>
    <s v="Doug O'Connell"/>
    <s v="Consumer"/>
    <s v="United States"/>
    <s v="Los Angeles"/>
    <x v="1"/>
    <n v="90036"/>
    <s v="West"/>
    <s v="TEC-PH-10004100"/>
    <x v="2"/>
    <x v="7"/>
    <s v="Griffin GC17055 Auxiliary Audio Cable"/>
    <x v="4161"/>
    <n v="4"/>
    <n v="0.2"/>
    <n v="5.7568000000000019"/>
  </r>
  <r>
    <n v="5839"/>
    <x v="2913"/>
    <n v="2012"/>
    <x v="1075"/>
    <d v="2012-04-03T00:00:00"/>
    <s v="Standard Class"/>
    <s v="MV-17485"/>
    <s v="Mark Van Huff"/>
    <s v="Consumer"/>
    <s v="United States"/>
    <s v="Seattle"/>
    <x v="4"/>
    <n v="98115"/>
    <s v="West"/>
    <s v="OFF-ST-10000636"/>
    <x v="1"/>
    <x v="4"/>
    <s v="Rogers Profile Extra Capacity Storage Tub"/>
    <x v="4162"/>
    <n v="5"/>
    <n v="0"/>
    <n v="3.3479999999999954"/>
  </r>
  <r>
    <n v="5840"/>
    <x v="2914"/>
    <n v="2012"/>
    <x v="357"/>
    <d v="2012-09-26T00:00:00"/>
    <s v="Second Class"/>
    <s v="MG-17875"/>
    <s v="Michael Grace"/>
    <s v="Home Office"/>
    <s v="United States"/>
    <s v="Arlington"/>
    <x v="17"/>
    <n v="22204"/>
    <s v="South"/>
    <s v="OFF-PA-10001972"/>
    <x v="1"/>
    <x v="10"/>
    <s v="Xerox 214"/>
    <x v="56"/>
    <n v="5"/>
    <n v="0"/>
    <n v="15.552000000000001"/>
  </r>
  <r>
    <n v="5841"/>
    <x v="2914"/>
    <n v="2012"/>
    <x v="357"/>
    <d v="2012-09-26T00:00:00"/>
    <s v="Second Class"/>
    <s v="MG-17875"/>
    <s v="Michael Grace"/>
    <s v="Home Office"/>
    <s v="United States"/>
    <s v="Arlington"/>
    <x v="17"/>
    <n v="22204"/>
    <s v="South"/>
    <s v="FUR-FU-10002554"/>
    <x v="0"/>
    <x v="5"/>
    <s v="Westinghouse Floor Lamp with Metal Mesh Shade, Black"/>
    <x v="3264"/>
    <n v="2"/>
    <n v="0"/>
    <n v="11.035399999999996"/>
  </r>
  <r>
    <n v="5842"/>
    <x v="2915"/>
    <n v="2012"/>
    <x v="972"/>
    <d v="2012-11-21T00:00:00"/>
    <s v="Standard Class"/>
    <s v="BS-11665"/>
    <s v="Brian Stugart"/>
    <s v="Consumer"/>
    <s v="United States"/>
    <s v="San Diego"/>
    <x v="1"/>
    <n v="92105"/>
    <s v="West"/>
    <s v="TEC-PH-10003174"/>
    <x v="2"/>
    <x v="7"/>
    <s v="RCA ViSYS 25825 Wireless digital phone"/>
    <x v="4163"/>
    <n v="4"/>
    <n v="0.2"/>
    <n v="51.995999999999981"/>
  </r>
  <r>
    <n v="5843"/>
    <x v="2915"/>
    <n v="2012"/>
    <x v="972"/>
    <d v="2012-11-21T00:00:00"/>
    <s v="Standard Class"/>
    <s v="BS-11665"/>
    <s v="Brian Stugart"/>
    <s v="Consumer"/>
    <s v="United States"/>
    <s v="San Diego"/>
    <x v="1"/>
    <n v="92105"/>
    <s v="West"/>
    <s v="OFF-ST-10001418"/>
    <x v="1"/>
    <x v="4"/>
    <s v="Carina Media Storage Towers in Natural &amp; Black"/>
    <x v="4164"/>
    <n v="5"/>
    <n v="0"/>
    <n v="6.097999999999999"/>
  </r>
  <r>
    <n v="5844"/>
    <x v="2915"/>
    <n v="2012"/>
    <x v="972"/>
    <d v="2012-11-21T00:00:00"/>
    <s v="Standard Class"/>
    <s v="BS-11665"/>
    <s v="Brian Stugart"/>
    <s v="Consumer"/>
    <s v="United States"/>
    <s v="San Diego"/>
    <x v="1"/>
    <n v="92105"/>
    <s v="West"/>
    <s v="FUR-FU-10002813"/>
    <x v="0"/>
    <x v="5"/>
    <s v="DAX Contemporary Wood Frame with Silver Metal Mat, Desktop, 11 x 14 Size"/>
    <x v="4165"/>
    <n v="4"/>
    <n v="0"/>
    <n v="29.145599999999995"/>
  </r>
  <r>
    <n v="5845"/>
    <x v="2915"/>
    <n v="2012"/>
    <x v="972"/>
    <d v="2012-11-21T00:00:00"/>
    <s v="Standard Class"/>
    <s v="BS-11665"/>
    <s v="Brian Stugart"/>
    <s v="Consumer"/>
    <s v="United States"/>
    <s v="San Diego"/>
    <x v="1"/>
    <n v="92105"/>
    <s v="West"/>
    <s v="OFF-ST-10000129"/>
    <x v="1"/>
    <x v="4"/>
    <s v="Fellowes Recycled Storage Drawers"/>
    <x v="4166"/>
    <n v="7"/>
    <n v="0"/>
    <n v="54.404699999999963"/>
  </r>
  <r>
    <n v="5846"/>
    <x v="2915"/>
    <n v="2012"/>
    <x v="972"/>
    <d v="2012-11-21T00:00:00"/>
    <s v="Standard Class"/>
    <s v="BS-11665"/>
    <s v="Brian Stugart"/>
    <s v="Consumer"/>
    <s v="United States"/>
    <s v="San Diego"/>
    <x v="1"/>
    <n v="92105"/>
    <s v="West"/>
    <s v="OFF-PA-10001639"/>
    <x v="1"/>
    <x v="10"/>
    <s v="Xerox 203"/>
    <x v="56"/>
    <n v="5"/>
    <n v="0"/>
    <n v="15.552000000000001"/>
  </r>
  <r>
    <n v="5847"/>
    <x v="2915"/>
    <n v="2012"/>
    <x v="972"/>
    <d v="2012-11-21T00:00:00"/>
    <s v="Standard Class"/>
    <s v="BS-11665"/>
    <s v="Brian Stugart"/>
    <s v="Consumer"/>
    <s v="United States"/>
    <s v="San Diego"/>
    <x v="1"/>
    <n v="92105"/>
    <s v="West"/>
    <s v="FUR-CH-10001708"/>
    <x v="0"/>
    <x v="1"/>
    <s v="Office Star - Contemporary Swivel Chair with Padded Adjustable Arms and Flex Back"/>
    <x v="4167"/>
    <n v="2"/>
    <n v="0.2"/>
    <n v="2.8195999999999799"/>
  </r>
  <r>
    <n v="5848"/>
    <x v="2915"/>
    <n v="2012"/>
    <x v="972"/>
    <d v="2012-11-21T00:00:00"/>
    <s v="Standard Class"/>
    <s v="BS-11665"/>
    <s v="Brian Stugart"/>
    <s v="Consumer"/>
    <s v="United States"/>
    <s v="San Diego"/>
    <x v="1"/>
    <n v="92105"/>
    <s v="West"/>
    <s v="FUR-FU-10001591"/>
    <x v="0"/>
    <x v="5"/>
    <s v="Advantus Panel Wall Certificate Holder - 8.5x11"/>
    <x v="4168"/>
    <n v="3"/>
    <n v="0"/>
    <n v="15.372000000000002"/>
  </r>
  <r>
    <n v="5849"/>
    <x v="2916"/>
    <n v="2012"/>
    <x v="113"/>
    <d v="2012-11-14T00:00:00"/>
    <s v="Standard Class"/>
    <s v="PO-19180"/>
    <s v="Philisse Overcash"/>
    <s v="Home Office"/>
    <s v="United States"/>
    <s v="Roseville"/>
    <x v="11"/>
    <n v="55113"/>
    <s v="Central"/>
    <s v="OFF-AP-10003849"/>
    <x v="1"/>
    <x v="9"/>
    <s v="Hoover Shoulder Vac Commercial Portable Vacuum"/>
    <x v="4169"/>
    <n v="2"/>
    <n v="0"/>
    <n v="178.90999999999997"/>
  </r>
  <r>
    <n v="5850"/>
    <x v="2916"/>
    <n v="2012"/>
    <x v="113"/>
    <d v="2012-11-14T00:00:00"/>
    <s v="Standard Class"/>
    <s v="PO-19180"/>
    <s v="Philisse Overcash"/>
    <s v="Home Office"/>
    <s v="United States"/>
    <s v="Roseville"/>
    <x v="11"/>
    <n v="55113"/>
    <s v="Central"/>
    <s v="OFF-ST-10000078"/>
    <x v="1"/>
    <x v="4"/>
    <s v="Tennsco 6- and 18-Compartment Lockers"/>
    <x v="4170"/>
    <n v="3"/>
    <n v="0"/>
    <n v="143.19179999999994"/>
  </r>
  <r>
    <n v="5851"/>
    <x v="2916"/>
    <n v="2012"/>
    <x v="113"/>
    <d v="2012-11-14T00:00:00"/>
    <s v="Standard Class"/>
    <s v="PO-19180"/>
    <s v="Philisse Overcash"/>
    <s v="Home Office"/>
    <s v="United States"/>
    <s v="Roseville"/>
    <x v="11"/>
    <n v="55113"/>
    <s v="Central"/>
    <s v="TEC-CO-10001571"/>
    <x v="2"/>
    <x v="16"/>
    <s v="Sharp 1540cs Digital Laser Copier"/>
    <x v="3745"/>
    <n v="1"/>
    <n v="0"/>
    <n v="274.995"/>
  </r>
  <r>
    <n v="5852"/>
    <x v="2916"/>
    <n v="2012"/>
    <x v="113"/>
    <d v="2012-11-14T00:00:00"/>
    <s v="Standard Class"/>
    <s v="PO-19180"/>
    <s v="Philisse Overcash"/>
    <s v="Home Office"/>
    <s v="United States"/>
    <s v="Roseville"/>
    <x v="11"/>
    <n v="55113"/>
    <s v="Central"/>
    <s v="OFF-BI-10001658"/>
    <x v="1"/>
    <x v="8"/>
    <s v="GBC Standard Therm-A-Bind Covers"/>
    <x v="4171"/>
    <n v="3"/>
    <n v="0"/>
    <n v="34.389600000000002"/>
  </r>
  <r>
    <n v="5853"/>
    <x v="2916"/>
    <n v="2012"/>
    <x v="113"/>
    <d v="2012-11-14T00:00:00"/>
    <s v="Standard Class"/>
    <s v="PO-19180"/>
    <s v="Philisse Overcash"/>
    <s v="Home Office"/>
    <s v="United States"/>
    <s v="Roseville"/>
    <x v="11"/>
    <n v="55113"/>
    <s v="Central"/>
    <s v="FUR-FU-10004351"/>
    <x v="0"/>
    <x v="5"/>
    <s v="Staples"/>
    <x v="4172"/>
    <n v="3"/>
    <n v="0"/>
    <n v="12.856800000000002"/>
  </r>
  <r>
    <n v="5854"/>
    <x v="2917"/>
    <n v="2011"/>
    <x v="1076"/>
    <d v="2011-09-14T00:00:00"/>
    <s v="Standard Class"/>
    <s v="DA-13450"/>
    <s v="Dianna Arnett"/>
    <s v="Home Office"/>
    <s v="United States"/>
    <s v="Virginia Beach"/>
    <x v="17"/>
    <n v="23464"/>
    <s v="South"/>
    <s v="OFF-BI-10003314"/>
    <x v="1"/>
    <x v="8"/>
    <s v="Tuff Stuff Recycled Round Ring Binders"/>
    <x v="1328"/>
    <n v="2"/>
    <n v="0"/>
    <n v="4.7236000000000002"/>
  </r>
  <r>
    <n v="5855"/>
    <x v="2918"/>
    <n v="2012"/>
    <x v="1077"/>
    <d v="2012-08-11T00:00:00"/>
    <s v="Standard Class"/>
    <s v="AH-10690"/>
    <s v="Anna Häberlin"/>
    <s v="Corporate"/>
    <s v="United States"/>
    <s v="Dallas"/>
    <x v="5"/>
    <n v="75220"/>
    <s v="Central"/>
    <s v="OFF-ST-10001505"/>
    <x v="1"/>
    <x v="4"/>
    <s v="Perma STOR-ALL Hanging File Box, 13 1/8&quot;W x 12 1/4&quot;D x 10 1/2&quot;H"/>
    <x v="1399"/>
    <n v="7"/>
    <n v="0.2"/>
    <n v="-1.2558000000000051"/>
  </r>
  <r>
    <n v="5856"/>
    <x v="2918"/>
    <n v="2012"/>
    <x v="1077"/>
    <d v="2012-08-11T00:00:00"/>
    <s v="Standard Class"/>
    <s v="AH-10690"/>
    <s v="Anna Häberlin"/>
    <s v="Corporate"/>
    <s v="United States"/>
    <s v="Dallas"/>
    <x v="5"/>
    <n v="75220"/>
    <s v="Central"/>
    <s v="OFF-SU-10003567"/>
    <x v="1"/>
    <x v="14"/>
    <s v="Stiletto Hand Letter Openers"/>
    <x v="4173"/>
    <n v="3"/>
    <n v="0.2"/>
    <n v="-4.895999999999999"/>
  </r>
  <r>
    <n v="5857"/>
    <x v="2918"/>
    <n v="2012"/>
    <x v="1077"/>
    <d v="2012-08-11T00:00:00"/>
    <s v="Standard Class"/>
    <s v="AH-10690"/>
    <s v="Anna Häberlin"/>
    <s v="Corporate"/>
    <s v="United States"/>
    <s v="Dallas"/>
    <x v="5"/>
    <n v="75220"/>
    <s v="Central"/>
    <s v="OFF-BI-10002982"/>
    <x v="1"/>
    <x v="8"/>
    <s v="Avery Self-Adhesive Photo Pockets for Polaroid Photos"/>
    <x v="4174"/>
    <n v="1"/>
    <n v="0.8"/>
    <n v="-2.1792000000000007"/>
  </r>
  <r>
    <n v="5858"/>
    <x v="2918"/>
    <n v="2012"/>
    <x v="1077"/>
    <d v="2012-08-11T00:00:00"/>
    <s v="Standard Class"/>
    <s v="AH-10690"/>
    <s v="Anna Häberlin"/>
    <s v="Corporate"/>
    <s v="United States"/>
    <s v="Dallas"/>
    <x v="5"/>
    <n v="75220"/>
    <s v="Central"/>
    <s v="FUR-FU-10002364"/>
    <x v="0"/>
    <x v="5"/>
    <s v="Eldon Expressions Wood Desk Accessories, Oak"/>
    <x v="1816"/>
    <n v="5"/>
    <n v="0.6"/>
    <n v="-11.439000000000004"/>
  </r>
  <r>
    <n v="5859"/>
    <x v="2919"/>
    <n v="2014"/>
    <x v="213"/>
    <d v="2014-09-08T00:00:00"/>
    <s v="Second Class"/>
    <s v="JK-15730"/>
    <s v="Joe Kamberova"/>
    <s v="Consumer"/>
    <s v="United States"/>
    <s v="Concord"/>
    <x v="1"/>
    <n v="94521"/>
    <s v="West"/>
    <s v="FUR-BO-10004218"/>
    <x v="0"/>
    <x v="0"/>
    <s v="Bush Heritage Pine Collection 5-Shelf Bookcase, Albany Pine Finish, *Special Order"/>
    <x v="4175"/>
    <n v="2"/>
    <n v="0.15"/>
    <n v="14.097999999999999"/>
  </r>
  <r>
    <n v="5860"/>
    <x v="2920"/>
    <n v="2012"/>
    <x v="549"/>
    <d v="2012-11-08T00:00:00"/>
    <s v="Standard Class"/>
    <s v="MS-17530"/>
    <s v="MaryBeth Skach"/>
    <s v="Consumer"/>
    <s v="United States"/>
    <s v="Conway"/>
    <x v="36"/>
    <n v="72032"/>
    <s v="South"/>
    <s v="FUR-TA-10002530"/>
    <x v="0"/>
    <x v="3"/>
    <s v="Iceberg OfficeWorks 42&quot; Round Tables"/>
    <x v="85"/>
    <n v="2"/>
    <n v="0"/>
    <n v="45.293999999999983"/>
  </r>
  <r>
    <n v="5861"/>
    <x v="2921"/>
    <n v="2012"/>
    <x v="1078"/>
    <d v="2012-05-04T00:00:00"/>
    <s v="Second Class"/>
    <s v="JK-15640"/>
    <s v="Jim Kriz"/>
    <s v="Home Office"/>
    <s v="United States"/>
    <s v="Philadelphia"/>
    <x v="9"/>
    <n v="19120"/>
    <s v="East"/>
    <s v="OFF-PA-10001526"/>
    <x v="1"/>
    <x v="10"/>
    <s v="Xerox 1949"/>
    <x v="892"/>
    <n v="2"/>
    <n v="0.2"/>
    <n v="2.8884000000000007"/>
  </r>
  <r>
    <n v="5862"/>
    <x v="2922"/>
    <n v="2013"/>
    <x v="766"/>
    <d v="2013-05-05T00:00:00"/>
    <s v="Second Class"/>
    <s v="CM-12235"/>
    <s v="Chris McAfee"/>
    <s v="Consumer"/>
    <s v="United States"/>
    <s v="Little Rock"/>
    <x v="36"/>
    <n v="72209"/>
    <s v="South"/>
    <s v="OFF-PA-10001497"/>
    <x v="1"/>
    <x v="10"/>
    <s v="Xerox 1914"/>
    <x v="1446"/>
    <n v="2"/>
    <n v="0"/>
    <n v="53.860799999999998"/>
  </r>
  <r>
    <n v="5863"/>
    <x v="2922"/>
    <n v="2013"/>
    <x v="766"/>
    <d v="2013-05-05T00:00:00"/>
    <s v="Second Class"/>
    <s v="CM-12235"/>
    <s v="Chris McAfee"/>
    <s v="Consumer"/>
    <s v="United States"/>
    <s v="Little Rock"/>
    <x v="36"/>
    <n v="72209"/>
    <s v="South"/>
    <s v="OFF-PA-10003936"/>
    <x v="1"/>
    <x v="10"/>
    <s v="Xerox 1994"/>
    <x v="541"/>
    <n v="3"/>
    <n v="0"/>
    <n v="9.3312000000000008"/>
  </r>
  <r>
    <n v="5864"/>
    <x v="2922"/>
    <n v="2013"/>
    <x v="766"/>
    <d v="2013-05-05T00:00:00"/>
    <s v="Second Class"/>
    <s v="CM-12235"/>
    <s v="Chris McAfee"/>
    <s v="Consumer"/>
    <s v="United States"/>
    <s v="Little Rock"/>
    <x v="36"/>
    <n v="72209"/>
    <s v="South"/>
    <s v="OFF-AR-10000716"/>
    <x v="1"/>
    <x v="6"/>
    <s v="DIXON Ticonderoga Erasable Checking Pencils"/>
    <x v="954"/>
    <n v="2"/>
    <n v="0"/>
    <n v="4.3524000000000003"/>
  </r>
  <r>
    <n v="5865"/>
    <x v="2923"/>
    <n v="2011"/>
    <x v="79"/>
    <d v="2011-08-07T00:00:00"/>
    <s v="Second Class"/>
    <s v="RS-19420"/>
    <s v="Ricardo Sperren"/>
    <s v="Corporate"/>
    <s v="United States"/>
    <s v="Meriden"/>
    <x v="29"/>
    <n v="6450"/>
    <s v="East"/>
    <s v="OFF-AP-10002765"/>
    <x v="1"/>
    <x v="9"/>
    <s v="Fellowes Advanced Computer Series Surge Protectors"/>
    <x v="1972"/>
    <n v="3"/>
    <n v="0"/>
    <n v="22.251600000000003"/>
  </r>
  <r>
    <n v="5866"/>
    <x v="2923"/>
    <n v="2011"/>
    <x v="79"/>
    <d v="2011-08-07T00:00:00"/>
    <s v="Second Class"/>
    <s v="RS-19420"/>
    <s v="Ricardo Sperren"/>
    <s v="Corporate"/>
    <s v="United States"/>
    <s v="Meriden"/>
    <x v="29"/>
    <n v="6450"/>
    <s v="East"/>
    <s v="OFF-AR-10004165"/>
    <x v="1"/>
    <x v="6"/>
    <s v="Binney &amp; Smith inkTank Erasable Pocket Highlighter, Chisel Tip, Yellow"/>
    <x v="4176"/>
    <n v="2"/>
    <n v="0"/>
    <n v="2.0064000000000002"/>
  </r>
  <r>
    <n v="5867"/>
    <x v="2923"/>
    <n v="2011"/>
    <x v="79"/>
    <d v="2011-08-07T00:00:00"/>
    <s v="Second Class"/>
    <s v="RS-19420"/>
    <s v="Ricardo Sperren"/>
    <s v="Corporate"/>
    <s v="United States"/>
    <s v="Meriden"/>
    <x v="29"/>
    <n v="6450"/>
    <s v="East"/>
    <s v="FUR-CH-10002335"/>
    <x v="0"/>
    <x v="1"/>
    <s v="Hon GuestStacker Chair"/>
    <x v="4177"/>
    <n v="5"/>
    <n v="0"/>
    <n v="294.67100000000005"/>
  </r>
  <r>
    <n v="5868"/>
    <x v="2924"/>
    <n v="2013"/>
    <x v="810"/>
    <d v="2013-01-08T00:00:00"/>
    <s v="Standard Class"/>
    <s v="BP-11185"/>
    <s v="Ben Peterman"/>
    <s v="Corporate"/>
    <s v="United States"/>
    <s v="Philadelphia"/>
    <x v="9"/>
    <n v="19143"/>
    <s v="East"/>
    <s v="OFF-AR-10004078"/>
    <x v="1"/>
    <x v="6"/>
    <s v="Newell 312"/>
    <x v="1091"/>
    <n v="1"/>
    <n v="0.2"/>
    <n v="0.58399999999999985"/>
  </r>
  <r>
    <n v="5869"/>
    <x v="2924"/>
    <n v="2013"/>
    <x v="810"/>
    <d v="2013-01-08T00:00:00"/>
    <s v="Standard Class"/>
    <s v="BP-11185"/>
    <s v="Ben Peterman"/>
    <s v="Corporate"/>
    <s v="United States"/>
    <s v="Philadelphia"/>
    <x v="9"/>
    <n v="19143"/>
    <s v="East"/>
    <s v="OFF-BI-10002026"/>
    <x v="1"/>
    <x v="8"/>
    <s v="Avery Arch Ring Binders"/>
    <x v="4178"/>
    <n v="6"/>
    <n v="0.7"/>
    <n v="-80.178000000000026"/>
  </r>
  <r>
    <n v="5870"/>
    <x v="2925"/>
    <n v="2013"/>
    <x v="77"/>
    <d v="2013-11-13T00:00:00"/>
    <s v="Standard Class"/>
    <s v="MA-17995"/>
    <s v="Michelle Arnett"/>
    <s v="Home Office"/>
    <s v="United States"/>
    <s v="Cheyenne"/>
    <x v="47"/>
    <n v="82001"/>
    <s v="West"/>
    <s v="FUR-CH-10001215"/>
    <x v="0"/>
    <x v="1"/>
    <s v="Global Troy Executive Leather Low-Back Tilter"/>
    <x v="2355"/>
    <n v="4"/>
    <n v="0.2"/>
    <n v="100.19599999999997"/>
  </r>
  <r>
    <n v="5871"/>
    <x v="2926"/>
    <n v="2013"/>
    <x v="403"/>
    <d v="2013-06-15T00:00:00"/>
    <s v="Same Day"/>
    <s v="EB-13705"/>
    <s v="Ed Braxton"/>
    <s v="Corporate"/>
    <s v="United States"/>
    <s v="Anaheim"/>
    <x v="1"/>
    <n v="92804"/>
    <s v="West"/>
    <s v="FUR-TA-10001771"/>
    <x v="0"/>
    <x v="3"/>
    <s v="Bush Cubix Conference Tables, Fully Assembled"/>
    <x v="4179"/>
    <n v="7"/>
    <n v="0.2"/>
    <n v="80.843000000000075"/>
  </r>
  <r>
    <n v="5872"/>
    <x v="2927"/>
    <n v="2013"/>
    <x v="446"/>
    <d v="2013-09-29T00:00:00"/>
    <s v="Standard Class"/>
    <s v="RD-19900"/>
    <s v="Ruben Dartt"/>
    <s v="Consumer"/>
    <s v="United States"/>
    <s v="Bloomington"/>
    <x v="14"/>
    <n v="47401"/>
    <s v="Central"/>
    <s v="FUR-FU-10004006"/>
    <x v="0"/>
    <x v="5"/>
    <s v="Deflect-o DuraMat Lighweight, Studded, Beveled Mat for Low Pile Carpeting"/>
    <x v="4180"/>
    <n v="3"/>
    <n v="0"/>
    <n v="21.751499999999986"/>
  </r>
  <r>
    <n v="5873"/>
    <x v="2928"/>
    <n v="2014"/>
    <x v="983"/>
    <d v="2014-04-04T00:00:00"/>
    <s v="Standard Class"/>
    <s v="ME-17320"/>
    <s v="Maria Etezadi"/>
    <s v="Home Office"/>
    <s v="United States"/>
    <s v="Columbus"/>
    <x v="32"/>
    <n v="31907"/>
    <s v="South"/>
    <s v="OFF-ST-10003282"/>
    <x v="1"/>
    <x v="4"/>
    <s v="Advantus 10-Drawer Portable Organizer, Chrome Metal Frame, Smoke Drawers"/>
    <x v="4181"/>
    <n v="1"/>
    <n v="0"/>
    <n v="16.732800000000005"/>
  </r>
  <r>
    <n v="5874"/>
    <x v="2929"/>
    <n v="2014"/>
    <x v="400"/>
    <d v="2014-06-05T00:00:00"/>
    <s v="Same Day"/>
    <s v="EH-14005"/>
    <s v="Erica Hernandez"/>
    <s v="Home Office"/>
    <s v="United States"/>
    <s v="Jonesboro"/>
    <x v="36"/>
    <n v="72401"/>
    <s v="South"/>
    <s v="OFF-BI-10002353"/>
    <x v="1"/>
    <x v="8"/>
    <s v="GBC VeloBind Cover Sets"/>
    <x v="4182"/>
    <n v="7"/>
    <n v="0"/>
    <n v="54.04"/>
  </r>
  <r>
    <n v="5875"/>
    <x v="2929"/>
    <n v="2014"/>
    <x v="400"/>
    <d v="2014-06-05T00:00:00"/>
    <s v="Same Day"/>
    <s v="EH-14005"/>
    <s v="Erica Hernandez"/>
    <s v="Home Office"/>
    <s v="United States"/>
    <s v="Jonesboro"/>
    <x v="36"/>
    <n v="72401"/>
    <s v="South"/>
    <s v="OFF-BI-10004141"/>
    <x v="1"/>
    <x v="8"/>
    <s v="Insertable Tab Indexes For Data Binders"/>
    <x v="4183"/>
    <n v="3"/>
    <n v="0"/>
    <n v="4.3883999999999999"/>
  </r>
  <r>
    <n v="5876"/>
    <x v="2930"/>
    <n v="2012"/>
    <x v="1003"/>
    <d v="2012-04-09T00:00:00"/>
    <s v="First Class"/>
    <s v="FM-14290"/>
    <s v="Frank Merwin"/>
    <s v="Home Office"/>
    <s v="United States"/>
    <s v="Philadelphia"/>
    <x v="9"/>
    <n v="19140"/>
    <s v="East"/>
    <s v="OFF-AR-10001954"/>
    <x v="1"/>
    <x v="6"/>
    <s v="Newell 331"/>
    <x v="4184"/>
    <n v="3"/>
    <n v="0.2"/>
    <n v="1.0268999999999999"/>
  </r>
  <r>
    <n v="5877"/>
    <x v="2931"/>
    <n v="2011"/>
    <x v="371"/>
    <d v="2011-05-26T00:00:00"/>
    <s v="Standard Class"/>
    <s v="FG-14260"/>
    <s v="Frank Gastineau"/>
    <s v="Home Office"/>
    <s v="United States"/>
    <s v="Lawrence"/>
    <x v="31"/>
    <n v="1841"/>
    <s v="East"/>
    <s v="OFF-BI-10001071"/>
    <x v="1"/>
    <x v="8"/>
    <s v="GBC ProClick Punch Binding System"/>
    <x v="2509"/>
    <n v="7"/>
    <n v="0"/>
    <n v="219.45140000000001"/>
  </r>
  <r>
    <n v="5878"/>
    <x v="2931"/>
    <n v="2011"/>
    <x v="371"/>
    <d v="2011-05-26T00:00:00"/>
    <s v="Standard Class"/>
    <s v="FG-14260"/>
    <s v="Frank Gastineau"/>
    <s v="Home Office"/>
    <s v="United States"/>
    <s v="Lawrence"/>
    <x v="31"/>
    <n v="1841"/>
    <s v="East"/>
    <s v="OFF-PA-10003022"/>
    <x v="1"/>
    <x v="10"/>
    <s v="Xerox 1992"/>
    <x v="1465"/>
    <n v="3"/>
    <n v="0"/>
    <n v="8.7906000000000013"/>
  </r>
  <r>
    <n v="5879"/>
    <x v="2931"/>
    <n v="2011"/>
    <x v="371"/>
    <d v="2011-05-26T00:00:00"/>
    <s v="Standard Class"/>
    <s v="FG-14260"/>
    <s v="Frank Gastineau"/>
    <s v="Home Office"/>
    <s v="United States"/>
    <s v="Lawrence"/>
    <x v="31"/>
    <n v="1841"/>
    <s v="East"/>
    <s v="OFF-AP-10001293"/>
    <x v="1"/>
    <x v="9"/>
    <s v="Belkin 8 Outlet Surge Protector"/>
    <x v="3605"/>
    <n v="6"/>
    <n v="0"/>
    <n v="68.846399999999988"/>
  </r>
  <r>
    <n v="5880"/>
    <x v="2932"/>
    <n v="2013"/>
    <x v="64"/>
    <d v="2013-09-12T00:00:00"/>
    <s v="Standard Class"/>
    <s v="MV-17485"/>
    <s v="Mark Van Huff"/>
    <s v="Consumer"/>
    <s v="United States"/>
    <s v="New York City"/>
    <x v="15"/>
    <n v="10011"/>
    <s v="East"/>
    <s v="OFF-PA-10001815"/>
    <x v="1"/>
    <x v="10"/>
    <s v="Xerox 1885"/>
    <x v="2250"/>
    <n v="4"/>
    <n v="0"/>
    <n v="92.236799999999988"/>
  </r>
  <r>
    <n v="5881"/>
    <x v="2933"/>
    <n v="2013"/>
    <x v="31"/>
    <d v="2013-09-23T00:00:00"/>
    <s v="Standard Class"/>
    <s v="JW-15220"/>
    <s v="Jane Waco"/>
    <s v="Corporate"/>
    <s v="United States"/>
    <s v="San Diego"/>
    <x v="1"/>
    <n v="92105"/>
    <s v="West"/>
    <s v="FUR-CH-10001215"/>
    <x v="0"/>
    <x v="1"/>
    <s v="Global Troy Executive Leather Low-Back Tilter"/>
    <x v="479"/>
    <n v="2"/>
    <n v="0.2"/>
    <n v="50.097999999999985"/>
  </r>
  <r>
    <n v="5882"/>
    <x v="2933"/>
    <n v="2013"/>
    <x v="31"/>
    <d v="2013-09-23T00:00:00"/>
    <s v="Standard Class"/>
    <s v="JW-15220"/>
    <s v="Jane Waco"/>
    <s v="Corporate"/>
    <s v="United States"/>
    <s v="San Diego"/>
    <x v="1"/>
    <n v="92105"/>
    <s v="West"/>
    <s v="OFF-PA-10000100"/>
    <x v="1"/>
    <x v="10"/>
    <s v="Xerox 1945"/>
    <x v="1542"/>
    <n v="9"/>
    <n v="0"/>
    <n v="180.76590000000002"/>
  </r>
  <r>
    <n v="5883"/>
    <x v="2933"/>
    <n v="2013"/>
    <x v="31"/>
    <d v="2013-09-23T00:00:00"/>
    <s v="Standard Class"/>
    <s v="JW-15220"/>
    <s v="Jane Waco"/>
    <s v="Corporate"/>
    <s v="United States"/>
    <s v="San Diego"/>
    <x v="1"/>
    <n v="92105"/>
    <s v="West"/>
    <s v="FUR-CH-10002880"/>
    <x v="0"/>
    <x v="1"/>
    <s v="Global High-Back Leather Tilter, Burgundy"/>
    <x v="4185"/>
    <n v="9"/>
    <n v="0.2"/>
    <n v="-99.621900000000068"/>
  </r>
  <r>
    <n v="5884"/>
    <x v="2934"/>
    <n v="2013"/>
    <x v="69"/>
    <d v="2013-03-16T00:00:00"/>
    <s v="Second Class"/>
    <s v="EH-13765"/>
    <s v="Edward Hooks"/>
    <s v="Corporate"/>
    <s v="United States"/>
    <s v="San Francisco"/>
    <x v="1"/>
    <n v="94109"/>
    <s v="West"/>
    <s v="FUR-FU-10004712"/>
    <x v="0"/>
    <x v="5"/>
    <s v="Westinghouse Mesh Shade Clip-On Gooseneck Lamp, Black"/>
    <x v="4186"/>
    <n v="2"/>
    <n v="0"/>
    <n v="7.352800000000002"/>
  </r>
  <r>
    <n v="5885"/>
    <x v="2934"/>
    <n v="2013"/>
    <x v="69"/>
    <d v="2013-03-16T00:00:00"/>
    <s v="Second Class"/>
    <s v="EH-13765"/>
    <s v="Edward Hooks"/>
    <s v="Corporate"/>
    <s v="United States"/>
    <s v="San Francisco"/>
    <x v="1"/>
    <n v="94109"/>
    <s v="West"/>
    <s v="OFF-SU-10000151"/>
    <x v="1"/>
    <x v="14"/>
    <s v="High Speed Automatic Electric Letter Opener"/>
    <x v="4187"/>
    <n v="3"/>
    <n v="0"/>
    <n v="196.50359999999978"/>
  </r>
  <r>
    <n v="5886"/>
    <x v="2935"/>
    <n v="2011"/>
    <x v="1079"/>
    <d v="2011-10-17T00:00:00"/>
    <s v="Same Day"/>
    <s v="LS-17245"/>
    <s v="Lynn Smith"/>
    <s v="Consumer"/>
    <s v="United States"/>
    <s v="San Francisco"/>
    <x v="1"/>
    <n v="94110"/>
    <s v="West"/>
    <s v="OFF-BI-10000136"/>
    <x v="1"/>
    <x v="8"/>
    <s v="Avery Non-Stick Heavy Duty View Round Locking Ring Binders"/>
    <x v="646"/>
    <n v="3"/>
    <n v="0.2"/>
    <n v="5.0231999999999992"/>
  </r>
  <r>
    <n v="5887"/>
    <x v="2935"/>
    <n v="2011"/>
    <x v="1079"/>
    <d v="2011-10-17T00:00:00"/>
    <s v="Same Day"/>
    <s v="LS-17245"/>
    <s v="Lynn Smith"/>
    <s v="Consumer"/>
    <s v="United States"/>
    <s v="San Francisco"/>
    <x v="1"/>
    <n v="94110"/>
    <s v="West"/>
    <s v="TEC-AC-10003610"/>
    <x v="2"/>
    <x v="11"/>
    <s v="Logitech Illuminated - Keyboard"/>
    <x v="690"/>
    <n v="3"/>
    <n v="0"/>
    <n v="86.385600000000011"/>
  </r>
  <r>
    <n v="5888"/>
    <x v="2936"/>
    <n v="2014"/>
    <x v="1048"/>
    <d v="2014-10-12T00:00:00"/>
    <s v="First Class"/>
    <s v="BP-11050"/>
    <s v="Barry Pond"/>
    <s v="Corporate"/>
    <s v="United States"/>
    <s v="Cranston"/>
    <x v="34"/>
    <n v="2920"/>
    <s v="East"/>
    <s v="OFF-ST-10001837"/>
    <x v="1"/>
    <x v="4"/>
    <s v="SAFCO Mobile Desk Side File, Wire Frame"/>
    <x v="3931"/>
    <n v="1"/>
    <n v="0"/>
    <n v="11.117599999999999"/>
  </r>
  <r>
    <n v="5889"/>
    <x v="2937"/>
    <n v="2012"/>
    <x v="820"/>
    <d v="2012-05-12T00:00:00"/>
    <s v="Standard Class"/>
    <s v="CC-12220"/>
    <s v="Chris Cortes"/>
    <s v="Consumer"/>
    <s v="United States"/>
    <s v="Owensboro"/>
    <x v="0"/>
    <n v="42301"/>
    <s v="South"/>
    <s v="OFF-PA-10001952"/>
    <x v="1"/>
    <x v="10"/>
    <s v="Xerox 1902"/>
    <x v="1846"/>
    <n v="2"/>
    <n v="0"/>
    <n v="21.012799999999999"/>
  </r>
  <r>
    <n v="5890"/>
    <x v="2938"/>
    <n v="2013"/>
    <x v="167"/>
    <d v="2013-04-18T00:00:00"/>
    <s v="First Class"/>
    <s v="JM-15580"/>
    <s v="Jill Matthias"/>
    <s v="Consumer"/>
    <s v="United States"/>
    <s v="Baltimore"/>
    <x v="39"/>
    <n v="21215"/>
    <s v="East"/>
    <s v="OFF-BI-10002414"/>
    <x v="1"/>
    <x v="8"/>
    <s v="GBC ProClick Spines for 32-Hole Punch"/>
    <x v="2989"/>
    <n v="2"/>
    <n v="0"/>
    <n v="11.778199999999998"/>
  </r>
  <r>
    <n v="5891"/>
    <x v="2939"/>
    <n v="2013"/>
    <x v="831"/>
    <d v="2013-11-27T00:00:00"/>
    <s v="Standard Class"/>
    <s v="RD-19720"/>
    <s v="Roger Demir"/>
    <s v="Consumer"/>
    <s v="United States"/>
    <s v="Chicago"/>
    <x v="10"/>
    <n v="60610"/>
    <s v="Central"/>
    <s v="OFF-PA-10001790"/>
    <x v="1"/>
    <x v="10"/>
    <s v="Xerox 1910"/>
    <x v="4188"/>
    <n v="1"/>
    <n v="0.2"/>
    <n v="13.451199999999996"/>
  </r>
  <r>
    <n v="5892"/>
    <x v="2939"/>
    <n v="2013"/>
    <x v="831"/>
    <d v="2013-11-27T00:00:00"/>
    <s v="Standard Class"/>
    <s v="RD-19720"/>
    <s v="Roger Demir"/>
    <s v="Consumer"/>
    <s v="United States"/>
    <s v="Chicago"/>
    <x v="10"/>
    <n v="60610"/>
    <s v="Central"/>
    <s v="OFF-ST-10001590"/>
    <x v="1"/>
    <x v="4"/>
    <s v="Tenex Personal Project File with Scoop Front Design, Black"/>
    <x v="4189"/>
    <n v="2"/>
    <n v="0.2"/>
    <n v="1.6175999999999986"/>
  </r>
  <r>
    <n v="5893"/>
    <x v="2939"/>
    <n v="2013"/>
    <x v="831"/>
    <d v="2013-11-27T00:00:00"/>
    <s v="Standard Class"/>
    <s v="RD-19720"/>
    <s v="Roger Demir"/>
    <s v="Consumer"/>
    <s v="United States"/>
    <s v="Chicago"/>
    <x v="10"/>
    <n v="60610"/>
    <s v="Central"/>
    <s v="TEC-AC-10003657"/>
    <x v="2"/>
    <x v="11"/>
    <s v="Lenovo 17-Key USB Numeric Keypad"/>
    <x v="4190"/>
    <n v="3"/>
    <n v="0.2"/>
    <n v="2.0393999999999934"/>
  </r>
  <r>
    <n v="5894"/>
    <x v="2940"/>
    <n v="2014"/>
    <x v="18"/>
    <d v="2014-09-15T00:00:00"/>
    <s v="Standard Class"/>
    <s v="SS-20410"/>
    <s v="Shahid Shariari"/>
    <s v="Consumer"/>
    <s v="United States"/>
    <s v="Atlanta"/>
    <x v="32"/>
    <n v="30318"/>
    <s v="South"/>
    <s v="OFF-BI-10004876"/>
    <x v="1"/>
    <x v="8"/>
    <s v="Wilson Jones Suede Grain Vinyl Binders"/>
    <x v="1104"/>
    <n v="1"/>
    <n v="0"/>
    <n v="1.3621999999999999"/>
  </r>
  <r>
    <n v="5895"/>
    <x v="2941"/>
    <n v="2014"/>
    <x v="428"/>
    <d v="2014-09-15T00:00:00"/>
    <s v="Standard Class"/>
    <s v="KD-16495"/>
    <s v="Keith Dawkins"/>
    <s v="Corporate"/>
    <s v="United States"/>
    <s v="Los Angeles"/>
    <x v="1"/>
    <n v="90036"/>
    <s v="West"/>
    <s v="OFF-ST-10003123"/>
    <x v="1"/>
    <x v="4"/>
    <s v="Fellowes Bases and Tops For Staxonsteel/High-Stak Systems"/>
    <x v="4191"/>
    <n v="3"/>
    <n v="0"/>
    <n v="23.968799999999998"/>
  </r>
  <r>
    <n v="5896"/>
    <x v="2942"/>
    <n v="2011"/>
    <x v="301"/>
    <d v="2011-11-08T00:00:00"/>
    <s v="Standard Class"/>
    <s v="PL-18925"/>
    <s v="Paul Lucas"/>
    <s v="Home Office"/>
    <s v="United States"/>
    <s v="Los Angeles"/>
    <x v="1"/>
    <n v="90049"/>
    <s v="West"/>
    <s v="OFF-LA-10003498"/>
    <x v="1"/>
    <x v="2"/>
    <s v="Avery 475"/>
    <x v="1851"/>
    <n v="3"/>
    <n v="0"/>
    <n v="22.200000000000003"/>
  </r>
  <r>
    <n v="5897"/>
    <x v="2942"/>
    <n v="2011"/>
    <x v="301"/>
    <d v="2011-11-08T00:00:00"/>
    <s v="Standard Class"/>
    <s v="PL-18925"/>
    <s v="Paul Lucas"/>
    <s v="Home Office"/>
    <s v="United States"/>
    <s v="Los Angeles"/>
    <x v="1"/>
    <n v="90049"/>
    <s v="West"/>
    <s v="OFF-PA-10004947"/>
    <x v="1"/>
    <x v="10"/>
    <s v="Staples"/>
    <x v="1591"/>
    <n v="5"/>
    <n v="0"/>
    <n v="9.629999999999999"/>
  </r>
  <r>
    <n v="5898"/>
    <x v="2943"/>
    <n v="2013"/>
    <x v="1015"/>
    <d v="2013-04-10T00:00:00"/>
    <s v="Standard Class"/>
    <s v="ZD-21925"/>
    <s v="Zuschuss Donatelli"/>
    <s v="Consumer"/>
    <s v="United States"/>
    <s v="Richmond"/>
    <x v="14"/>
    <n v="47374"/>
    <s v="Central"/>
    <s v="FUR-FU-10003799"/>
    <x v="0"/>
    <x v="5"/>
    <s v="Seth Thomas 13 1/2&quot; Wall Clock"/>
    <x v="4192"/>
    <n v="4"/>
    <n v="0"/>
    <n v="22.047199999999997"/>
  </r>
  <r>
    <n v="5899"/>
    <x v="2943"/>
    <n v="2013"/>
    <x v="1015"/>
    <d v="2013-04-10T00:00:00"/>
    <s v="Standard Class"/>
    <s v="ZD-21925"/>
    <s v="Zuschuss Donatelli"/>
    <s v="Consumer"/>
    <s v="United States"/>
    <s v="Richmond"/>
    <x v="14"/>
    <n v="47374"/>
    <s v="Central"/>
    <s v="TEC-PH-10000673"/>
    <x v="2"/>
    <x v="7"/>
    <s v="Plantronics Voyager Pro HD - Bluetooth Headset"/>
    <x v="4193"/>
    <n v="4"/>
    <n v="0"/>
    <n v="124.7808"/>
  </r>
  <r>
    <n v="5900"/>
    <x v="2944"/>
    <n v="2014"/>
    <x v="602"/>
    <d v="2014-01-17T00:00:00"/>
    <s v="Standard Class"/>
    <s v="LS-16945"/>
    <s v="Linda Southworth"/>
    <s v="Corporate"/>
    <s v="United States"/>
    <s v="San Francisco"/>
    <x v="1"/>
    <n v="94110"/>
    <s v="West"/>
    <s v="OFF-EN-10002621"/>
    <x v="1"/>
    <x v="12"/>
    <s v="Staples"/>
    <x v="3996"/>
    <n v="1"/>
    <n v="0"/>
    <n v="4.8899999999999997"/>
  </r>
  <r>
    <n v="5901"/>
    <x v="2945"/>
    <n v="2012"/>
    <x v="312"/>
    <d v="2012-11-24T00:00:00"/>
    <s v="Standard Class"/>
    <s v="PB-18805"/>
    <s v="Patrick Bzostek"/>
    <s v="Home Office"/>
    <s v="United States"/>
    <s v="San Francisco"/>
    <x v="1"/>
    <n v="94122"/>
    <s v="West"/>
    <s v="OFF-BI-10004528"/>
    <x v="1"/>
    <x v="8"/>
    <s v="Cardinal Poly Pocket Divider Pockets for Ring Binders"/>
    <x v="4194"/>
    <n v="9"/>
    <n v="0.2"/>
    <n v="7.5599999999999987"/>
  </r>
  <r>
    <n v="5902"/>
    <x v="2946"/>
    <n v="2013"/>
    <x v="581"/>
    <d v="2013-12-03T00:00:00"/>
    <s v="Standard Class"/>
    <s v="PC-18745"/>
    <s v="Pamela Coakley"/>
    <s v="Corporate"/>
    <s v="United States"/>
    <s v="Westfield"/>
    <x v="30"/>
    <n v="7090"/>
    <s v="East"/>
    <s v="FUR-FU-10001889"/>
    <x v="0"/>
    <x v="5"/>
    <s v="Ultra Door Pull Handle"/>
    <x v="1629"/>
    <n v="3"/>
    <n v="0"/>
    <n v="10.4148"/>
  </r>
  <r>
    <n v="5903"/>
    <x v="2947"/>
    <n v="2014"/>
    <x v="44"/>
    <d v="2014-11-07T00:00:00"/>
    <s v="Same Day"/>
    <s v="FM-14290"/>
    <s v="Frank Merwin"/>
    <s v="Home Office"/>
    <s v="United States"/>
    <s v="San Francisco"/>
    <x v="1"/>
    <n v="94122"/>
    <s v="West"/>
    <s v="OFF-PA-10000157"/>
    <x v="1"/>
    <x v="10"/>
    <s v="Xerox 191"/>
    <x v="731"/>
    <n v="3"/>
    <n v="0"/>
    <n v="28.171799999999998"/>
  </r>
  <r>
    <n v="5904"/>
    <x v="2947"/>
    <n v="2014"/>
    <x v="44"/>
    <d v="2014-11-07T00:00:00"/>
    <s v="Same Day"/>
    <s v="FM-14290"/>
    <s v="Frank Merwin"/>
    <s v="Home Office"/>
    <s v="United States"/>
    <s v="San Francisco"/>
    <x v="1"/>
    <n v="94122"/>
    <s v="West"/>
    <s v="OFF-PA-10002764"/>
    <x v="1"/>
    <x v="10"/>
    <s v="Staples"/>
    <x v="1568"/>
    <n v="4"/>
    <n v="0"/>
    <n v="22.226399999999998"/>
  </r>
  <r>
    <n v="5905"/>
    <x v="2947"/>
    <n v="2014"/>
    <x v="44"/>
    <d v="2014-11-07T00:00:00"/>
    <s v="Same Day"/>
    <s v="FM-14290"/>
    <s v="Frank Merwin"/>
    <s v="Home Office"/>
    <s v="United States"/>
    <s v="San Francisco"/>
    <x v="1"/>
    <n v="94122"/>
    <s v="West"/>
    <s v="OFF-PA-10000143"/>
    <x v="1"/>
    <x v="10"/>
    <s v="Astroparche Fine Business Paper"/>
    <x v="1603"/>
    <n v="5"/>
    <n v="0"/>
    <n v="12.672000000000001"/>
  </r>
  <r>
    <n v="5906"/>
    <x v="2947"/>
    <n v="2014"/>
    <x v="44"/>
    <d v="2014-11-07T00:00:00"/>
    <s v="Same Day"/>
    <s v="FM-14290"/>
    <s v="Frank Merwin"/>
    <s v="Home Office"/>
    <s v="United States"/>
    <s v="San Francisco"/>
    <x v="1"/>
    <n v="94122"/>
    <s v="West"/>
    <s v="OFF-LA-10000414"/>
    <x v="1"/>
    <x v="2"/>
    <s v="Avery 503"/>
    <x v="1417"/>
    <n v="4"/>
    <n v="0"/>
    <n v="19.872"/>
  </r>
  <r>
    <n v="5907"/>
    <x v="2947"/>
    <n v="2014"/>
    <x v="44"/>
    <d v="2014-11-07T00:00:00"/>
    <s v="Same Day"/>
    <s v="FM-14290"/>
    <s v="Frank Merwin"/>
    <s v="Home Office"/>
    <s v="United States"/>
    <s v="San Francisco"/>
    <x v="1"/>
    <n v="94122"/>
    <s v="West"/>
    <s v="TEC-AC-10003441"/>
    <x v="2"/>
    <x v="11"/>
    <s v="Kingston Digital DataTraveler 32GB USB 2.0"/>
    <x v="4195"/>
    <n v="1"/>
    <n v="0"/>
    <n v="1.0169999999999995"/>
  </r>
  <r>
    <n v="5908"/>
    <x v="2948"/>
    <n v="2013"/>
    <x v="499"/>
    <d v="2013-12-08T00:00:00"/>
    <s v="Standard Class"/>
    <s v="KD-16495"/>
    <s v="Keith Dawkins"/>
    <s v="Corporate"/>
    <s v="United States"/>
    <s v="San Jose"/>
    <x v="1"/>
    <n v="95123"/>
    <s v="West"/>
    <s v="OFF-BI-10002353"/>
    <x v="1"/>
    <x v="8"/>
    <s v="GBC VeloBind Cover Sets"/>
    <x v="4196"/>
    <n v="2"/>
    <n v="0.2"/>
    <n v="9.2639999999999993"/>
  </r>
  <r>
    <n v="5909"/>
    <x v="2948"/>
    <n v="2013"/>
    <x v="499"/>
    <d v="2013-12-08T00:00:00"/>
    <s v="Standard Class"/>
    <s v="KD-16495"/>
    <s v="Keith Dawkins"/>
    <s v="Corporate"/>
    <s v="United States"/>
    <s v="San Jose"/>
    <x v="1"/>
    <n v="95123"/>
    <s v="West"/>
    <s v="OFF-AP-10001303"/>
    <x v="1"/>
    <x v="9"/>
    <s v="Holmes Cool Mist Humidifier for the Whole House with 8-Gallon Output per Day, Extended Life Filter"/>
    <x v="3359"/>
    <n v="3"/>
    <n v="0"/>
    <n v="26.864999999999995"/>
  </r>
  <r>
    <n v="5910"/>
    <x v="2948"/>
    <n v="2013"/>
    <x v="499"/>
    <d v="2013-12-08T00:00:00"/>
    <s v="Standard Class"/>
    <s v="KD-16495"/>
    <s v="Keith Dawkins"/>
    <s v="Corporate"/>
    <s v="United States"/>
    <s v="San Jose"/>
    <x v="1"/>
    <n v="95123"/>
    <s v="West"/>
    <s v="FUR-FU-10003026"/>
    <x v="0"/>
    <x v="5"/>
    <s v="Eldon Regeneration Recycled Desk Accessories, Black"/>
    <x v="1606"/>
    <n v="3"/>
    <n v="0"/>
    <n v="5.6627999999999998"/>
  </r>
  <r>
    <n v="5911"/>
    <x v="2948"/>
    <n v="2013"/>
    <x v="499"/>
    <d v="2013-12-08T00:00:00"/>
    <s v="Standard Class"/>
    <s v="KD-16495"/>
    <s v="Keith Dawkins"/>
    <s v="Corporate"/>
    <s v="United States"/>
    <s v="San Jose"/>
    <x v="1"/>
    <n v="95123"/>
    <s v="West"/>
    <s v="OFF-BI-10000632"/>
    <x v="1"/>
    <x v="8"/>
    <s v="Satellite Sectional Post Binders"/>
    <x v="4197"/>
    <n v="3"/>
    <n v="0.2"/>
    <n v="33.8598"/>
  </r>
  <r>
    <n v="5912"/>
    <x v="2949"/>
    <n v="2013"/>
    <x v="907"/>
    <d v="2013-12-23T00:00:00"/>
    <s v="Standard Class"/>
    <s v="SC-20680"/>
    <s v="Steve Carroll"/>
    <s v="Home Office"/>
    <s v="United States"/>
    <s v="Seattle"/>
    <x v="4"/>
    <n v="98115"/>
    <s v="West"/>
    <s v="OFF-ST-10001328"/>
    <x v="1"/>
    <x v="4"/>
    <s v="Personal Filing Tote with Lid, Black/Gray"/>
    <x v="2063"/>
    <n v="3"/>
    <n v="0"/>
    <n v="13.028400000000001"/>
  </r>
  <r>
    <n v="5913"/>
    <x v="2950"/>
    <n v="2011"/>
    <x v="829"/>
    <d v="2011-08-26T00:00:00"/>
    <s v="Second Class"/>
    <s v="DW-13585"/>
    <s v="Dorothy Wardle"/>
    <s v="Corporate"/>
    <s v="United States"/>
    <s v="Owensboro"/>
    <x v="0"/>
    <n v="42301"/>
    <s v="South"/>
    <s v="OFF-SU-10004661"/>
    <x v="1"/>
    <x v="14"/>
    <s v="Acme Titanium Bonded Scissors"/>
    <x v="4198"/>
    <n v="3"/>
    <n v="0"/>
    <n v="6.63"/>
  </r>
  <r>
    <n v="5914"/>
    <x v="2951"/>
    <n v="2012"/>
    <x v="14"/>
    <d v="2012-09-23T00:00:00"/>
    <s v="Standard Class"/>
    <s v="PF-19120"/>
    <s v="Peter Fuller"/>
    <s v="Consumer"/>
    <s v="United States"/>
    <s v="New York City"/>
    <x v="15"/>
    <n v="10035"/>
    <s v="East"/>
    <s v="OFF-ST-10000617"/>
    <x v="1"/>
    <x v="4"/>
    <s v="Woodgrain Magazine Files by Perma"/>
    <x v="81"/>
    <n v="5"/>
    <n v="0"/>
    <n v="1.0429999999999984"/>
  </r>
  <r>
    <n v="5915"/>
    <x v="2951"/>
    <n v="2012"/>
    <x v="14"/>
    <d v="2012-09-23T00:00:00"/>
    <s v="Standard Class"/>
    <s v="PF-19120"/>
    <s v="Peter Fuller"/>
    <s v="Consumer"/>
    <s v="United States"/>
    <s v="New York City"/>
    <x v="15"/>
    <n v="10035"/>
    <s v="East"/>
    <s v="OFF-LA-10002762"/>
    <x v="1"/>
    <x v="2"/>
    <s v="Avery 485"/>
    <x v="2077"/>
    <n v="7"/>
    <n v="0"/>
    <n v="41.223699999999994"/>
  </r>
  <r>
    <n v="5916"/>
    <x v="2951"/>
    <n v="2012"/>
    <x v="14"/>
    <d v="2012-09-23T00:00:00"/>
    <s v="Standard Class"/>
    <s v="PF-19120"/>
    <s v="Peter Fuller"/>
    <s v="Consumer"/>
    <s v="United States"/>
    <s v="New York City"/>
    <x v="15"/>
    <n v="10035"/>
    <s v="East"/>
    <s v="FUR-CH-10001973"/>
    <x v="0"/>
    <x v="1"/>
    <s v="Office Star Flex Back Scooter Chair with White Frame"/>
    <x v="4199"/>
    <n v="2"/>
    <n v="0.1"/>
    <n v="8.8783999999999956"/>
  </r>
  <r>
    <n v="5917"/>
    <x v="2951"/>
    <n v="2012"/>
    <x v="14"/>
    <d v="2012-09-23T00:00:00"/>
    <s v="Standard Class"/>
    <s v="PF-19120"/>
    <s v="Peter Fuller"/>
    <s v="Consumer"/>
    <s v="United States"/>
    <s v="New York City"/>
    <x v="15"/>
    <n v="10035"/>
    <s v="East"/>
    <s v="OFF-ST-10003058"/>
    <x v="1"/>
    <x v="4"/>
    <s v="Eldon Mobile Mega Data Cart  Mega Stackable  Add-On Trays"/>
    <x v="4200"/>
    <n v="4"/>
    <n v="0"/>
    <n v="27.433999999999997"/>
  </r>
  <r>
    <n v="5918"/>
    <x v="2951"/>
    <n v="2012"/>
    <x v="14"/>
    <d v="2012-09-23T00:00:00"/>
    <s v="Standard Class"/>
    <s v="PF-19120"/>
    <s v="Peter Fuller"/>
    <s v="Consumer"/>
    <s v="United States"/>
    <s v="New York City"/>
    <x v="15"/>
    <n v="10035"/>
    <s v="East"/>
    <s v="FUR-BO-10004834"/>
    <x v="0"/>
    <x v="0"/>
    <s v="Riverside Palais Royal Lawyers Bookcase, Royale Cherry Finish"/>
    <x v="4201"/>
    <n v="6"/>
    <n v="0.2"/>
    <n v="158.57639999999992"/>
  </r>
  <r>
    <n v="5919"/>
    <x v="2951"/>
    <n v="2012"/>
    <x v="14"/>
    <d v="2012-09-23T00:00:00"/>
    <s v="Standard Class"/>
    <s v="PF-19120"/>
    <s v="Peter Fuller"/>
    <s v="Consumer"/>
    <s v="United States"/>
    <s v="New York City"/>
    <x v="15"/>
    <n v="10035"/>
    <s v="East"/>
    <s v="FUR-BO-10002213"/>
    <x v="0"/>
    <x v="0"/>
    <s v="DMI Eclipse Executive Suite Bookcases"/>
    <x v="4202"/>
    <n v="5"/>
    <n v="0.2"/>
    <n v="-25.049000000000149"/>
  </r>
  <r>
    <n v="5920"/>
    <x v="2951"/>
    <n v="2012"/>
    <x v="14"/>
    <d v="2012-09-23T00:00:00"/>
    <s v="Standard Class"/>
    <s v="PF-19120"/>
    <s v="Peter Fuller"/>
    <s v="Consumer"/>
    <s v="United States"/>
    <s v="New York City"/>
    <x v="15"/>
    <n v="10035"/>
    <s v="East"/>
    <s v="TEC-PH-10002170"/>
    <x v="2"/>
    <x v="7"/>
    <s v="ClearSounds CSC500 Amplified Spirit Phone Corded phone"/>
    <x v="2779"/>
    <n v="3"/>
    <n v="0"/>
    <n v="58.791600000000003"/>
  </r>
  <r>
    <n v="5921"/>
    <x v="2951"/>
    <n v="2012"/>
    <x v="14"/>
    <d v="2012-09-23T00:00:00"/>
    <s v="Standard Class"/>
    <s v="PF-19120"/>
    <s v="Peter Fuller"/>
    <s v="Consumer"/>
    <s v="United States"/>
    <s v="New York City"/>
    <x v="15"/>
    <n v="10035"/>
    <s v="East"/>
    <s v="TEC-AC-10003033"/>
    <x v="2"/>
    <x v="11"/>
    <s v="Plantronics CS510 - Over-the-Head monaural Wireless Headset System"/>
    <x v="3042"/>
    <n v="2"/>
    <n v="0"/>
    <n v="217.76699999999994"/>
  </r>
  <r>
    <n v="5922"/>
    <x v="2951"/>
    <n v="2012"/>
    <x v="14"/>
    <d v="2012-09-23T00:00:00"/>
    <s v="Standard Class"/>
    <s v="PF-19120"/>
    <s v="Peter Fuller"/>
    <s v="Consumer"/>
    <s v="United States"/>
    <s v="New York City"/>
    <x v="15"/>
    <n v="10035"/>
    <s v="East"/>
    <s v="OFF-PA-10004071"/>
    <x v="1"/>
    <x v="10"/>
    <s v="Eaton Premium Continuous-Feed Paper, 25% Cotton, Letter Size, White, 1000 Shts/Box"/>
    <x v="168"/>
    <n v="2"/>
    <n v="0"/>
    <n v="53.260799999999996"/>
  </r>
  <r>
    <n v="5923"/>
    <x v="2951"/>
    <n v="2012"/>
    <x v="14"/>
    <d v="2012-09-23T00:00:00"/>
    <s v="Standard Class"/>
    <s v="PF-19120"/>
    <s v="Peter Fuller"/>
    <s v="Consumer"/>
    <s v="United States"/>
    <s v="New York City"/>
    <x v="15"/>
    <n v="10035"/>
    <s v="East"/>
    <s v="TEC-PH-10000169"/>
    <x v="2"/>
    <x v="7"/>
    <s v="ARKON Windshield Dashboard Air Vent Car Mount Holder"/>
    <x v="766"/>
    <n v="4"/>
    <n v="0"/>
    <n v="1.3559999999999945"/>
  </r>
  <r>
    <n v="5924"/>
    <x v="2952"/>
    <n v="2013"/>
    <x v="491"/>
    <d v="2013-12-01T00:00:00"/>
    <s v="Second Class"/>
    <s v="DK-13225"/>
    <s v="Dean Katz"/>
    <s v="Corporate"/>
    <s v="United States"/>
    <s v="New York City"/>
    <x v="15"/>
    <n v="10011"/>
    <s v="East"/>
    <s v="FUR-TA-10002958"/>
    <x v="0"/>
    <x v="3"/>
    <s v="Bevis Oval Conference Table, Walnut"/>
    <x v="4203"/>
    <n v="2"/>
    <n v="0.4"/>
    <n v="-120.05080000000007"/>
  </r>
  <r>
    <n v="5925"/>
    <x v="2953"/>
    <n v="2014"/>
    <x v="123"/>
    <d v="2014-11-23T00:00:00"/>
    <s v="Second Class"/>
    <s v="RB-19435"/>
    <s v="Richard Bierner"/>
    <s v="Consumer"/>
    <s v="United States"/>
    <s v="Springfield"/>
    <x v="17"/>
    <n v="22153"/>
    <s v="South"/>
    <s v="OFF-AR-10001177"/>
    <x v="1"/>
    <x v="6"/>
    <s v="Newell 349"/>
    <x v="1011"/>
    <n v="7"/>
    <n v="0"/>
    <n v="6.6583999999999968"/>
  </r>
  <r>
    <n v="5926"/>
    <x v="2954"/>
    <n v="2014"/>
    <x v="95"/>
    <d v="2014-06-09T00:00:00"/>
    <s v="Standard Class"/>
    <s v="GD-14590"/>
    <s v="Giulietta Dortch"/>
    <s v="Corporate"/>
    <s v="United States"/>
    <s v="Bellingham"/>
    <x v="4"/>
    <n v="98226"/>
    <s v="West"/>
    <s v="TEC-AC-10004975"/>
    <x v="2"/>
    <x v="11"/>
    <s v="Plantronics Audio 995 Wireless Stereo Headset"/>
    <x v="4204"/>
    <n v="10"/>
    <n v="0"/>
    <n v="362.83500000000004"/>
  </r>
  <r>
    <n v="5927"/>
    <x v="2955"/>
    <n v="2011"/>
    <x v="918"/>
    <d v="2011-04-12T00:00:00"/>
    <s v="Standard Class"/>
    <s v="RA-19885"/>
    <s v="Ruben Ausman"/>
    <s v="Corporate"/>
    <s v="United States"/>
    <s v="Decatur"/>
    <x v="19"/>
    <n v="35601"/>
    <s v="South"/>
    <s v="FUR-TA-10001086"/>
    <x v="0"/>
    <x v="3"/>
    <s v="SAFCO PlanMaster Boards, 60w x 37-1/2d, White Melamine"/>
    <x v="4205"/>
    <n v="8"/>
    <n v="0"/>
    <n v="316.13920000000007"/>
  </r>
  <r>
    <n v="5928"/>
    <x v="2956"/>
    <n v="2011"/>
    <x v="856"/>
    <d v="2011-10-15T00:00:00"/>
    <s v="Standard Class"/>
    <s v="DB-13555"/>
    <s v="Dorothy Badders"/>
    <s v="Corporate"/>
    <s v="United States"/>
    <s v="Fayetteville"/>
    <x v="36"/>
    <n v="72701"/>
    <s v="South"/>
    <s v="OFF-LA-10000240"/>
    <x v="1"/>
    <x v="2"/>
    <s v="Self-Adhesive Address Labels for Typewriters by Universal"/>
    <x v="2061"/>
    <n v="1"/>
    <n v="0"/>
    <n v="3.4356999999999998"/>
  </r>
  <r>
    <n v="5929"/>
    <x v="2956"/>
    <n v="2011"/>
    <x v="856"/>
    <d v="2011-10-15T00:00:00"/>
    <s v="Standard Class"/>
    <s v="DB-13555"/>
    <s v="Dorothy Badders"/>
    <s v="Corporate"/>
    <s v="United States"/>
    <s v="Fayetteville"/>
    <x v="36"/>
    <n v="72701"/>
    <s v="South"/>
    <s v="FUR-FU-10002107"/>
    <x v="0"/>
    <x v="5"/>
    <s v="Eldon Pizzaz Desk Accessories"/>
    <x v="4206"/>
    <n v="4"/>
    <n v="0"/>
    <n v="3.9248000000000003"/>
  </r>
  <r>
    <n v="5930"/>
    <x v="2957"/>
    <n v="2014"/>
    <x v="437"/>
    <d v="2014-07-10T00:00:00"/>
    <s v="First Class"/>
    <s v="RL-19615"/>
    <s v="Rob Lucas"/>
    <s v="Consumer"/>
    <s v="United States"/>
    <s v="Philadelphia"/>
    <x v="9"/>
    <n v="19120"/>
    <s v="East"/>
    <s v="FUR-BO-10001519"/>
    <x v="0"/>
    <x v="0"/>
    <s v="O'Sullivan 3-Shelf Heavy-Duty Bookcases"/>
    <x v="4207"/>
    <n v="3"/>
    <n v="0.5"/>
    <n v="-45.349200000000003"/>
  </r>
  <r>
    <n v="5931"/>
    <x v="2957"/>
    <n v="2014"/>
    <x v="437"/>
    <d v="2014-07-10T00:00:00"/>
    <s v="First Class"/>
    <s v="RL-19615"/>
    <s v="Rob Lucas"/>
    <s v="Consumer"/>
    <s v="United States"/>
    <s v="Philadelphia"/>
    <x v="9"/>
    <n v="19120"/>
    <s v="East"/>
    <s v="OFF-PA-10004100"/>
    <x v="1"/>
    <x v="10"/>
    <s v="Xerox 216"/>
    <x v="12"/>
    <n v="3"/>
    <n v="0.2"/>
    <n v="5.4432"/>
  </r>
  <r>
    <n v="5932"/>
    <x v="2957"/>
    <n v="2014"/>
    <x v="437"/>
    <d v="2014-07-10T00:00:00"/>
    <s v="First Class"/>
    <s v="RL-19615"/>
    <s v="Rob Lucas"/>
    <s v="Consumer"/>
    <s v="United States"/>
    <s v="Philadelphia"/>
    <x v="9"/>
    <n v="19120"/>
    <s v="East"/>
    <s v="TEC-PH-10001363"/>
    <x v="2"/>
    <x v="7"/>
    <s v="Apple iPhone 5S"/>
    <x v="4208"/>
    <n v="2"/>
    <n v="0.4"/>
    <n v="-113.9980000000001"/>
  </r>
  <r>
    <n v="5933"/>
    <x v="2957"/>
    <n v="2014"/>
    <x v="437"/>
    <d v="2014-07-10T00:00:00"/>
    <s v="First Class"/>
    <s v="RL-19615"/>
    <s v="Rob Lucas"/>
    <s v="Consumer"/>
    <s v="United States"/>
    <s v="Philadelphia"/>
    <x v="9"/>
    <n v="19120"/>
    <s v="East"/>
    <s v="OFF-ST-10004835"/>
    <x v="1"/>
    <x v="4"/>
    <s v="Plastic Stacking Crates &amp; Casters"/>
    <x v="2569"/>
    <n v="3"/>
    <n v="0.2"/>
    <n v="1.0044"/>
  </r>
  <r>
    <n v="5934"/>
    <x v="2957"/>
    <n v="2014"/>
    <x v="437"/>
    <d v="2014-07-10T00:00:00"/>
    <s v="First Class"/>
    <s v="RL-19615"/>
    <s v="Rob Lucas"/>
    <s v="Consumer"/>
    <s v="United States"/>
    <s v="Philadelphia"/>
    <x v="9"/>
    <n v="19120"/>
    <s v="East"/>
    <s v="TEC-AC-10002018"/>
    <x v="2"/>
    <x v="11"/>
    <s v="AmazonBasics 3-Button USB Wired Mouse"/>
    <x v="3664"/>
    <n v="3"/>
    <n v="0.2"/>
    <n v="4.8231000000000002"/>
  </r>
  <r>
    <n v="5935"/>
    <x v="2957"/>
    <n v="2014"/>
    <x v="437"/>
    <d v="2014-07-10T00:00:00"/>
    <s v="First Class"/>
    <s v="RL-19615"/>
    <s v="Rob Lucas"/>
    <s v="Consumer"/>
    <s v="United States"/>
    <s v="Philadelphia"/>
    <x v="9"/>
    <n v="19120"/>
    <s v="East"/>
    <s v="TEC-AC-10003033"/>
    <x v="2"/>
    <x v="11"/>
    <s v="Plantronics CS510 - Over-the-Head monaural Wireless Headset System"/>
    <x v="4209"/>
    <n v="2"/>
    <n v="0.2"/>
    <n v="85.786999999999949"/>
  </r>
  <r>
    <n v="5936"/>
    <x v="2958"/>
    <n v="2013"/>
    <x v="975"/>
    <d v="2013-07-05T00:00:00"/>
    <s v="Same Day"/>
    <s v="RB-19465"/>
    <s v="Rick Bensley"/>
    <s v="Home Office"/>
    <s v="United States"/>
    <s v="Seattle"/>
    <x v="4"/>
    <n v="98103"/>
    <s v="West"/>
    <s v="FUR-FU-10000221"/>
    <x v="0"/>
    <x v="5"/>
    <s v="Master Caster Door Stop, Brown"/>
    <x v="3383"/>
    <n v="5"/>
    <n v="0"/>
    <n v="8.6359999999999992"/>
  </r>
  <r>
    <n v="5937"/>
    <x v="2958"/>
    <n v="2013"/>
    <x v="975"/>
    <d v="2013-07-05T00:00:00"/>
    <s v="Same Day"/>
    <s v="RB-19465"/>
    <s v="Rick Bensley"/>
    <s v="Home Office"/>
    <s v="United States"/>
    <s v="Seattle"/>
    <x v="4"/>
    <n v="98103"/>
    <s v="West"/>
    <s v="TEC-PH-10001198"/>
    <x v="2"/>
    <x v="7"/>
    <s v="Avaya 4621SW VoIP phone"/>
    <x v="1665"/>
    <n v="3"/>
    <n v="0.2"/>
    <n v="19.966499999999982"/>
  </r>
  <r>
    <n v="5938"/>
    <x v="2958"/>
    <n v="2013"/>
    <x v="975"/>
    <d v="2013-07-05T00:00:00"/>
    <s v="Same Day"/>
    <s v="RB-19465"/>
    <s v="Rick Bensley"/>
    <s v="Home Office"/>
    <s v="United States"/>
    <s v="Seattle"/>
    <x v="4"/>
    <n v="98103"/>
    <s v="West"/>
    <s v="TEC-PH-10002564"/>
    <x v="2"/>
    <x v="7"/>
    <s v="OtterBox Defender Series Case - Samsung Galaxy S4"/>
    <x v="981"/>
    <n v="3"/>
    <n v="0.2"/>
    <n v="8.9969999999999892"/>
  </r>
  <r>
    <n v="5939"/>
    <x v="2959"/>
    <n v="2014"/>
    <x v="240"/>
    <d v="2014-05-26T00:00:00"/>
    <s v="Standard Class"/>
    <s v="JF-15295"/>
    <s v="Jason Fortune-"/>
    <s v="Consumer"/>
    <s v="United States"/>
    <s v="Plano"/>
    <x v="5"/>
    <n v="75023"/>
    <s v="Central"/>
    <s v="TEC-PH-10003811"/>
    <x v="2"/>
    <x v="7"/>
    <s v="Jabra Supreme Plus Driver Edition Headset"/>
    <x v="4210"/>
    <n v="1"/>
    <n v="0.2"/>
    <n v="9.5991999999999997"/>
  </r>
  <r>
    <n v="5940"/>
    <x v="2959"/>
    <n v="2014"/>
    <x v="240"/>
    <d v="2014-05-26T00:00:00"/>
    <s v="Standard Class"/>
    <s v="JF-15295"/>
    <s v="Jason Fortune-"/>
    <s v="Consumer"/>
    <s v="United States"/>
    <s v="Plano"/>
    <x v="5"/>
    <n v="75023"/>
    <s v="Central"/>
    <s v="OFF-LA-10004178"/>
    <x v="1"/>
    <x v="2"/>
    <s v="Avery 491"/>
    <x v="1157"/>
    <n v="4"/>
    <n v="0.2"/>
    <n v="4.2951999999999995"/>
  </r>
  <r>
    <n v="5941"/>
    <x v="2960"/>
    <n v="2014"/>
    <x v="386"/>
    <d v="2014-10-15T00:00:00"/>
    <s v="Second Class"/>
    <s v="RW-19690"/>
    <s v="Robert Waldorf"/>
    <s v="Consumer"/>
    <s v="United States"/>
    <s v="Los Angeles"/>
    <x v="1"/>
    <n v="90049"/>
    <s v="West"/>
    <s v="TEC-AC-10001465"/>
    <x v="2"/>
    <x v="11"/>
    <s v="SanDisk Cruzer 64 GB USB Flash Drive"/>
    <x v="4211"/>
    <n v="12"/>
    <n v="0"/>
    <n v="130.75199999999995"/>
  </r>
  <r>
    <n v="5942"/>
    <x v="2960"/>
    <n v="2014"/>
    <x v="386"/>
    <d v="2014-10-15T00:00:00"/>
    <s v="Second Class"/>
    <s v="RW-19690"/>
    <s v="Robert Waldorf"/>
    <s v="Consumer"/>
    <s v="United States"/>
    <s v="Los Angeles"/>
    <x v="1"/>
    <n v="90049"/>
    <s v="West"/>
    <s v="OFF-AR-10000940"/>
    <x v="1"/>
    <x v="6"/>
    <s v="Newell 343"/>
    <x v="490"/>
    <n v="2"/>
    <n v="0"/>
    <n v="1.5876000000000001"/>
  </r>
  <r>
    <n v="5943"/>
    <x v="2961"/>
    <n v="2013"/>
    <x v="876"/>
    <d v="2013-08-14T00:00:00"/>
    <s v="Standard Class"/>
    <s v="VG-21790"/>
    <s v="Vivek Gonzalez"/>
    <s v="Consumer"/>
    <s v="United States"/>
    <s v="Los Angeles"/>
    <x v="1"/>
    <n v="90032"/>
    <s v="West"/>
    <s v="TEC-PH-10001700"/>
    <x v="2"/>
    <x v="7"/>
    <s v="Panasonic KX-TG6844B Expandable Digital Cordless Telephone"/>
    <x v="2005"/>
    <n v="4"/>
    <n v="0.2"/>
    <n v="18.477200000000011"/>
  </r>
  <r>
    <n v="5944"/>
    <x v="2962"/>
    <n v="2011"/>
    <x v="55"/>
    <d v="2011-08-29T00:00:00"/>
    <s v="Standard Class"/>
    <s v="JM-15265"/>
    <s v="Janet Molinari"/>
    <s v="Corporate"/>
    <s v="United States"/>
    <s v="Los Angeles"/>
    <x v="1"/>
    <n v="90036"/>
    <s v="West"/>
    <s v="FUR-FU-10000771"/>
    <x v="0"/>
    <x v="5"/>
    <s v="Eldon 200 Class Desk Accessories, Smoke"/>
    <x v="3012"/>
    <n v="1"/>
    <n v="0"/>
    <n v="2.6376000000000004"/>
  </r>
  <r>
    <n v="5945"/>
    <x v="2962"/>
    <n v="2011"/>
    <x v="55"/>
    <d v="2011-08-29T00:00:00"/>
    <s v="Standard Class"/>
    <s v="JM-15265"/>
    <s v="Janet Molinari"/>
    <s v="Corporate"/>
    <s v="United States"/>
    <s v="Los Angeles"/>
    <x v="1"/>
    <n v="90036"/>
    <s v="West"/>
    <s v="TEC-AC-10002399"/>
    <x v="2"/>
    <x v="11"/>
    <s v="SanDisk Cruzer 32 GB USB Flash Drive"/>
    <x v="2050"/>
    <n v="5"/>
    <n v="0"/>
    <n v="30.431999999999995"/>
  </r>
  <r>
    <n v="5946"/>
    <x v="2962"/>
    <n v="2011"/>
    <x v="55"/>
    <d v="2011-08-29T00:00:00"/>
    <s v="Standard Class"/>
    <s v="JM-15265"/>
    <s v="Janet Molinari"/>
    <s v="Corporate"/>
    <s v="United States"/>
    <s v="Los Angeles"/>
    <x v="1"/>
    <n v="90036"/>
    <s v="West"/>
    <s v="OFF-PA-10004983"/>
    <x v="1"/>
    <x v="10"/>
    <s v="Xerox 23"/>
    <x v="243"/>
    <n v="4"/>
    <n v="0"/>
    <n v="12.441600000000001"/>
  </r>
  <r>
    <n v="5947"/>
    <x v="2962"/>
    <n v="2011"/>
    <x v="55"/>
    <d v="2011-08-29T00:00:00"/>
    <s v="Standard Class"/>
    <s v="JM-15265"/>
    <s v="Janet Molinari"/>
    <s v="Corporate"/>
    <s v="United States"/>
    <s v="Los Angeles"/>
    <x v="1"/>
    <n v="90036"/>
    <s v="West"/>
    <s v="OFF-ST-10004258"/>
    <x v="1"/>
    <x v="4"/>
    <s v="Portable Personal File Box"/>
    <x v="4212"/>
    <n v="4"/>
    <n v="0"/>
    <n v="13.186800000000005"/>
  </r>
  <r>
    <n v="5948"/>
    <x v="2963"/>
    <n v="2012"/>
    <x v="471"/>
    <d v="2012-09-18T00:00:00"/>
    <s v="Second Class"/>
    <s v="BE-11455"/>
    <s v="Brad Eason"/>
    <s v="Home Office"/>
    <s v="United States"/>
    <s v="Des Moines"/>
    <x v="23"/>
    <n v="50315"/>
    <s v="Central"/>
    <s v="OFF-BI-10004040"/>
    <x v="1"/>
    <x v="8"/>
    <s v="Wilson Jones Impact Binders"/>
    <x v="4213"/>
    <n v="5"/>
    <n v="0"/>
    <n v="12.690999999999999"/>
  </r>
  <r>
    <n v="5949"/>
    <x v="2964"/>
    <n v="2014"/>
    <x v="916"/>
    <d v="2014-03-06T00:00:00"/>
    <s v="Same Day"/>
    <s v="CB-12535"/>
    <s v="Claudia Bergmann"/>
    <s v="Corporate"/>
    <s v="United States"/>
    <s v="Southaven"/>
    <x v="35"/>
    <n v="38671"/>
    <s v="South"/>
    <s v="OFF-EN-10003862"/>
    <x v="1"/>
    <x v="12"/>
    <s v="Laser &amp; Ink Jet Business Envelopes"/>
    <x v="4214"/>
    <n v="4"/>
    <n v="0"/>
    <n v="19.6328"/>
  </r>
  <r>
    <n v="5950"/>
    <x v="2964"/>
    <n v="2014"/>
    <x v="916"/>
    <d v="2014-03-06T00:00:00"/>
    <s v="Same Day"/>
    <s v="CB-12535"/>
    <s v="Claudia Bergmann"/>
    <s v="Corporate"/>
    <s v="United States"/>
    <s v="Southaven"/>
    <x v="35"/>
    <n v="38671"/>
    <s v="South"/>
    <s v="TEC-AC-10004571"/>
    <x v="2"/>
    <x v="11"/>
    <s v="Logitech G700s Rechargeable Gaming Mouse"/>
    <x v="674"/>
    <n v="3"/>
    <n v="0"/>
    <n v="125.98740000000001"/>
  </r>
  <r>
    <n v="5951"/>
    <x v="2964"/>
    <n v="2014"/>
    <x v="916"/>
    <d v="2014-03-06T00:00:00"/>
    <s v="Same Day"/>
    <s v="CB-12535"/>
    <s v="Claudia Bergmann"/>
    <s v="Corporate"/>
    <s v="United States"/>
    <s v="Southaven"/>
    <x v="35"/>
    <n v="38671"/>
    <s v="South"/>
    <s v="OFF-AP-10000891"/>
    <x v="1"/>
    <x v="9"/>
    <s v="Kensington 7 Outlet MasterPiece HOMEOFFICE Power Control Center"/>
    <x v="2727"/>
    <n v="2"/>
    <n v="0"/>
    <n v="78.671999999999997"/>
  </r>
  <r>
    <n v="5952"/>
    <x v="2964"/>
    <n v="2014"/>
    <x v="916"/>
    <d v="2014-03-06T00:00:00"/>
    <s v="Same Day"/>
    <s v="CB-12535"/>
    <s v="Claudia Bergmann"/>
    <s v="Corporate"/>
    <s v="United States"/>
    <s v="Southaven"/>
    <x v="35"/>
    <n v="38671"/>
    <s v="South"/>
    <s v="OFF-BI-10002026"/>
    <x v="1"/>
    <x v="8"/>
    <s v="Ibico Recycled Linen-Style Covers"/>
    <x v="4215"/>
    <n v="6"/>
    <n v="0"/>
    <n v="112.49279999999999"/>
  </r>
  <r>
    <n v="5953"/>
    <x v="2965"/>
    <n v="2014"/>
    <x v="4"/>
    <d v="2014-04-22T00:00:00"/>
    <s v="Standard Class"/>
    <s v="SD-20485"/>
    <s v="Shirley Daniels"/>
    <s v="Home Office"/>
    <s v="United States"/>
    <s v="Houston"/>
    <x v="5"/>
    <n v="77041"/>
    <s v="Central"/>
    <s v="OFF-PA-10001826"/>
    <x v="1"/>
    <x v="10"/>
    <s v="Xerox 207"/>
    <x v="561"/>
    <n v="4"/>
    <n v="0.2"/>
    <n v="7.2576000000000001"/>
  </r>
  <r>
    <n v="5954"/>
    <x v="2966"/>
    <n v="2011"/>
    <x v="809"/>
    <d v="2011-03-31T00:00:00"/>
    <s v="First Class"/>
    <s v="SG-20890"/>
    <s v="Susan Gilcrest"/>
    <s v="Corporate"/>
    <s v="United States"/>
    <s v="New York City"/>
    <x v="15"/>
    <n v="10009"/>
    <s v="East"/>
    <s v="OFF-AR-10001231"/>
    <x v="1"/>
    <x v="6"/>
    <s v="Sanford EarthWrite Recycled Pencils, Medium Soft, #2"/>
    <x v="4216"/>
    <n v="5"/>
    <n v="0"/>
    <n v="2.9400000000000004"/>
  </r>
  <r>
    <n v="5955"/>
    <x v="2967"/>
    <n v="2011"/>
    <x v="7"/>
    <d v="2011-11-15T00:00:00"/>
    <s v="Second Class"/>
    <s v="TS-21430"/>
    <s v="Tom Stivers"/>
    <s v="Corporate"/>
    <s v="United States"/>
    <s v="Reading"/>
    <x v="9"/>
    <n v="19601"/>
    <s v="East"/>
    <s v="FUR-FU-10000409"/>
    <x v="0"/>
    <x v="5"/>
    <s v="GE 4 Foot Flourescent Tube, 40 Watt"/>
    <x v="942"/>
    <n v="2"/>
    <n v="0.2"/>
    <n v="7.7896000000000001"/>
  </r>
  <r>
    <n v="5956"/>
    <x v="2967"/>
    <n v="2011"/>
    <x v="7"/>
    <d v="2011-11-15T00:00:00"/>
    <s v="Second Class"/>
    <s v="TS-21430"/>
    <s v="Tom Stivers"/>
    <s v="Corporate"/>
    <s v="United States"/>
    <s v="Reading"/>
    <x v="9"/>
    <n v="19601"/>
    <s v="East"/>
    <s v="FUR-BO-10002545"/>
    <x v="0"/>
    <x v="0"/>
    <s v="Atlantic Metals Mobile 3-Shelf Bookcases, Custom Colors"/>
    <x v="3533"/>
    <n v="4"/>
    <n v="0.5"/>
    <n v="-250.54079999999999"/>
  </r>
  <r>
    <n v="5957"/>
    <x v="2968"/>
    <n v="2013"/>
    <x v="299"/>
    <d v="2013-03-16T00:00:00"/>
    <s v="Second Class"/>
    <s v="DK-13225"/>
    <s v="Dean Katz"/>
    <s v="Corporate"/>
    <s v="United States"/>
    <s v="San Francisco"/>
    <x v="1"/>
    <n v="94109"/>
    <s v="West"/>
    <s v="OFF-ST-10002756"/>
    <x v="1"/>
    <x v="4"/>
    <s v="Tennsco Stur-D-Stor Boltless Shelving, 5 Shelves, 24&quot; Deep, Sand"/>
    <x v="4217"/>
    <n v="5"/>
    <n v="0"/>
    <n v="6.7655000000000598"/>
  </r>
  <r>
    <n v="5958"/>
    <x v="2968"/>
    <n v="2013"/>
    <x v="299"/>
    <d v="2013-03-16T00:00:00"/>
    <s v="Second Class"/>
    <s v="DK-13225"/>
    <s v="Dean Katz"/>
    <s v="Corporate"/>
    <s v="United States"/>
    <s v="San Francisco"/>
    <x v="1"/>
    <n v="94109"/>
    <s v="West"/>
    <s v="OFF-AP-10003842"/>
    <x v="1"/>
    <x v="9"/>
    <s v="Euro-Pro Shark Turbo Vacuum"/>
    <x v="901"/>
    <n v="5"/>
    <n v="0"/>
    <n v="40.274000000000001"/>
  </r>
  <r>
    <n v="5959"/>
    <x v="2968"/>
    <n v="2013"/>
    <x v="299"/>
    <d v="2013-03-16T00:00:00"/>
    <s v="Second Class"/>
    <s v="DK-13225"/>
    <s v="Dean Katz"/>
    <s v="Corporate"/>
    <s v="United States"/>
    <s v="San Francisco"/>
    <x v="1"/>
    <n v="94109"/>
    <s v="West"/>
    <s v="OFF-EN-10004459"/>
    <x v="1"/>
    <x v="12"/>
    <s v="Security-Tint Envelopes"/>
    <x v="2484"/>
    <n v="4"/>
    <n v="0"/>
    <n v="14.974399999999999"/>
  </r>
  <r>
    <n v="5960"/>
    <x v="2968"/>
    <n v="2013"/>
    <x v="299"/>
    <d v="2013-03-16T00:00:00"/>
    <s v="Second Class"/>
    <s v="DK-13225"/>
    <s v="Dean Katz"/>
    <s v="Corporate"/>
    <s v="United States"/>
    <s v="San Francisco"/>
    <x v="1"/>
    <n v="94109"/>
    <s v="West"/>
    <s v="FUR-CH-10003746"/>
    <x v="0"/>
    <x v="1"/>
    <s v="Hon 4070 Series Pagoda Round Back Stacking Chairs"/>
    <x v="4218"/>
    <n v="3"/>
    <n v="0.2"/>
    <n v="77.035199999999975"/>
  </r>
  <r>
    <n v="5961"/>
    <x v="2969"/>
    <n v="2014"/>
    <x v="839"/>
    <d v="2014-02-15T00:00:00"/>
    <s v="Second Class"/>
    <s v="ML-17395"/>
    <s v="Marina Lichtenstein"/>
    <s v="Corporate"/>
    <s v="United States"/>
    <s v="Los Angeles"/>
    <x v="1"/>
    <n v="90045"/>
    <s v="West"/>
    <s v="FUR-FU-10003142"/>
    <x v="0"/>
    <x v="5"/>
    <s v="Master Big Foot Doorstop, Beige"/>
    <x v="3131"/>
    <n v="4"/>
    <n v="0"/>
    <n v="6.5471999999999984"/>
  </r>
  <r>
    <n v="5962"/>
    <x v="2970"/>
    <n v="2011"/>
    <x v="7"/>
    <d v="2011-11-13T00:00:00"/>
    <s v="Second Class"/>
    <s v="MA-17560"/>
    <s v="Matt Abelman"/>
    <s v="Home Office"/>
    <s v="United States"/>
    <s v="Los Angeles"/>
    <x v="1"/>
    <n v="90004"/>
    <s v="West"/>
    <s v="TEC-PH-10001425"/>
    <x v="2"/>
    <x v="7"/>
    <s v="Mophie Juice Pack Helium for iPhone"/>
    <x v="4219"/>
    <n v="9"/>
    <n v="0.2"/>
    <n v="57.592799999999983"/>
  </r>
  <r>
    <n v="5963"/>
    <x v="2970"/>
    <n v="2011"/>
    <x v="7"/>
    <d v="2011-11-13T00:00:00"/>
    <s v="Second Class"/>
    <s v="MA-17560"/>
    <s v="Matt Abelman"/>
    <s v="Home Office"/>
    <s v="United States"/>
    <s v="Los Angeles"/>
    <x v="1"/>
    <n v="90004"/>
    <s v="West"/>
    <s v="OFF-AP-10001626"/>
    <x v="1"/>
    <x v="9"/>
    <s v="Commercial WindTunnel Clean Air Upright Vacuum, Replacement Belts, Filtration Bags"/>
    <x v="4034"/>
    <n v="2"/>
    <n v="0"/>
    <n v="2.0228000000000002"/>
  </r>
  <r>
    <n v="5964"/>
    <x v="2970"/>
    <n v="2011"/>
    <x v="7"/>
    <d v="2011-11-13T00:00:00"/>
    <s v="Second Class"/>
    <s v="MA-17560"/>
    <s v="Matt Abelman"/>
    <s v="Home Office"/>
    <s v="United States"/>
    <s v="Los Angeles"/>
    <x v="1"/>
    <n v="90004"/>
    <s v="West"/>
    <s v="OFF-PA-10003625"/>
    <x v="1"/>
    <x v="10"/>
    <s v="Xerox 1979"/>
    <x v="1862"/>
    <n v="4"/>
    <n v="0"/>
    <n v="55.763999999999996"/>
  </r>
  <r>
    <n v="5965"/>
    <x v="2971"/>
    <n v="2014"/>
    <x v="648"/>
    <d v="2014-08-26T00:00:00"/>
    <s v="Standard Class"/>
    <s v="LR-17035"/>
    <s v="Lisa Ryan"/>
    <s v="Corporate"/>
    <s v="United States"/>
    <s v="San Francisco"/>
    <x v="1"/>
    <n v="94109"/>
    <s v="West"/>
    <s v="OFF-SU-10004768"/>
    <x v="1"/>
    <x v="14"/>
    <s v="Acme Kleencut Forged Steel Scissors"/>
    <x v="1711"/>
    <n v="3"/>
    <n v="0"/>
    <n v="5.1659999999999986"/>
  </r>
  <r>
    <n v="5966"/>
    <x v="2971"/>
    <n v="2014"/>
    <x v="648"/>
    <d v="2014-08-26T00:00:00"/>
    <s v="Standard Class"/>
    <s v="LR-17035"/>
    <s v="Lisa Ryan"/>
    <s v="Corporate"/>
    <s v="United States"/>
    <s v="San Francisco"/>
    <x v="1"/>
    <n v="94109"/>
    <s v="West"/>
    <s v="OFF-ST-10000777"/>
    <x v="1"/>
    <x v="4"/>
    <s v="Companion Letter/Legal File, Black"/>
    <x v="118"/>
    <n v="6"/>
    <n v="0"/>
    <n v="63.436800000000005"/>
  </r>
  <r>
    <n v="5967"/>
    <x v="2971"/>
    <n v="2014"/>
    <x v="648"/>
    <d v="2014-08-26T00:00:00"/>
    <s v="Standard Class"/>
    <s v="LR-17035"/>
    <s v="Lisa Ryan"/>
    <s v="Corporate"/>
    <s v="United States"/>
    <s v="San Francisco"/>
    <x v="1"/>
    <n v="94109"/>
    <s v="West"/>
    <s v="TEC-PH-10003171"/>
    <x v="2"/>
    <x v="7"/>
    <s v="Plantronics Encore H101 Dual Earpieces Headset"/>
    <x v="4220"/>
    <n v="3"/>
    <n v="0.2"/>
    <n v="10.787999999999997"/>
  </r>
  <r>
    <n v="5968"/>
    <x v="2972"/>
    <n v="2013"/>
    <x v="804"/>
    <d v="2013-01-17T00:00:00"/>
    <s v="First Class"/>
    <s v="BE-11335"/>
    <s v="Bill Eplett"/>
    <s v="Home Office"/>
    <s v="United States"/>
    <s v="New York City"/>
    <x v="15"/>
    <n v="10009"/>
    <s v="East"/>
    <s v="OFF-PA-10001033"/>
    <x v="1"/>
    <x v="10"/>
    <s v="Xerox 1893"/>
    <x v="2658"/>
    <n v="2"/>
    <n v="0"/>
    <n v="40.170200000000001"/>
  </r>
  <r>
    <n v="5969"/>
    <x v="2973"/>
    <n v="2011"/>
    <x v="836"/>
    <d v="2011-07-22T00:00:00"/>
    <s v="First Class"/>
    <s v="CC-12145"/>
    <s v="Charles Crestani"/>
    <s v="Consumer"/>
    <s v="United States"/>
    <s v="San Diego"/>
    <x v="1"/>
    <n v="92105"/>
    <s v="West"/>
    <s v="OFF-PA-10000418"/>
    <x v="1"/>
    <x v="10"/>
    <s v="Xerox 189"/>
    <x v="2840"/>
    <n v="1"/>
    <n v="0"/>
    <n v="50.327999999999996"/>
  </r>
  <r>
    <n v="5970"/>
    <x v="2973"/>
    <n v="2011"/>
    <x v="836"/>
    <d v="2011-07-22T00:00:00"/>
    <s v="First Class"/>
    <s v="CC-12145"/>
    <s v="Charles Crestani"/>
    <s v="Consumer"/>
    <s v="United States"/>
    <s v="San Diego"/>
    <x v="1"/>
    <n v="92105"/>
    <s v="West"/>
    <s v="OFF-BI-10001982"/>
    <x v="1"/>
    <x v="8"/>
    <s v="Wilson Jones Custom Binder Spines &amp; Labels"/>
    <x v="4221"/>
    <n v="2"/>
    <n v="0.2"/>
    <n v="3.1551999999999998"/>
  </r>
  <r>
    <n v="5971"/>
    <x v="2973"/>
    <n v="2011"/>
    <x v="836"/>
    <d v="2011-07-22T00:00:00"/>
    <s v="First Class"/>
    <s v="CC-12145"/>
    <s v="Charles Crestani"/>
    <s v="Consumer"/>
    <s v="United States"/>
    <s v="San Diego"/>
    <x v="1"/>
    <n v="92105"/>
    <s v="West"/>
    <s v="OFF-PA-10002230"/>
    <x v="1"/>
    <x v="10"/>
    <s v="Xerox 1897"/>
    <x v="548"/>
    <n v="4"/>
    <n v="0"/>
    <n v="9.7608000000000015"/>
  </r>
  <r>
    <n v="5972"/>
    <x v="2973"/>
    <n v="2011"/>
    <x v="836"/>
    <d v="2011-07-22T00:00:00"/>
    <s v="First Class"/>
    <s v="CC-12145"/>
    <s v="Charles Crestani"/>
    <s v="Consumer"/>
    <s v="United States"/>
    <s v="San Diego"/>
    <x v="1"/>
    <n v="92105"/>
    <s v="West"/>
    <s v="FUR-FU-10003577"/>
    <x v="0"/>
    <x v="5"/>
    <s v="Nu-Dell Leatherette Frames"/>
    <x v="4222"/>
    <n v="3"/>
    <n v="0"/>
    <n v="15.4872"/>
  </r>
  <r>
    <n v="5973"/>
    <x v="2974"/>
    <n v="2014"/>
    <x v="695"/>
    <d v="2014-02-12T00:00:00"/>
    <s v="Standard Class"/>
    <s v="BD-11770"/>
    <s v="Bryan Davis"/>
    <s v="Consumer"/>
    <s v="United States"/>
    <s v="New York City"/>
    <x v="15"/>
    <n v="10024"/>
    <s v="East"/>
    <s v="FUR-BO-10001811"/>
    <x v="0"/>
    <x v="0"/>
    <s v="Atlantic Metals Mobile 5-Shelf Bookcases, Custom Colors"/>
    <x v="3028"/>
    <n v="1"/>
    <n v="0.2"/>
    <n v="30.097999999999978"/>
  </r>
  <r>
    <n v="5974"/>
    <x v="2975"/>
    <n v="2012"/>
    <x v="707"/>
    <d v="2012-12-29T00:00:00"/>
    <s v="Standard Class"/>
    <s v="JK-15640"/>
    <s v="Jim Kriz"/>
    <s v="Home Office"/>
    <s v="United States"/>
    <s v="New York City"/>
    <x v="15"/>
    <n v="10011"/>
    <s v="East"/>
    <s v="OFF-AP-10003779"/>
    <x v="1"/>
    <x v="9"/>
    <s v="Kensington 7 Outlet MasterPiece Power Center with Fax/Phone Line Protection"/>
    <x v="4223"/>
    <n v="2"/>
    <n v="0"/>
    <n v="124.48799999999994"/>
  </r>
  <r>
    <n v="5975"/>
    <x v="2976"/>
    <n v="2013"/>
    <x v="750"/>
    <d v="2013-10-14T00:00:00"/>
    <s v="Standard Class"/>
    <s v="DB-13615"/>
    <s v="Doug Bickford"/>
    <s v="Consumer"/>
    <s v="United States"/>
    <s v="Charlotte"/>
    <x v="3"/>
    <n v="28205"/>
    <s v="South"/>
    <s v="OFF-ST-10000676"/>
    <x v="1"/>
    <x v="4"/>
    <s v="Fellowes Econo/Stor Drawers"/>
    <x v="4224"/>
    <n v="5"/>
    <n v="0.2"/>
    <n v="-67.851000000000028"/>
  </r>
  <r>
    <n v="5976"/>
    <x v="2977"/>
    <n v="2014"/>
    <x v="1002"/>
    <d v="2014-07-18T00:00:00"/>
    <s v="Standard Class"/>
    <s v="RR-19525"/>
    <s v="Rick Reed"/>
    <s v="Corporate"/>
    <s v="United States"/>
    <s v="Overland Park"/>
    <x v="41"/>
    <n v="66212"/>
    <s v="Central"/>
    <s v="OFF-ST-10001496"/>
    <x v="1"/>
    <x v="4"/>
    <s v="Standard Rollaway File with Lock"/>
    <x v="2936"/>
    <n v="2"/>
    <n v="0"/>
    <n v="93.698800000000006"/>
  </r>
  <r>
    <n v="5977"/>
    <x v="2977"/>
    <n v="2014"/>
    <x v="1002"/>
    <d v="2014-07-18T00:00:00"/>
    <s v="Standard Class"/>
    <s v="RR-19525"/>
    <s v="Rick Reed"/>
    <s v="Corporate"/>
    <s v="United States"/>
    <s v="Overland Park"/>
    <x v="41"/>
    <n v="66212"/>
    <s v="Central"/>
    <s v="OFF-PA-10003673"/>
    <x v="1"/>
    <x v="10"/>
    <s v="Strathmore Photo Mount Cards"/>
    <x v="4225"/>
    <n v="2"/>
    <n v="0"/>
    <n v="6.2375999999999996"/>
  </r>
  <r>
    <n v="5978"/>
    <x v="2978"/>
    <n v="2014"/>
    <x v="558"/>
    <d v="2014-04-26T00:00:00"/>
    <s v="First Class"/>
    <s v="SV-20935"/>
    <s v="Susan Vittorini"/>
    <s v="Consumer"/>
    <s v="United States"/>
    <s v="Mesa"/>
    <x v="16"/>
    <n v="85204"/>
    <s v="West"/>
    <s v="TEC-PH-10004614"/>
    <x v="2"/>
    <x v="7"/>
    <s v="AT&amp;T 841000 Phone"/>
    <x v="4226"/>
    <n v="10"/>
    <n v="0.2"/>
    <n v="34.5"/>
  </r>
  <r>
    <n v="5979"/>
    <x v="2979"/>
    <n v="2011"/>
    <x v="557"/>
    <d v="2011-09-13T00:00:00"/>
    <s v="Standard Class"/>
    <s v="RB-19465"/>
    <s v="Rick Bensley"/>
    <s v="Home Office"/>
    <s v="United States"/>
    <s v="Tulsa"/>
    <x v="26"/>
    <n v="74133"/>
    <s v="Central"/>
    <s v="FUR-TA-10001039"/>
    <x v="0"/>
    <x v="3"/>
    <s v="KI Adjustable-Height Table"/>
    <x v="4227"/>
    <n v="5"/>
    <n v="0"/>
    <n v="111.77400000000003"/>
  </r>
  <r>
    <n v="5980"/>
    <x v="2979"/>
    <n v="2011"/>
    <x v="557"/>
    <d v="2011-09-13T00:00:00"/>
    <s v="Standard Class"/>
    <s v="RB-19465"/>
    <s v="Rick Bensley"/>
    <s v="Home Office"/>
    <s v="United States"/>
    <s v="Tulsa"/>
    <x v="26"/>
    <n v="74133"/>
    <s v="Central"/>
    <s v="OFF-BI-10000474"/>
    <x v="1"/>
    <x v="8"/>
    <s v="Avery Recycled Flexi-View Covers for Binding Systems"/>
    <x v="4228"/>
    <n v="2"/>
    <n v="0"/>
    <n v="15.3888"/>
  </r>
  <r>
    <n v="5981"/>
    <x v="2979"/>
    <n v="2011"/>
    <x v="557"/>
    <d v="2011-09-13T00:00:00"/>
    <s v="Standard Class"/>
    <s v="RB-19465"/>
    <s v="Rick Bensley"/>
    <s v="Home Office"/>
    <s v="United States"/>
    <s v="Tulsa"/>
    <x v="26"/>
    <n v="74133"/>
    <s v="Central"/>
    <s v="FUR-CH-10004698"/>
    <x v="0"/>
    <x v="1"/>
    <s v="Padded Folding Chairs, Black, 4/Carton"/>
    <x v="4229"/>
    <n v="2"/>
    <n v="0"/>
    <n v="45.348800000000011"/>
  </r>
  <r>
    <n v="5982"/>
    <x v="2979"/>
    <n v="2011"/>
    <x v="557"/>
    <d v="2011-09-13T00:00:00"/>
    <s v="Standard Class"/>
    <s v="RB-19465"/>
    <s v="Rick Bensley"/>
    <s v="Home Office"/>
    <s v="United States"/>
    <s v="Tulsa"/>
    <x v="26"/>
    <n v="74133"/>
    <s v="Central"/>
    <s v="OFF-ST-10003327"/>
    <x v="1"/>
    <x v="4"/>
    <s v="Akro-Mils 12-Gallon Tote"/>
    <x v="4230"/>
    <n v="2"/>
    <n v="0"/>
    <n v="5.7593999999999976"/>
  </r>
  <r>
    <n v="5983"/>
    <x v="2980"/>
    <n v="2013"/>
    <x v="831"/>
    <d v="2013-11-29T00:00:00"/>
    <s v="Standard Class"/>
    <s v="MV-18190"/>
    <s v="Mike Vittorini"/>
    <s v="Consumer"/>
    <s v="United States"/>
    <s v="New York City"/>
    <x v="15"/>
    <n v="10035"/>
    <s v="East"/>
    <s v="OFF-PA-10000232"/>
    <x v="1"/>
    <x v="10"/>
    <s v="Xerox 1975"/>
    <x v="91"/>
    <n v="2"/>
    <n v="0"/>
    <n v="6.3504000000000005"/>
  </r>
  <r>
    <n v="5984"/>
    <x v="2981"/>
    <n v="2014"/>
    <x v="118"/>
    <d v="2014-09-19T00:00:00"/>
    <s v="Second Class"/>
    <s v="EH-14185"/>
    <s v="Evan Henry"/>
    <s v="Consumer"/>
    <s v="United States"/>
    <s v="Philadelphia"/>
    <x v="9"/>
    <n v="19143"/>
    <s v="East"/>
    <s v="OFF-PA-10003657"/>
    <x v="1"/>
    <x v="10"/>
    <s v="Xerox 1927"/>
    <x v="3331"/>
    <n v="6"/>
    <n v="0.2"/>
    <n v="6.4199999999999964"/>
  </r>
  <r>
    <n v="5985"/>
    <x v="2982"/>
    <n v="2013"/>
    <x v="1080"/>
    <d v="2013-07-26T00:00:00"/>
    <s v="Standard Class"/>
    <s v="JS-16030"/>
    <s v="Joy Smith"/>
    <s v="Consumer"/>
    <s v="United States"/>
    <s v="Hattiesburg"/>
    <x v="35"/>
    <n v="39401"/>
    <s v="South"/>
    <s v="FUR-FU-10001185"/>
    <x v="0"/>
    <x v="5"/>
    <s v="Advantus Employee of the Month Certificate Frame, 11 x 13-1/2"/>
    <x v="2324"/>
    <n v="6"/>
    <n v="0"/>
    <n v="76.087800000000001"/>
  </r>
  <r>
    <n v="5986"/>
    <x v="2982"/>
    <n v="2013"/>
    <x v="1080"/>
    <d v="2013-07-26T00:00:00"/>
    <s v="Standard Class"/>
    <s v="JS-16030"/>
    <s v="Joy Smith"/>
    <s v="Consumer"/>
    <s v="United States"/>
    <s v="Hattiesburg"/>
    <x v="35"/>
    <n v="39401"/>
    <s v="South"/>
    <s v="OFF-BI-10003007"/>
    <x v="1"/>
    <x v="8"/>
    <s v="Premium Transparent Presentation Covers, No Pattern/Clear, 8 1/2&quot; x 11&quot;"/>
    <x v="4231"/>
    <n v="2"/>
    <n v="0"/>
    <n v="35.677599999999998"/>
  </r>
  <r>
    <n v="5987"/>
    <x v="2982"/>
    <n v="2013"/>
    <x v="1080"/>
    <d v="2013-07-26T00:00:00"/>
    <s v="Standard Class"/>
    <s v="JS-16030"/>
    <s v="Joy Smith"/>
    <s v="Consumer"/>
    <s v="United States"/>
    <s v="Hattiesburg"/>
    <x v="35"/>
    <n v="39401"/>
    <s v="South"/>
    <s v="OFF-ST-10002485"/>
    <x v="1"/>
    <x v="4"/>
    <s v="Rogers Deluxe File Chest"/>
    <x v="1190"/>
    <n v="4"/>
    <n v="0"/>
    <n v="0.87919999999999732"/>
  </r>
  <r>
    <n v="5988"/>
    <x v="2982"/>
    <n v="2013"/>
    <x v="1080"/>
    <d v="2013-07-26T00:00:00"/>
    <s v="Standard Class"/>
    <s v="JS-16030"/>
    <s v="Joy Smith"/>
    <s v="Consumer"/>
    <s v="United States"/>
    <s v="Hattiesburg"/>
    <x v="35"/>
    <n v="39401"/>
    <s v="South"/>
    <s v="OFF-PA-10001033"/>
    <x v="1"/>
    <x v="10"/>
    <s v="Xerox 1893"/>
    <x v="4232"/>
    <n v="6"/>
    <n v="0"/>
    <n v="120.51060000000001"/>
  </r>
  <r>
    <n v="5989"/>
    <x v="2982"/>
    <n v="2013"/>
    <x v="1080"/>
    <d v="2013-07-26T00:00:00"/>
    <s v="Standard Class"/>
    <s v="JS-16030"/>
    <s v="Joy Smith"/>
    <s v="Consumer"/>
    <s v="United States"/>
    <s v="Hattiesburg"/>
    <x v="35"/>
    <n v="39401"/>
    <s v="South"/>
    <s v="OFF-BI-10000404"/>
    <x v="1"/>
    <x v="8"/>
    <s v="Avery Printable Repositionable Plastic Tabs"/>
    <x v="4233"/>
    <n v="1"/>
    <n v="0"/>
    <n v="4.0419999999999998"/>
  </r>
  <r>
    <n v="5990"/>
    <x v="2982"/>
    <n v="2013"/>
    <x v="1080"/>
    <d v="2013-07-26T00:00:00"/>
    <s v="Standard Class"/>
    <s v="JS-16030"/>
    <s v="Joy Smith"/>
    <s v="Consumer"/>
    <s v="United States"/>
    <s v="Hattiesburg"/>
    <x v="35"/>
    <n v="39401"/>
    <s v="South"/>
    <s v="FUR-BO-10003546"/>
    <x v="0"/>
    <x v="0"/>
    <s v="Hon 4-Shelf Metal Bookcases"/>
    <x v="2465"/>
    <n v="5"/>
    <n v="0"/>
    <n v="126.22500000000002"/>
  </r>
  <r>
    <n v="5991"/>
    <x v="2983"/>
    <n v="2014"/>
    <x v="175"/>
    <d v="2014-09-22T00:00:00"/>
    <s v="Standard Class"/>
    <s v="ES-14020"/>
    <s v="Erica Smith"/>
    <s v="Consumer"/>
    <s v="United States"/>
    <s v="Los Angeles"/>
    <x v="1"/>
    <n v="90049"/>
    <s v="West"/>
    <s v="OFF-BI-10004390"/>
    <x v="1"/>
    <x v="8"/>
    <s v="GBC DocuBind 200 Manual Binding Machine"/>
    <x v="4234"/>
    <n v="7"/>
    <n v="0.2"/>
    <n v="884.05799999999999"/>
  </r>
  <r>
    <n v="5992"/>
    <x v="2983"/>
    <n v="2014"/>
    <x v="175"/>
    <d v="2014-09-22T00:00:00"/>
    <s v="Standard Class"/>
    <s v="ES-14020"/>
    <s v="Erica Smith"/>
    <s v="Consumer"/>
    <s v="United States"/>
    <s v="Los Angeles"/>
    <x v="1"/>
    <n v="90049"/>
    <s v="West"/>
    <s v="TEC-PH-10001700"/>
    <x v="2"/>
    <x v="7"/>
    <s v="Panasonic KX-TG6844B Expandable Digital Cordless Telephone"/>
    <x v="4235"/>
    <n v="7"/>
    <n v="0.2"/>
    <n v="32.335100000000025"/>
  </r>
  <r>
    <n v="5993"/>
    <x v="2983"/>
    <n v="2014"/>
    <x v="175"/>
    <d v="2014-09-22T00:00:00"/>
    <s v="Standard Class"/>
    <s v="ES-14020"/>
    <s v="Erica Smith"/>
    <s v="Consumer"/>
    <s v="United States"/>
    <s v="Los Angeles"/>
    <x v="1"/>
    <n v="90049"/>
    <s v="West"/>
    <s v="FUR-CH-10003396"/>
    <x v="0"/>
    <x v="1"/>
    <s v="Global Deluxe Steno Chair"/>
    <x v="4236"/>
    <n v="3"/>
    <n v="0.2"/>
    <n v="-20.784600000000012"/>
  </r>
  <r>
    <n v="5994"/>
    <x v="2984"/>
    <n v="2013"/>
    <x v="25"/>
    <d v="2013-12-12T00:00:00"/>
    <s v="Same Day"/>
    <s v="NS-18640"/>
    <s v="Noel Staavos"/>
    <s v="Corporate"/>
    <s v="United States"/>
    <s v="Columbus"/>
    <x v="24"/>
    <n v="43229"/>
    <s v="East"/>
    <s v="OFF-ST-10001558"/>
    <x v="1"/>
    <x v="4"/>
    <s v="Acco Perma 4000 Stacking Storage Drawers"/>
    <x v="647"/>
    <n v="5"/>
    <n v="0.2"/>
    <n v="-4.0599999999999987"/>
  </r>
  <r>
    <n v="5995"/>
    <x v="2984"/>
    <n v="2013"/>
    <x v="25"/>
    <d v="2013-12-12T00:00:00"/>
    <s v="Same Day"/>
    <s v="NS-18640"/>
    <s v="Noel Staavos"/>
    <s v="Corporate"/>
    <s v="United States"/>
    <s v="Columbus"/>
    <x v="24"/>
    <n v="43229"/>
    <s v="East"/>
    <s v="OFF-SU-10004782"/>
    <x v="1"/>
    <x v="14"/>
    <s v="Elite 5&quot; Scissors"/>
    <x v="1933"/>
    <n v="2"/>
    <n v="0.2"/>
    <n v="1.6899999999999986"/>
  </r>
  <r>
    <n v="5996"/>
    <x v="2984"/>
    <n v="2013"/>
    <x v="25"/>
    <d v="2013-12-12T00:00:00"/>
    <s v="Same Day"/>
    <s v="NS-18640"/>
    <s v="Noel Staavos"/>
    <s v="Corporate"/>
    <s v="United States"/>
    <s v="Columbus"/>
    <x v="24"/>
    <n v="43229"/>
    <s v="East"/>
    <s v="FUR-CH-10003298"/>
    <x v="0"/>
    <x v="1"/>
    <s v="Office Star - Contemporary Task Swivel chair with Loop Arms, Charcoal"/>
    <x v="4237"/>
    <n v="5"/>
    <n v="0.3"/>
    <n v="-137.52900000000002"/>
  </r>
  <r>
    <n v="5997"/>
    <x v="2984"/>
    <n v="2013"/>
    <x v="25"/>
    <d v="2013-12-12T00:00:00"/>
    <s v="Same Day"/>
    <s v="NS-18640"/>
    <s v="Noel Staavos"/>
    <s v="Corporate"/>
    <s v="United States"/>
    <s v="Columbus"/>
    <x v="24"/>
    <n v="43229"/>
    <s v="East"/>
    <s v="OFF-AP-10000576"/>
    <x v="1"/>
    <x v="9"/>
    <s v="Belkin 325VA UPS Surge Protector, 6'"/>
    <x v="2388"/>
    <n v="4"/>
    <n v="0.2"/>
    <n v="24.196000000000012"/>
  </r>
  <r>
    <n v="5998"/>
    <x v="2984"/>
    <n v="2013"/>
    <x v="25"/>
    <d v="2013-12-12T00:00:00"/>
    <s v="Same Day"/>
    <s v="NS-18640"/>
    <s v="Noel Staavos"/>
    <s v="Corporate"/>
    <s v="United States"/>
    <s v="Columbus"/>
    <x v="24"/>
    <n v="43229"/>
    <s v="East"/>
    <s v="FUR-TA-10003008"/>
    <x v="0"/>
    <x v="3"/>
    <s v="Lesro Round Back Collection Coffee Table, End Table"/>
    <x v="4238"/>
    <n v="3"/>
    <n v="0.4"/>
    <n v="-147.8655"/>
  </r>
  <r>
    <n v="5999"/>
    <x v="2985"/>
    <n v="2011"/>
    <x v="325"/>
    <d v="2011-12-14T00:00:00"/>
    <s v="Standard Class"/>
    <s v="SH-19975"/>
    <s v="Sally Hughsby"/>
    <s v="Corporate"/>
    <s v="United States"/>
    <s v="Caldwell"/>
    <x v="45"/>
    <n v="83605"/>
    <s v="West"/>
    <s v="FUR-CH-10001708"/>
    <x v="0"/>
    <x v="1"/>
    <s v="Office Star - Contemporary Swivel Chair with Padded Adjustable Arms and Flex Back"/>
    <x v="4239"/>
    <n v="3"/>
    <n v="0.2"/>
    <n v="4.2293999999999699"/>
  </r>
  <r>
    <n v="6000"/>
    <x v="2985"/>
    <n v="2011"/>
    <x v="325"/>
    <d v="2011-12-14T00:00:00"/>
    <s v="Standard Class"/>
    <s v="SH-19975"/>
    <s v="Sally Hughsby"/>
    <s v="Corporate"/>
    <s v="United States"/>
    <s v="Caldwell"/>
    <x v="45"/>
    <n v="83605"/>
    <s v="West"/>
    <s v="OFF-PA-10000019"/>
    <x v="1"/>
    <x v="10"/>
    <s v="Xerox 1931"/>
    <x v="243"/>
    <n v="4"/>
    <n v="0"/>
    <n v="12.441600000000001"/>
  </r>
  <r>
    <n v="6001"/>
    <x v="2985"/>
    <n v="2011"/>
    <x v="325"/>
    <d v="2011-12-14T00:00:00"/>
    <s v="Standard Class"/>
    <s v="SH-19975"/>
    <s v="Sally Hughsby"/>
    <s v="Corporate"/>
    <s v="United States"/>
    <s v="Caldwell"/>
    <x v="45"/>
    <n v="83605"/>
    <s v="West"/>
    <s v="OFF-PA-10002222"/>
    <x v="1"/>
    <x v="10"/>
    <s v="Xerox Color Copier Paper, 11&quot; x 17&quot;, Ream"/>
    <x v="422"/>
    <n v="4"/>
    <n v="0"/>
    <n v="42.025599999999997"/>
  </r>
  <r>
    <n v="6002"/>
    <x v="2986"/>
    <n v="2011"/>
    <x v="736"/>
    <d v="2011-12-17T00:00:00"/>
    <s v="Standard Class"/>
    <s v="RF-19345"/>
    <s v="Randy Ferguson"/>
    <s v="Corporate"/>
    <s v="United States"/>
    <s v="Phoenix"/>
    <x v="16"/>
    <n v="85023"/>
    <s v="West"/>
    <s v="FUR-FU-10002553"/>
    <x v="0"/>
    <x v="5"/>
    <s v="Electrix Incandescent Magnifying Lamp, Black"/>
    <x v="4240"/>
    <n v="3"/>
    <n v="0.2"/>
    <n v="7.6965000000000039"/>
  </r>
  <r>
    <n v="6003"/>
    <x v="2986"/>
    <n v="2011"/>
    <x v="736"/>
    <d v="2011-12-17T00:00:00"/>
    <s v="Standard Class"/>
    <s v="RF-19345"/>
    <s v="Randy Ferguson"/>
    <s v="Corporate"/>
    <s v="United States"/>
    <s v="Phoenix"/>
    <x v="16"/>
    <n v="85023"/>
    <s v="West"/>
    <s v="OFF-BI-10002103"/>
    <x v="1"/>
    <x v="8"/>
    <s v="Cardinal Slant-D Ring Binder, Heavy Gauge Vinyl"/>
    <x v="4004"/>
    <n v="2"/>
    <n v="0.7"/>
    <n v="-4.1711999999999989"/>
  </r>
  <r>
    <n v="6004"/>
    <x v="2987"/>
    <n v="2014"/>
    <x v="296"/>
    <d v="2014-09-28T00:00:00"/>
    <s v="Standard Class"/>
    <s v="DL-12865"/>
    <s v="Dan Lawera"/>
    <s v="Consumer"/>
    <s v="United States"/>
    <s v="Miami"/>
    <x v="2"/>
    <n v="33142"/>
    <s v="South"/>
    <s v="OFF-BI-10002794"/>
    <x v="1"/>
    <x v="8"/>
    <s v="Avery Trapezoid Ring Binder, 3&quot; Capacity, Black, 1040 sheets"/>
    <x v="4241"/>
    <n v="1"/>
    <n v="0.7"/>
    <n v="-8.6057999999999986"/>
  </r>
  <r>
    <n v="6005"/>
    <x v="2988"/>
    <n v="2014"/>
    <x v="210"/>
    <d v="2014-09-12T00:00:00"/>
    <s v="Standard Class"/>
    <s v="AG-10390"/>
    <s v="Allen Goldenen"/>
    <s v="Consumer"/>
    <s v="United States"/>
    <s v="Los Angeles"/>
    <x v="1"/>
    <n v="90004"/>
    <s v="West"/>
    <s v="FUR-FU-10002597"/>
    <x v="0"/>
    <x v="5"/>
    <s v="C-Line Magnetic Cubicle Keepers, Clear Polypropylene"/>
    <x v="2401"/>
    <n v="4"/>
    <n v="0"/>
    <n v="8.2992000000000008"/>
  </r>
  <r>
    <n v="6006"/>
    <x v="2989"/>
    <n v="2012"/>
    <x v="121"/>
    <d v="2012-11-07T00:00:00"/>
    <s v="Standard Class"/>
    <s v="SW-20245"/>
    <s v="Scot Wooten"/>
    <s v="Consumer"/>
    <s v="United States"/>
    <s v="Troy"/>
    <x v="15"/>
    <n v="12180"/>
    <s v="East"/>
    <s v="FUR-CH-10003535"/>
    <x v="0"/>
    <x v="1"/>
    <s v="Global Armless Task Chair, Royal Blue"/>
    <x v="4242"/>
    <n v="2"/>
    <n v="0.1"/>
    <n v="8.5371999999999968"/>
  </r>
  <r>
    <n v="6007"/>
    <x v="2990"/>
    <n v="2014"/>
    <x v="157"/>
    <d v="2014-12-19T00:00:00"/>
    <s v="Standard Class"/>
    <s v="KN-16390"/>
    <s v="Katherine Nockton"/>
    <s v="Corporate"/>
    <s v="United States"/>
    <s v="New Bedford"/>
    <x v="31"/>
    <n v="2740"/>
    <s v="East"/>
    <s v="TEC-PH-10001527"/>
    <x v="2"/>
    <x v="7"/>
    <s v="Plantronics MX500i Earset"/>
    <x v="3680"/>
    <n v="3"/>
    <n v="0"/>
    <n v="3.8654999999999973"/>
  </r>
  <r>
    <n v="6008"/>
    <x v="2991"/>
    <n v="2014"/>
    <x v="719"/>
    <d v="2014-04-04T00:00:00"/>
    <s v="First Class"/>
    <s v="GB-14530"/>
    <s v="George Bell"/>
    <s v="Corporate"/>
    <s v="United States"/>
    <s v="Florence"/>
    <x v="20"/>
    <n v="29501"/>
    <s v="South"/>
    <s v="FUR-FU-10004006"/>
    <x v="0"/>
    <x v="5"/>
    <s v="Deflect-o DuraMat Lighweight, Studded, Beveled Mat for Low Pile Carpeting"/>
    <x v="4180"/>
    <n v="3"/>
    <n v="0"/>
    <n v="21.751499999999986"/>
  </r>
  <r>
    <n v="6009"/>
    <x v="2992"/>
    <n v="2012"/>
    <x v="1081"/>
    <d v="2013-01-03T00:00:00"/>
    <s v="Standard Class"/>
    <s v="CL-12565"/>
    <s v="Clay Ludtke"/>
    <s v="Consumer"/>
    <s v="United States"/>
    <s v="Los Angeles"/>
    <x v="1"/>
    <n v="90049"/>
    <s v="West"/>
    <s v="OFF-PA-10000595"/>
    <x v="1"/>
    <x v="10"/>
    <s v="Xerox 1929"/>
    <x v="4243"/>
    <n v="3"/>
    <n v="0"/>
    <n v="31.519199999999998"/>
  </r>
  <r>
    <n v="6010"/>
    <x v="2992"/>
    <n v="2012"/>
    <x v="1081"/>
    <d v="2013-01-03T00:00:00"/>
    <s v="Standard Class"/>
    <s v="CL-12565"/>
    <s v="Clay Ludtke"/>
    <s v="Consumer"/>
    <s v="United States"/>
    <s v="Los Angeles"/>
    <x v="1"/>
    <n v="90049"/>
    <s v="West"/>
    <s v="OFF-ST-10000798"/>
    <x v="1"/>
    <x v="4"/>
    <s v="2300 Heavy-Duty Transfer File Systems by Perma"/>
    <x v="4244"/>
    <n v="3"/>
    <n v="0"/>
    <n v="14.238599999999995"/>
  </r>
  <r>
    <n v="6011"/>
    <x v="2992"/>
    <n v="2012"/>
    <x v="1081"/>
    <d v="2013-01-03T00:00:00"/>
    <s v="Standard Class"/>
    <s v="CL-12565"/>
    <s v="Clay Ludtke"/>
    <s v="Consumer"/>
    <s v="United States"/>
    <s v="Los Angeles"/>
    <x v="1"/>
    <n v="90049"/>
    <s v="West"/>
    <s v="TEC-MA-10004002"/>
    <x v="2"/>
    <x v="15"/>
    <s v="Zebra GX420t Direct Thermal/Thermal Transfer Printer"/>
    <x v="4245"/>
    <n v="6"/>
    <n v="0.2"/>
    <n v="286.71299999999962"/>
  </r>
  <r>
    <n v="6012"/>
    <x v="2992"/>
    <n v="2012"/>
    <x v="1081"/>
    <d v="2013-01-03T00:00:00"/>
    <s v="Standard Class"/>
    <s v="CL-12565"/>
    <s v="Clay Ludtke"/>
    <s v="Consumer"/>
    <s v="United States"/>
    <s v="Los Angeles"/>
    <x v="1"/>
    <n v="90049"/>
    <s v="West"/>
    <s v="OFF-EN-10003296"/>
    <x v="1"/>
    <x v="12"/>
    <s v="Tyvek Side-Opening Peel &amp; Seel Expanding Envelopes"/>
    <x v="3439"/>
    <n v="3"/>
    <n v="0"/>
    <n v="122.148"/>
  </r>
  <r>
    <n v="6013"/>
    <x v="2992"/>
    <n v="2012"/>
    <x v="1081"/>
    <d v="2013-01-03T00:00:00"/>
    <s v="Standard Class"/>
    <s v="CL-12565"/>
    <s v="Clay Ludtke"/>
    <s v="Consumer"/>
    <s v="United States"/>
    <s v="Los Angeles"/>
    <x v="1"/>
    <n v="90049"/>
    <s v="West"/>
    <s v="TEC-PH-10004345"/>
    <x v="2"/>
    <x v="7"/>
    <s v="Cisco SPA 502G IP Phone"/>
    <x v="4246"/>
    <n v="3"/>
    <n v="0.2"/>
    <n v="35.984999999999999"/>
  </r>
  <r>
    <n v="6014"/>
    <x v="2993"/>
    <n v="2013"/>
    <x v="612"/>
    <d v="2013-03-12T00:00:00"/>
    <s v="First Class"/>
    <s v="KF-16285"/>
    <s v="Karen Ferguson"/>
    <s v="Home Office"/>
    <s v="United States"/>
    <s v="Los Angeles"/>
    <x v="1"/>
    <n v="90008"/>
    <s v="West"/>
    <s v="OFF-PA-10004405"/>
    <x v="1"/>
    <x v="10"/>
    <s v="Rediform Voice Mail Log Books"/>
    <x v="81"/>
    <n v="5"/>
    <n v="0"/>
    <n v="7.1519999999999992"/>
  </r>
  <r>
    <n v="6015"/>
    <x v="2993"/>
    <n v="2013"/>
    <x v="612"/>
    <d v="2013-03-12T00:00:00"/>
    <s v="First Class"/>
    <s v="KF-16285"/>
    <s v="Karen Ferguson"/>
    <s v="Home Office"/>
    <s v="United States"/>
    <s v="Los Angeles"/>
    <x v="1"/>
    <n v="90008"/>
    <s v="West"/>
    <s v="TEC-PH-10002885"/>
    <x v="2"/>
    <x v="7"/>
    <s v="Apple iPhone 5"/>
    <x v="4247"/>
    <n v="8"/>
    <n v="0.2"/>
    <n v="363.90480000000025"/>
  </r>
  <r>
    <n v="6016"/>
    <x v="2994"/>
    <n v="2011"/>
    <x v="322"/>
    <d v="2011-04-12T00:00:00"/>
    <s v="Standard Class"/>
    <s v="AY-10555"/>
    <s v="Andy Yotov"/>
    <s v="Corporate"/>
    <s v="United States"/>
    <s v="Los Angeles"/>
    <x v="1"/>
    <n v="90049"/>
    <s v="West"/>
    <s v="FUR-FU-10000747"/>
    <x v="0"/>
    <x v="5"/>
    <s v="Tenex B1-RE Series Chair Mats for Low Pile Carpets"/>
    <x v="1377"/>
    <n v="2"/>
    <n v="0"/>
    <n v="15.633199999999988"/>
  </r>
  <r>
    <n v="6017"/>
    <x v="2994"/>
    <n v="2011"/>
    <x v="322"/>
    <d v="2011-04-12T00:00:00"/>
    <s v="Standard Class"/>
    <s v="AY-10555"/>
    <s v="Andy Yotov"/>
    <s v="Corporate"/>
    <s v="United States"/>
    <s v="Los Angeles"/>
    <x v="1"/>
    <n v="90049"/>
    <s v="West"/>
    <s v="FUR-FU-10001918"/>
    <x v="0"/>
    <x v="5"/>
    <s v="C-Line Cubicle Keepers Polyproplyene Holder With Velcro Backings"/>
    <x v="907"/>
    <n v="7"/>
    <n v="0"/>
    <n v="12.912900000000004"/>
  </r>
  <r>
    <n v="6018"/>
    <x v="2994"/>
    <n v="2011"/>
    <x v="322"/>
    <d v="2011-04-12T00:00:00"/>
    <s v="Standard Class"/>
    <s v="AY-10555"/>
    <s v="Andy Yotov"/>
    <s v="Corporate"/>
    <s v="United States"/>
    <s v="Los Angeles"/>
    <x v="1"/>
    <n v="90049"/>
    <s v="West"/>
    <s v="OFF-PA-10003309"/>
    <x v="1"/>
    <x v="10"/>
    <s v="Xerox 211"/>
    <x v="541"/>
    <n v="3"/>
    <n v="0"/>
    <n v="9.3312000000000008"/>
  </r>
  <r>
    <n v="6019"/>
    <x v="2994"/>
    <n v="2011"/>
    <x v="322"/>
    <d v="2011-04-12T00:00:00"/>
    <s v="Standard Class"/>
    <s v="AY-10555"/>
    <s v="Andy Yotov"/>
    <s v="Corporate"/>
    <s v="United States"/>
    <s v="Los Angeles"/>
    <x v="1"/>
    <n v="90049"/>
    <s v="West"/>
    <s v="OFF-PA-10001977"/>
    <x v="1"/>
    <x v="10"/>
    <s v="Xerox 194"/>
    <x v="447"/>
    <n v="1"/>
    <n v="0"/>
    <n v="26.630399999999998"/>
  </r>
  <r>
    <n v="6020"/>
    <x v="2995"/>
    <n v="2011"/>
    <x v="1082"/>
    <d v="2011-10-10T00:00:00"/>
    <s v="Second Class"/>
    <s v="BD-11635"/>
    <s v="Brian Derr"/>
    <s v="Consumer"/>
    <s v="United States"/>
    <s v="Columbus"/>
    <x v="24"/>
    <n v="43229"/>
    <s v="East"/>
    <s v="OFF-AP-10002892"/>
    <x v="1"/>
    <x v="9"/>
    <s v="Belkin F5C206VTEL 6 Outlet Surge"/>
    <x v="2856"/>
    <n v="5"/>
    <n v="0.2"/>
    <n v="11.489999999999991"/>
  </r>
  <r>
    <n v="6021"/>
    <x v="2996"/>
    <n v="2013"/>
    <x v="572"/>
    <d v="2013-08-14T00:00:00"/>
    <s v="Same Day"/>
    <s v="HG-15025"/>
    <s v="Hunter Glantz"/>
    <s v="Consumer"/>
    <s v="United States"/>
    <s v="Kenner"/>
    <x v="28"/>
    <n v="70065"/>
    <s v="South"/>
    <s v="OFF-AP-10002222"/>
    <x v="1"/>
    <x v="9"/>
    <s v="Staples"/>
    <x v="1714"/>
    <n v="2"/>
    <n v="0"/>
    <n v="4.6818000000000008"/>
  </r>
  <r>
    <n v="6022"/>
    <x v="2996"/>
    <n v="2013"/>
    <x v="572"/>
    <d v="2013-08-14T00:00:00"/>
    <s v="Same Day"/>
    <s v="HG-15025"/>
    <s v="Hunter Glantz"/>
    <s v="Consumer"/>
    <s v="United States"/>
    <s v="Kenner"/>
    <x v="28"/>
    <n v="70065"/>
    <s v="South"/>
    <s v="TEC-AC-10000158"/>
    <x v="2"/>
    <x v="11"/>
    <s v="Sony 64GB Class 10 Micro SDHC R40 Memory Card"/>
    <x v="2257"/>
    <n v="2"/>
    <n v="0"/>
    <n v="15.1158"/>
  </r>
  <r>
    <n v="6023"/>
    <x v="2997"/>
    <n v="2011"/>
    <x v="664"/>
    <d v="2011-11-21T00:00:00"/>
    <s v="Standard Class"/>
    <s v="CB-12025"/>
    <s v="Cassandra Brandow"/>
    <s v="Consumer"/>
    <s v="United States"/>
    <s v="Cedar Hill"/>
    <x v="5"/>
    <n v="75104"/>
    <s v="Central"/>
    <s v="OFF-EN-10002600"/>
    <x v="1"/>
    <x v="12"/>
    <s v="Redi-Strip #10 Envelopes, 4 1/8 x 9 1/2"/>
    <x v="913"/>
    <n v="3"/>
    <n v="0.2"/>
    <n v="2.4779999999999989"/>
  </r>
  <r>
    <n v="6024"/>
    <x v="2998"/>
    <n v="2014"/>
    <x v="558"/>
    <d v="2014-04-28T00:00:00"/>
    <s v="First Class"/>
    <s v="LS-16945"/>
    <s v="Linda Southworth"/>
    <s v="Corporate"/>
    <s v="United States"/>
    <s v="Providence"/>
    <x v="34"/>
    <n v="2908"/>
    <s v="East"/>
    <s v="TEC-AC-10004855"/>
    <x v="2"/>
    <x v="11"/>
    <s v="V7 USB Numeric Keypad"/>
    <x v="3502"/>
    <n v="2"/>
    <n v="0"/>
    <n v="4.8986000000000018"/>
  </r>
  <r>
    <n v="6025"/>
    <x v="2999"/>
    <n v="2014"/>
    <x v="1043"/>
    <d v="2014-08-27T00:00:00"/>
    <s v="Second Class"/>
    <s v="DM-13015"/>
    <s v="Darrin Martin"/>
    <s v="Consumer"/>
    <s v="United States"/>
    <s v="Lancaster"/>
    <x v="24"/>
    <n v="43130"/>
    <s v="East"/>
    <s v="OFF-AP-10000938"/>
    <x v="1"/>
    <x v="9"/>
    <s v="Avanti 1.7 Cu. Ft. Refrigerator"/>
    <x v="4248"/>
    <n v="8"/>
    <n v="0.2"/>
    <n v="64.627199999999988"/>
  </r>
  <r>
    <n v="6026"/>
    <x v="2999"/>
    <n v="2014"/>
    <x v="1043"/>
    <d v="2014-08-27T00:00:00"/>
    <s v="Second Class"/>
    <s v="DM-13015"/>
    <s v="Darrin Martin"/>
    <s v="Consumer"/>
    <s v="United States"/>
    <s v="Lancaster"/>
    <x v="24"/>
    <n v="43130"/>
    <s v="East"/>
    <s v="OFF-PA-10002195"/>
    <x v="1"/>
    <x v="10"/>
    <s v="Xerox 1966"/>
    <x v="563"/>
    <n v="2"/>
    <n v="0.2"/>
    <n v="3.7584"/>
  </r>
  <r>
    <n v="6027"/>
    <x v="3000"/>
    <n v="2014"/>
    <x v="660"/>
    <d v="2014-03-03T00:00:00"/>
    <s v="Standard Class"/>
    <s v="AC-10615"/>
    <s v="Ann Chong"/>
    <s v="Corporate"/>
    <s v="United States"/>
    <s v="Seattle"/>
    <x v="4"/>
    <n v="98115"/>
    <s v="West"/>
    <s v="OFF-FA-10002701"/>
    <x v="1"/>
    <x v="13"/>
    <s v="Alliance Rubber Bands"/>
    <x v="3681"/>
    <n v="5"/>
    <n v="0"/>
    <n v="0.33599999999999963"/>
  </r>
  <r>
    <n v="6028"/>
    <x v="3000"/>
    <n v="2014"/>
    <x v="660"/>
    <d v="2014-03-03T00:00:00"/>
    <s v="Standard Class"/>
    <s v="AC-10615"/>
    <s v="Ann Chong"/>
    <s v="Corporate"/>
    <s v="United States"/>
    <s v="Seattle"/>
    <x v="4"/>
    <n v="98115"/>
    <s v="West"/>
    <s v="TEC-PH-10003589"/>
    <x v="2"/>
    <x v="7"/>
    <s v="invisibleSHIELD by ZAGG Smudge-Free Screen Protector"/>
    <x v="1002"/>
    <n v="5"/>
    <n v="0.2"/>
    <n v="25.185999999999996"/>
  </r>
  <r>
    <n v="6029"/>
    <x v="3001"/>
    <n v="2013"/>
    <x v="258"/>
    <d v="2013-11-22T00:00:00"/>
    <s v="First Class"/>
    <s v="LT-17110"/>
    <s v="Liz Thompson"/>
    <s v="Consumer"/>
    <s v="United States"/>
    <s v="Jacksonville"/>
    <x v="3"/>
    <n v="28540"/>
    <s v="South"/>
    <s v="OFF-AR-10003752"/>
    <x v="1"/>
    <x v="6"/>
    <s v="Deluxe Chalkboard Eraser Cleaner"/>
    <x v="4249"/>
    <n v="2"/>
    <n v="0.2"/>
    <n v="6.0059999999999993"/>
  </r>
  <r>
    <n v="6030"/>
    <x v="3002"/>
    <n v="2013"/>
    <x v="696"/>
    <d v="2013-11-16T00:00:00"/>
    <s v="First Class"/>
    <s v="TB-21250"/>
    <s v="Tim Brockman"/>
    <s v="Consumer"/>
    <s v="United States"/>
    <s v="Los Angeles"/>
    <x v="1"/>
    <n v="90049"/>
    <s v="West"/>
    <s v="OFF-AR-10003829"/>
    <x v="1"/>
    <x v="6"/>
    <s v="Newell 35"/>
    <x v="296"/>
    <n v="3"/>
    <n v="0"/>
    <n v="2.8535999999999988"/>
  </r>
  <r>
    <n v="6031"/>
    <x v="3003"/>
    <n v="2014"/>
    <x v="91"/>
    <d v="2014-07-07T00:00:00"/>
    <s v="Same Day"/>
    <s v="AH-10585"/>
    <s v="Angele Hood"/>
    <s v="Consumer"/>
    <s v="United States"/>
    <s v="Miami"/>
    <x v="2"/>
    <n v="33142"/>
    <s v="South"/>
    <s v="FUR-CH-10000155"/>
    <x v="0"/>
    <x v="1"/>
    <s v="Global Comet Stacking Armless Chair"/>
    <x v="4250"/>
    <n v="1"/>
    <n v="0.2"/>
    <n v="23.924000000000007"/>
  </r>
  <r>
    <n v="6032"/>
    <x v="3004"/>
    <n v="2013"/>
    <x v="591"/>
    <d v="2014-01-02T00:00:00"/>
    <s v="Standard Class"/>
    <s v="SS-20140"/>
    <s v="Saphhira Shifley"/>
    <s v="Corporate"/>
    <s v="United States"/>
    <s v="Nashua"/>
    <x v="38"/>
    <n v="3060"/>
    <s v="East"/>
    <s v="FUR-FU-10003142"/>
    <x v="0"/>
    <x v="5"/>
    <s v="Master Big Foot Doorstop, Beige"/>
    <x v="3131"/>
    <n v="4"/>
    <n v="0"/>
    <n v="6.5471999999999984"/>
  </r>
  <r>
    <n v="6033"/>
    <x v="3005"/>
    <n v="2014"/>
    <x v="756"/>
    <d v="2014-04-26T00:00:00"/>
    <s v="First Class"/>
    <s v="TD-20995"/>
    <s v="Tamara Dahlen"/>
    <s v="Consumer"/>
    <s v="United States"/>
    <s v="New York City"/>
    <x v="15"/>
    <n v="10011"/>
    <s v="East"/>
    <s v="OFF-SU-10001218"/>
    <x v="1"/>
    <x v="14"/>
    <s v="Fiskars Softgrip Scissors"/>
    <x v="2803"/>
    <n v="5"/>
    <n v="0"/>
    <n v="15.372000000000003"/>
  </r>
  <r>
    <n v="6034"/>
    <x v="3006"/>
    <n v="2012"/>
    <x v="639"/>
    <d v="2012-12-18T00:00:00"/>
    <s v="Standard Class"/>
    <s v="PP-18955"/>
    <s v="Paul Prost"/>
    <s v="Home Office"/>
    <s v="United States"/>
    <s v="Los Angeles"/>
    <x v="1"/>
    <n v="90036"/>
    <s v="West"/>
    <s v="FUR-FU-10002963"/>
    <x v="0"/>
    <x v="5"/>
    <s v="Master Caster Door Stop, Gray"/>
    <x v="597"/>
    <n v="3"/>
    <n v="0"/>
    <n v="5.1815999999999995"/>
  </r>
  <r>
    <n v="6035"/>
    <x v="3007"/>
    <n v="2012"/>
    <x v="1083"/>
    <d v="2012-04-25T00:00:00"/>
    <s v="Standard Class"/>
    <s v="PG-18820"/>
    <s v="Patrick Gardner"/>
    <s v="Consumer"/>
    <s v="United States"/>
    <s v="Carrollton"/>
    <x v="5"/>
    <n v="75007"/>
    <s v="Central"/>
    <s v="OFF-AP-10002578"/>
    <x v="1"/>
    <x v="9"/>
    <s v="Fellowes Premier Superior Surge Suppressor, 10-Outlet, With Phone and Remote"/>
    <x v="4251"/>
    <n v="2"/>
    <n v="0.8"/>
    <n v="-52.833600000000004"/>
  </r>
  <r>
    <n v="6036"/>
    <x v="3007"/>
    <n v="2012"/>
    <x v="1083"/>
    <d v="2012-04-25T00:00:00"/>
    <s v="Standard Class"/>
    <s v="PG-18820"/>
    <s v="Patrick Gardner"/>
    <s v="Consumer"/>
    <s v="United States"/>
    <s v="Carrollton"/>
    <x v="5"/>
    <n v="75007"/>
    <s v="Central"/>
    <s v="OFF-BI-10003925"/>
    <x v="1"/>
    <x v="8"/>
    <s v="Fellowes PB300 Plastic Comb Binding Machine"/>
    <x v="4252"/>
    <n v="4"/>
    <n v="0.8"/>
    <n v="-512.14680000000021"/>
  </r>
  <r>
    <n v="6037"/>
    <x v="3008"/>
    <n v="2013"/>
    <x v="913"/>
    <d v="2013-09-09T00:00:00"/>
    <s v="Standard Class"/>
    <s v="AA-10645"/>
    <s v="Anna Andreadi"/>
    <s v="Consumer"/>
    <s v="United States"/>
    <s v="Georgetown"/>
    <x v="0"/>
    <n v="40324"/>
    <s v="South"/>
    <s v="FUR-FU-10003347"/>
    <x v="0"/>
    <x v="5"/>
    <s v="Coloredge Poster Frame"/>
    <x v="532"/>
    <n v="3"/>
    <n v="0"/>
    <n v="16.614000000000001"/>
  </r>
  <r>
    <n v="6038"/>
    <x v="3008"/>
    <n v="2013"/>
    <x v="913"/>
    <d v="2013-09-09T00:00:00"/>
    <s v="Standard Class"/>
    <s v="AA-10645"/>
    <s v="Anna Andreadi"/>
    <s v="Consumer"/>
    <s v="United States"/>
    <s v="Georgetown"/>
    <x v="0"/>
    <n v="40324"/>
    <s v="South"/>
    <s v="OFF-BI-10000315"/>
    <x v="1"/>
    <x v="8"/>
    <s v="Poly Designer Cover &amp; Back"/>
    <x v="3369"/>
    <n v="6"/>
    <n v="0"/>
    <n v="54.691199999999995"/>
  </r>
  <r>
    <n v="6039"/>
    <x v="3008"/>
    <n v="2013"/>
    <x v="913"/>
    <d v="2013-09-09T00:00:00"/>
    <s v="Standard Class"/>
    <s v="AA-10645"/>
    <s v="Anna Andreadi"/>
    <s v="Consumer"/>
    <s v="United States"/>
    <s v="Georgetown"/>
    <x v="0"/>
    <n v="40324"/>
    <s v="South"/>
    <s v="OFF-ST-10002583"/>
    <x v="1"/>
    <x v="4"/>
    <s v="Fellowes Neat Ideas Storage Cubes"/>
    <x v="681"/>
    <n v="4"/>
    <n v="0"/>
    <n v="5.1967999999999961"/>
  </r>
  <r>
    <n v="6040"/>
    <x v="3008"/>
    <n v="2013"/>
    <x v="913"/>
    <d v="2013-09-09T00:00:00"/>
    <s v="Standard Class"/>
    <s v="AA-10645"/>
    <s v="Anna Andreadi"/>
    <s v="Consumer"/>
    <s v="United States"/>
    <s v="Georgetown"/>
    <x v="0"/>
    <n v="40324"/>
    <s v="South"/>
    <s v="OFF-AR-10003469"/>
    <x v="1"/>
    <x v="6"/>
    <s v="Nontoxic Chalk"/>
    <x v="267"/>
    <n v="3"/>
    <n v="0"/>
    <n v="2.5343999999999998"/>
  </r>
  <r>
    <n v="6041"/>
    <x v="3009"/>
    <n v="2014"/>
    <x v="241"/>
    <d v="2014-09-30T00:00:00"/>
    <s v="Standard Class"/>
    <s v="FA-14230"/>
    <s v="Frank Atkinson"/>
    <s v="Corporate"/>
    <s v="United States"/>
    <s v="Los Angeles"/>
    <x v="1"/>
    <n v="90008"/>
    <s v="West"/>
    <s v="TEC-PH-10001817"/>
    <x v="2"/>
    <x v="7"/>
    <s v="Wilson Electronics DB Pro Signal Booster"/>
    <x v="4253"/>
    <n v="3"/>
    <n v="0.2"/>
    <n v="75.180000000000064"/>
  </r>
  <r>
    <n v="6042"/>
    <x v="3009"/>
    <n v="2014"/>
    <x v="241"/>
    <d v="2014-09-30T00:00:00"/>
    <s v="Standard Class"/>
    <s v="FA-14230"/>
    <s v="Frank Atkinson"/>
    <s v="Corporate"/>
    <s v="United States"/>
    <s v="Los Angeles"/>
    <x v="1"/>
    <n v="90008"/>
    <s v="West"/>
    <s v="TEC-MA-10001031"/>
    <x v="2"/>
    <x v="15"/>
    <s v="Socket Bluetooth Cordless Hand Scanner (CHS)"/>
    <x v="4254"/>
    <n v="3"/>
    <n v="0.2"/>
    <n v="177.19799999999998"/>
  </r>
  <r>
    <n v="6043"/>
    <x v="3010"/>
    <n v="2013"/>
    <x v="1084"/>
    <d v="2013-02-08T00:00:00"/>
    <s v="Standard Class"/>
    <s v="TB-21520"/>
    <s v="Tracy Blumstein"/>
    <s v="Consumer"/>
    <s v="United States"/>
    <s v="Sierra Vista"/>
    <x v="16"/>
    <n v="85635"/>
    <s v="West"/>
    <s v="FUR-FU-10002088"/>
    <x v="0"/>
    <x v="5"/>
    <s v="Nu-Dell Float Frame 11 x 14 1/2"/>
    <x v="325"/>
    <n v="2"/>
    <n v="0.2"/>
    <n v="3.9512"/>
  </r>
  <r>
    <n v="6044"/>
    <x v="3011"/>
    <n v="2014"/>
    <x v="240"/>
    <d v="2014-05-25T00:00:00"/>
    <s v="Second Class"/>
    <s v="AH-10075"/>
    <s v="Adam Hart"/>
    <s v="Corporate"/>
    <s v="United States"/>
    <s v="Knoxville"/>
    <x v="18"/>
    <n v="37918"/>
    <s v="South"/>
    <s v="FUR-CH-10001482"/>
    <x v="0"/>
    <x v="1"/>
    <s v="Office Star - Mesh Screen back chair with Vinyl seat"/>
    <x v="2361"/>
    <n v="3"/>
    <n v="0.2"/>
    <n v="-35.36460000000001"/>
  </r>
  <r>
    <n v="6045"/>
    <x v="3011"/>
    <n v="2014"/>
    <x v="240"/>
    <d v="2014-05-25T00:00:00"/>
    <s v="Second Class"/>
    <s v="AH-10075"/>
    <s v="Adam Hart"/>
    <s v="Corporate"/>
    <s v="United States"/>
    <s v="Knoxville"/>
    <x v="18"/>
    <n v="37918"/>
    <s v="South"/>
    <s v="OFF-PA-10001526"/>
    <x v="1"/>
    <x v="10"/>
    <s v="Xerox 1949"/>
    <x v="2898"/>
    <n v="7"/>
    <n v="0.2"/>
    <n v="10.109400000000001"/>
  </r>
  <r>
    <n v="6046"/>
    <x v="3012"/>
    <n v="2012"/>
    <x v="37"/>
    <d v="2012-09-08T00:00:00"/>
    <s v="Standard Class"/>
    <s v="CP-12085"/>
    <s v="Cathy Prescott"/>
    <s v="Corporate"/>
    <s v="United States"/>
    <s v="Tucson"/>
    <x v="16"/>
    <n v="85705"/>
    <s v="West"/>
    <s v="FUR-FU-10002937"/>
    <x v="0"/>
    <x v="5"/>
    <s v="GE 48&quot; Fluorescent Tube, Cool White Energy Saver, 34 Watts, 30/Box"/>
    <x v="4255"/>
    <n v="3"/>
    <n v="0.2"/>
    <n v="89.306999999999988"/>
  </r>
  <r>
    <n v="6047"/>
    <x v="3013"/>
    <n v="2013"/>
    <x v="632"/>
    <d v="2013-06-17T00:00:00"/>
    <s v="Standard Class"/>
    <s v="BF-11215"/>
    <s v="Benjamin Farhat"/>
    <s v="Home Office"/>
    <s v="United States"/>
    <s v="Minneapolis"/>
    <x v="11"/>
    <n v="55407"/>
    <s v="Central"/>
    <s v="FUR-TA-10001771"/>
    <x v="0"/>
    <x v="3"/>
    <s v="Bush Cubix Conference Tables, Fully Assembled"/>
    <x v="4256"/>
    <n v="3"/>
    <n v="0"/>
    <n v="173.23500000000001"/>
  </r>
  <r>
    <n v="6048"/>
    <x v="3014"/>
    <n v="2012"/>
    <x v="209"/>
    <d v="2012-11-11T00:00:00"/>
    <s v="Standard Class"/>
    <s v="CP-12340"/>
    <s v="Christine Phan"/>
    <s v="Corporate"/>
    <s v="United States"/>
    <s v="Miami"/>
    <x v="2"/>
    <n v="33142"/>
    <s v="South"/>
    <s v="OFF-BI-10003305"/>
    <x v="1"/>
    <x v="8"/>
    <s v="Avery Hanging File Binders"/>
    <x v="4257"/>
    <n v="9"/>
    <n v="0.7"/>
    <n v="-12.916800000000002"/>
  </r>
  <r>
    <n v="6049"/>
    <x v="3014"/>
    <n v="2012"/>
    <x v="209"/>
    <d v="2012-11-11T00:00:00"/>
    <s v="Standard Class"/>
    <s v="CP-12340"/>
    <s v="Christine Phan"/>
    <s v="Corporate"/>
    <s v="United States"/>
    <s v="Miami"/>
    <x v="2"/>
    <n v="33142"/>
    <s v="South"/>
    <s v="OFF-BI-10001359"/>
    <x v="1"/>
    <x v="8"/>
    <s v="GBC DocuBind TL300 Electric Binding System"/>
    <x v="4258"/>
    <n v="5"/>
    <n v="0.7"/>
    <n v="-1031.5385000000001"/>
  </r>
  <r>
    <n v="6050"/>
    <x v="3015"/>
    <n v="2013"/>
    <x v="1085"/>
    <d v="2013-06-19T00:00:00"/>
    <s v="First Class"/>
    <s v="LS-17245"/>
    <s v="Lynn Smith"/>
    <s v="Consumer"/>
    <s v="United States"/>
    <s v="Houston"/>
    <x v="5"/>
    <n v="77036"/>
    <s v="Central"/>
    <s v="OFF-PA-10000483"/>
    <x v="1"/>
    <x v="10"/>
    <s v="Xerox 19"/>
    <x v="4259"/>
    <n v="7"/>
    <n v="0.2"/>
    <n v="54.214999999999982"/>
  </r>
  <r>
    <n v="6051"/>
    <x v="3016"/>
    <n v="2012"/>
    <x v="334"/>
    <d v="2012-04-30T00:00:00"/>
    <s v="Standard Class"/>
    <s v="TS-21655"/>
    <s v="Trudy Schmidt"/>
    <s v="Consumer"/>
    <s v="United States"/>
    <s v="Milwaukee"/>
    <x v="6"/>
    <n v="53209"/>
    <s v="Central"/>
    <s v="OFF-AR-10000658"/>
    <x v="1"/>
    <x v="6"/>
    <s v="Newell 324"/>
    <x v="2495"/>
    <n v="5"/>
    <n v="0"/>
    <n v="16.170000000000002"/>
  </r>
  <r>
    <n v="6052"/>
    <x v="3016"/>
    <n v="2012"/>
    <x v="334"/>
    <d v="2012-04-30T00:00:00"/>
    <s v="Standard Class"/>
    <s v="TS-21655"/>
    <s v="Trudy Schmidt"/>
    <s v="Consumer"/>
    <s v="United States"/>
    <s v="Milwaukee"/>
    <x v="6"/>
    <n v="53209"/>
    <s v="Central"/>
    <s v="OFF-AP-10001205"/>
    <x v="1"/>
    <x v="9"/>
    <s v="Belkin 5 Outlet SurgeMaster Power Centers"/>
    <x v="4260"/>
    <n v="5"/>
    <n v="0"/>
    <n v="76.27200000000002"/>
  </r>
  <r>
    <n v="6053"/>
    <x v="3017"/>
    <n v="2013"/>
    <x v="713"/>
    <d v="2013-09-27T00:00:00"/>
    <s v="Second Class"/>
    <s v="JS-15940"/>
    <s v="Joni Sundaresam"/>
    <s v="Home Office"/>
    <s v="United States"/>
    <s v="Lancaster"/>
    <x v="24"/>
    <n v="43130"/>
    <s v="East"/>
    <s v="OFF-PA-10002586"/>
    <x v="1"/>
    <x v="10"/>
    <s v="Xerox 1970"/>
    <x v="1655"/>
    <n v="3"/>
    <n v="0.2"/>
    <n v="4.0338000000000003"/>
  </r>
  <r>
    <n v="6054"/>
    <x v="3017"/>
    <n v="2013"/>
    <x v="713"/>
    <d v="2013-09-27T00:00:00"/>
    <s v="Second Class"/>
    <s v="JS-15940"/>
    <s v="Joni Sundaresam"/>
    <s v="Home Office"/>
    <s v="United States"/>
    <s v="Lancaster"/>
    <x v="24"/>
    <n v="43130"/>
    <s v="East"/>
    <s v="FUR-FU-10004963"/>
    <x v="0"/>
    <x v="5"/>
    <s v="Eldon 400 Class Desk Accessories, Black Carbon"/>
    <x v="4261"/>
    <n v="4"/>
    <n v="0.2"/>
    <n v="7.7000000000000028"/>
  </r>
  <r>
    <n v="6055"/>
    <x v="3017"/>
    <n v="2013"/>
    <x v="713"/>
    <d v="2013-09-27T00:00:00"/>
    <s v="Second Class"/>
    <s v="JS-15940"/>
    <s v="Joni Sundaresam"/>
    <s v="Home Office"/>
    <s v="United States"/>
    <s v="Lancaster"/>
    <x v="24"/>
    <n v="43130"/>
    <s v="East"/>
    <s v="OFF-BI-10002071"/>
    <x v="1"/>
    <x v="8"/>
    <s v="Fellowes Black Plastic Comb Bindings"/>
    <x v="4262"/>
    <n v="7"/>
    <n v="0.7"/>
    <n v="-9.7607999999999961"/>
  </r>
  <r>
    <n v="6056"/>
    <x v="3018"/>
    <n v="2013"/>
    <x v="298"/>
    <d v="2013-08-21T00:00:00"/>
    <s v="First Class"/>
    <s v="NF-18385"/>
    <s v="Natalie Fritzler"/>
    <s v="Consumer"/>
    <s v="United States"/>
    <s v="Edinburg"/>
    <x v="5"/>
    <n v="78539"/>
    <s v="Central"/>
    <s v="OFF-BI-10001617"/>
    <x v="1"/>
    <x v="8"/>
    <s v="GBC Wire Binding Combs"/>
    <x v="4263"/>
    <n v="1"/>
    <n v="0.8"/>
    <n v="-3.4122000000000003"/>
  </r>
  <r>
    <n v="6057"/>
    <x v="3018"/>
    <n v="2013"/>
    <x v="298"/>
    <d v="2013-08-21T00:00:00"/>
    <s v="First Class"/>
    <s v="NF-18385"/>
    <s v="Natalie Fritzler"/>
    <s v="Consumer"/>
    <s v="United States"/>
    <s v="Edinburg"/>
    <x v="5"/>
    <n v="78539"/>
    <s v="Central"/>
    <s v="OFF-PA-10004665"/>
    <x v="1"/>
    <x v="10"/>
    <s v="Advantus Motivational Note Cards"/>
    <x v="1348"/>
    <n v="8"/>
    <n v="0.2"/>
    <n v="30.391999999999996"/>
  </r>
  <r>
    <n v="6058"/>
    <x v="3019"/>
    <n v="2011"/>
    <x v="1086"/>
    <d v="2011-03-08T00:00:00"/>
    <s v="Standard Class"/>
    <s v="KN-16705"/>
    <s v="Kristina Nunn"/>
    <s v="Home Office"/>
    <s v="United States"/>
    <s v="New York City"/>
    <x v="15"/>
    <n v="10009"/>
    <s v="East"/>
    <s v="OFF-EN-10001990"/>
    <x v="1"/>
    <x v="12"/>
    <s v="Staples"/>
    <x v="716"/>
    <n v="2"/>
    <n v="0"/>
    <n v="5.3391999999999991"/>
  </r>
  <r>
    <n v="6059"/>
    <x v="3019"/>
    <n v="2011"/>
    <x v="1086"/>
    <d v="2011-03-08T00:00:00"/>
    <s v="Standard Class"/>
    <s v="KN-16705"/>
    <s v="Kristina Nunn"/>
    <s v="Home Office"/>
    <s v="United States"/>
    <s v="New York City"/>
    <x v="15"/>
    <n v="10009"/>
    <s v="East"/>
    <s v="OFF-PA-10000587"/>
    <x v="1"/>
    <x v="10"/>
    <s v="Array Parchment Paper, Assorted Colors"/>
    <x v="3441"/>
    <n v="5"/>
    <n v="0"/>
    <n v="17.472000000000001"/>
  </r>
  <r>
    <n v="6060"/>
    <x v="3020"/>
    <n v="2011"/>
    <x v="125"/>
    <d v="2012-01-03T00:00:00"/>
    <s v="Standard Class"/>
    <s v="GA-14725"/>
    <s v="Guy Armstrong"/>
    <s v="Consumer"/>
    <s v="United States"/>
    <s v="Philadelphia"/>
    <x v="9"/>
    <n v="19120"/>
    <s v="East"/>
    <s v="TEC-AC-10004859"/>
    <x v="2"/>
    <x v="11"/>
    <s v="Maxell Pro 80 Minute CD-R, 10/Pack"/>
    <x v="893"/>
    <n v="2"/>
    <n v="0.2"/>
    <n v="6.9920000000000009"/>
  </r>
  <r>
    <n v="6061"/>
    <x v="3021"/>
    <n v="2012"/>
    <x v="889"/>
    <d v="2012-04-16T00:00:00"/>
    <s v="Standard Class"/>
    <s v="EH-14125"/>
    <s v="Eugene Hildebrand"/>
    <s v="Home Office"/>
    <s v="United States"/>
    <s v="Rochester"/>
    <x v="15"/>
    <n v="14609"/>
    <s v="East"/>
    <s v="OFF-ST-10001476"/>
    <x v="1"/>
    <x v="4"/>
    <s v="Steel Personal Filing/Posting Tote"/>
    <x v="4264"/>
    <n v="4"/>
    <n v="0"/>
    <n v="38.350800000000007"/>
  </r>
  <r>
    <n v="6062"/>
    <x v="3021"/>
    <n v="2012"/>
    <x v="889"/>
    <d v="2012-04-16T00:00:00"/>
    <s v="Standard Class"/>
    <s v="EH-14125"/>
    <s v="Eugene Hildebrand"/>
    <s v="Home Office"/>
    <s v="United States"/>
    <s v="Rochester"/>
    <x v="15"/>
    <n v="14609"/>
    <s v="East"/>
    <s v="OFF-AR-10002804"/>
    <x v="1"/>
    <x v="6"/>
    <s v="Faber Castell Col-Erase Pencils"/>
    <x v="1865"/>
    <n v="3"/>
    <n v="0"/>
    <n v="6.0147000000000004"/>
  </r>
  <r>
    <n v="6063"/>
    <x v="3022"/>
    <n v="2012"/>
    <x v="707"/>
    <d v="2012-12-30T00:00:00"/>
    <s v="Second Class"/>
    <s v="RA-19285"/>
    <s v="Ralph Arnett"/>
    <s v="Consumer"/>
    <s v="United States"/>
    <s v="San Diego"/>
    <x v="1"/>
    <n v="92037"/>
    <s v="West"/>
    <s v="TEC-CO-10004202"/>
    <x v="2"/>
    <x v="16"/>
    <s v="Brother DCP1000 Digital 3 in 1 Multifunction Machine"/>
    <x v="4265"/>
    <n v="5"/>
    <n v="0.2"/>
    <n v="224.99249999999995"/>
  </r>
  <r>
    <n v="6064"/>
    <x v="3022"/>
    <n v="2012"/>
    <x v="707"/>
    <d v="2012-12-30T00:00:00"/>
    <s v="Second Class"/>
    <s v="RA-19285"/>
    <s v="Ralph Arnett"/>
    <s v="Consumer"/>
    <s v="United States"/>
    <s v="San Diego"/>
    <x v="1"/>
    <n v="92037"/>
    <s v="West"/>
    <s v="OFF-PA-10001307"/>
    <x v="1"/>
    <x v="10"/>
    <s v="Important Message Pads, 50 4-1/4 x 5-1/2 Forms per Pad"/>
    <x v="4266"/>
    <n v="3"/>
    <n v="0"/>
    <n v="6.1739999999999995"/>
  </r>
  <r>
    <n v="6065"/>
    <x v="3022"/>
    <n v="2012"/>
    <x v="707"/>
    <d v="2012-12-30T00:00:00"/>
    <s v="Second Class"/>
    <s v="RA-19285"/>
    <s v="Ralph Arnett"/>
    <s v="Consumer"/>
    <s v="United States"/>
    <s v="San Diego"/>
    <x v="1"/>
    <n v="92037"/>
    <s v="West"/>
    <s v="OFF-PA-10001667"/>
    <x v="1"/>
    <x v="10"/>
    <s v="Great White Multi-Use Recycled Paper (20Lb. and 84 Bright)"/>
    <x v="1465"/>
    <n v="3"/>
    <n v="0"/>
    <n v="8.0730000000000004"/>
  </r>
  <r>
    <n v="6066"/>
    <x v="3023"/>
    <n v="2012"/>
    <x v="57"/>
    <d v="2012-04-07T00:00:00"/>
    <s v="First Class"/>
    <s v="TT-21070"/>
    <s v="Ted Trevino"/>
    <s v="Consumer"/>
    <s v="United States"/>
    <s v="Philadelphia"/>
    <x v="9"/>
    <n v="19120"/>
    <s v="East"/>
    <s v="OFF-LA-10001569"/>
    <x v="1"/>
    <x v="2"/>
    <s v="Avery 499"/>
    <x v="4267"/>
    <n v="6"/>
    <n v="0.2"/>
    <n v="7.7687999999999988"/>
  </r>
  <r>
    <n v="6067"/>
    <x v="3024"/>
    <n v="2012"/>
    <x v="184"/>
    <d v="2012-01-23T00:00:00"/>
    <s v="Standard Class"/>
    <s v="AH-10465"/>
    <s v="Amy Hunt"/>
    <s v="Consumer"/>
    <s v="United States"/>
    <s v="Bartlett"/>
    <x v="18"/>
    <n v="38134"/>
    <s v="South"/>
    <s v="OFF-SU-10000898"/>
    <x v="1"/>
    <x v="14"/>
    <s v="Acme Hot Forged Carbon Steel Scissors with Nickel-Plated Handles, 3 7/8&quot; Cut, 8&quot;L"/>
    <x v="4268"/>
    <n v="8"/>
    <n v="0.2"/>
    <n v="10.007999999999988"/>
  </r>
  <r>
    <n v="6068"/>
    <x v="3025"/>
    <n v="2014"/>
    <x v="968"/>
    <d v="2014-05-25T00:00:00"/>
    <s v="Standard Class"/>
    <s v="CC-12430"/>
    <s v="Chuck Clark"/>
    <s v="Home Office"/>
    <s v="United States"/>
    <s v="Lakewood"/>
    <x v="1"/>
    <n v="90712"/>
    <s v="West"/>
    <s v="FUR-CH-10000225"/>
    <x v="0"/>
    <x v="1"/>
    <s v="Global Geo Office Task Chair, Gray"/>
    <x v="4269"/>
    <n v="8"/>
    <n v="0.2"/>
    <n v="-97.176000000000073"/>
  </r>
  <r>
    <n v="6069"/>
    <x v="3025"/>
    <n v="2014"/>
    <x v="968"/>
    <d v="2014-05-25T00:00:00"/>
    <s v="Standard Class"/>
    <s v="CC-12430"/>
    <s v="Chuck Clark"/>
    <s v="Home Office"/>
    <s v="United States"/>
    <s v="Lakewood"/>
    <x v="1"/>
    <n v="90712"/>
    <s v="West"/>
    <s v="FUR-FU-10002191"/>
    <x v="0"/>
    <x v="5"/>
    <s v="G.E. Halogen Desk Lamp Bulbs"/>
    <x v="4270"/>
    <n v="1"/>
    <n v="0"/>
    <n v="3.3504"/>
  </r>
  <r>
    <n v="6070"/>
    <x v="3025"/>
    <n v="2014"/>
    <x v="968"/>
    <d v="2014-05-25T00:00:00"/>
    <s v="Standard Class"/>
    <s v="CC-12430"/>
    <s v="Chuck Clark"/>
    <s v="Home Office"/>
    <s v="United States"/>
    <s v="Lakewood"/>
    <x v="1"/>
    <n v="90712"/>
    <s v="West"/>
    <s v="TEC-MA-10003176"/>
    <x v="2"/>
    <x v="15"/>
    <s v="Okidata B400 Printer"/>
    <x v="4271"/>
    <n v="1"/>
    <n v="0.2"/>
    <n v="38.609999999999957"/>
  </r>
  <r>
    <n v="6071"/>
    <x v="3026"/>
    <n v="2014"/>
    <x v="802"/>
    <d v="2014-08-21T00:00:00"/>
    <s v="Standard Class"/>
    <s v="KD-16495"/>
    <s v="Keith Dawkins"/>
    <s v="Corporate"/>
    <s v="United States"/>
    <s v="Philadelphia"/>
    <x v="9"/>
    <n v="19120"/>
    <s v="East"/>
    <s v="OFF-LA-10004093"/>
    <x v="1"/>
    <x v="2"/>
    <s v="Avery 486"/>
    <x v="1593"/>
    <n v="3"/>
    <n v="0.2"/>
    <n v="5.9210999999999983"/>
  </r>
  <r>
    <n v="6072"/>
    <x v="3027"/>
    <n v="2012"/>
    <x v="620"/>
    <d v="2013-01-04T00:00:00"/>
    <s v="Standard Class"/>
    <s v="BG-11035"/>
    <s v="Barry Gonzalez"/>
    <s v="Consumer"/>
    <s v="United States"/>
    <s v="Austin"/>
    <x v="5"/>
    <n v="78745"/>
    <s v="Central"/>
    <s v="OFF-ST-10000025"/>
    <x v="1"/>
    <x v="4"/>
    <s v="Fellowes Stor/Drawer Steel Plus Storage Drawers"/>
    <x v="4272"/>
    <n v="2"/>
    <n v="0.2"/>
    <n v="-26.720400000000019"/>
  </r>
  <r>
    <n v="6073"/>
    <x v="3027"/>
    <n v="2012"/>
    <x v="620"/>
    <d v="2013-01-04T00:00:00"/>
    <s v="Standard Class"/>
    <s v="BG-11035"/>
    <s v="Barry Gonzalez"/>
    <s v="Consumer"/>
    <s v="United States"/>
    <s v="Austin"/>
    <x v="5"/>
    <n v="78745"/>
    <s v="Central"/>
    <s v="OFF-FA-10001561"/>
    <x v="1"/>
    <x v="13"/>
    <s v="Stockwell Push Pins"/>
    <x v="4273"/>
    <n v="2"/>
    <n v="0.2"/>
    <n v="0.56679999999999997"/>
  </r>
  <r>
    <n v="6074"/>
    <x v="3027"/>
    <n v="2012"/>
    <x v="620"/>
    <d v="2013-01-04T00:00:00"/>
    <s v="Standard Class"/>
    <s v="BG-11035"/>
    <s v="Barry Gonzalez"/>
    <s v="Consumer"/>
    <s v="United States"/>
    <s v="Austin"/>
    <x v="5"/>
    <n v="78745"/>
    <s v="Central"/>
    <s v="OFF-SU-10001225"/>
    <x v="1"/>
    <x v="14"/>
    <s v="Staples"/>
    <x v="4274"/>
    <n v="2"/>
    <n v="0.2"/>
    <n v="-1.3248000000000004"/>
  </r>
  <r>
    <n v="6075"/>
    <x v="3028"/>
    <n v="2014"/>
    <x v="53"/>
    <d v="2014-12-30T00:00:00"/>
    <s v="Standard Class"/>
    <s v="FH-14365"/>
    <s v="Fred Hopkins"/>
    <s v="Corporate"/>
    <s v="United States"/>
    <s v="Los Angeles"/>
    <x v="1"/>
    <n v="90008"/>
    <s v="West"/>
    <s v="OFF-BI-10001718"/>
    <x v="1"/>
    <x v="8"/>
    <s v="GBC DocuBind P50 Personal Binding Machine"/>
    <x v="1860"/>
    <n v="3"/>
    <n v="0.2"/>
    <n v="51.823799999999999"/>
  </r>
  <r>
    <n v="6076"/>
    <x v="3028"/>
    <n v="2014"/>
    <x v="53"/>
    <d v="2014-12-30T00:00:00"/>
    <s v="Standard Class"/>
    <s v="FH-14365"/>
    <s v="Fred Hopkins"/>
    <s v="Corporate"/>
    <s v="United States"/>
    <s v="Los Angeles"/>
    <x v="1"/>
    <n v="90008"/>
    <s v="West"/>
    <s v="OFF-ST-10002756"/>
    <x v="1"/>
    <x v="4"/>
    <s v="Tennsco Stur-D-Stor Boltless Shelving, 5 Shelves, 24&quot; Deep, Sand"/>
    <x v="4275"/>
    <n v="2"/>
    <n v="0"/>
    <n v="2.7062000000000239"/>
  </r>
  <r>
    <n v="6077"/>
    <x v="3029"/>
    <n v="2013"/>
    <x v="142"/>
    <d v="2013-09-08T00:00:00"/>
    <s v="Standard Class"/>
    <s v="PG-18820"/>
    <s v="Patrick Gardner"/>
    <s v="Consumer"/>
    <s v="United States"/>
    <s v="New York City"/>
    <x v="15"/>
    <n v="10011"/>
    <s v="East"/>
    <s v="TEC-AC-10001432"/>
    <x v="2"/>
    <x v="11"/>
    <s v="Enermax Aurora Lite Keyboard"/>
    <x v="515"/>
    <n v="6"/>
    <n v="0"/>
    <n v="206.31600000000006"/>
  </r>
  <r>
    <n v="6078"/>
    <x v="3029"/>
    <n v="2013"/>
    <x v="142"/>
    <d v="2013-09-08T00:00:00"/>
    <s v="Standard Class"/>
    <s v="PG-18820"/>
    <s v="Patrick Gardner"/>
    <s v="Consumer"/>
    <s v="United States"/>
    <s v="New York City"/>
    <x v="15"/>
    <n v="10011"/>
    <s v="East"/>
    <s v="TEC-AC-10003399"/>
    <x v="2"/>
    <x v="11"/>
    <s v="Memorex Mini Travel Drive 64 GB USB 2.0 Flash Drive"/>
    <x v="4276"/>
    <n v="2"/>
    <n v="0"/>
    <n v="30.441600000000001"/>
  </r>
  <r>
    <n v="6079"/>
    <x v="3029"/>
    <n v="2013"/>
    <x v="142"/>
    <d v="2013-09-08T00:00:00"/>
    <s v="Standard Class"/>
    <s v="PG-18820"/>
    <s v="Patrick Gardner"/>
    <s v="Consumer"/>
    <s v="United States"/>
    <s v="New York City"/>
    <x v="15"/>
    <n v="10011"/>
    <s v="East"/>
    <s v="OFF-SU-10001574"/>
    <x v="1"/>
    <x v="14"/>
    <s v="Acme Value Line Scissors"/>
    <x v="1031"/>
    <n v="3"/>
    <n v="0"/>
    <n v="3.2849999999999993"/>
  </r>
  <r>
    <n v="6080"/>
    <x v="3029"/>
    <n v="2013"/>
    <x v="142"/>
    <d v="2013-09-08T00:00:00"/>
    <s v="Standard Class"/>
    <s v="PG-18820"/>
    <s v="Patrick Gardner"/>
    <s v="Consumer"/>
    <s v="United States"/>
    <s v="New York City"/>
    <x v="15"/>
    <n v="10011"/>
    <s v="East"/>
    <s v="FUR-FU-10004864"/>
    <x v="0"/>
    <x v="5"/>
    <s v="Howard Miller 14-1/2&quot; Diameter Chrome Round Wall Clock"/>
    <x v="1868"/>
    <n v="3"/>
    <n v="0"/>
    <n v="61.382399999999997"/>
  </r>
  <r>
    <n v="6081"/>
    <x v="3030"/>
    <n v="2014"/>
    <x v="485"/>
    <d v="2014-08-09T00:00:00"/>
    <s v="First Class"/>
    <s v="NZ-18565"/>
    <s v="Nick Zandusky"/>
    <s v="Home Office"/>
    <s v="United States"/>
    <s v="Houston"/>
    <x v="5"/>
    <n v="77070"/>
    <s v="Central"/>
    <s v="OFF-ST-10001172"/>
    <x v="1"/>
    <x v="4"/>
    <s v="Tennsco Lockers, Sand"/>
    <x v="4277"/>
    <n v="9"/>
    <n v="0.2"/>
    <n v="7.5527999999999977"/>
  </r>
  <r>
    <n v="6082"/>
    <x v="3031"/>
    <n v="2011"/>
    <x v="1087"/>
    <d v="2011-02-19T00:00:00"/>
    <s v="Same Day"/>
    <s v="TB-21595"/>
    <s v="Troy Blackwell"/>
    <s v="Consumer"/>
    <s v="United States"/>
    <s v="Lubbock"/>
    <x v="5"/>
    <n v="79424"/>
    <s v="Central"/>
    <s v="FUR-FU-10002396"/>
    <x v="0"/>
    <x v="5"/>
    <s v="DAX Copper Panel Document Frame, 5 x 7 Size"/>
    <x v="2855"/>
    <n v="5"/>
    <n v="0.6"/>
    <n v="-11.321999999999999"/>
  </r>
  <r>
    <n v="6083"/>
    <x v="3032"/>
    <n v="2013"/>
    <x v="441"/>
    <d v="2013-11-28T00:00:00"/>
    <s v="Standard Class"/>
    <s v="JE-15475"/>
    <s v="Jeremy Ellison"/>
    <s v="Consumer"/>
    <s v="United States"/>
    <s v="Houston"/>
    <x v="5"/>
    <n v="77095"/>
    <s v="Central"/>
    <s v="OFF-BI-10004040"/>
    <x v="1"/>
    <x v="8"/>
    <s v="Wilson Jones Impact Binders"/>
    <x v="4278"/>
    <n v="6"/>
    <n v="0.8"/>
    <n v="-9.634800000000002"/>
  </r>
  <r>
    <n v="6084"/>
    <x v="3032"/>
    <n v="2013"/>
    <x v="441"/>
    <d v="2013-11-28T00:00:00"/>
    <s v="Standard Class"/>
    <s v="JE-15475"/>
    <s v="Jeremy Ellison"/>
    <s v="Consumer"/>
    <s v="United States"/>
    <s v="Houston"/>
    <x v="5"/>
    <n v="77095"/>
    <s v="Central"/>
    <s v="OFF-AR-10003481"/>
    <x v="1"/>
    <x v="6"/>
    <s v="Newell 348"/>
    <x v="3452"/>
    <n v="9"/>
    <n v="0.2"/>
    <n v="2.6567999999999969"/>
  </r>
  <r>
    <n v="6085"/>
    <x v="3032"/>
    <n v="2013"/>
    <x v="441"/>
    <d v="2013-11-28T00:00:00"/>
    <s v="Standard Class"/>
    <s v="JE-15475"/>
    <s v="Jeremy Ellison"/>
    <s v="Consumer"/>
    <s v="United States"/>
    <s v="Houston"/>
    <x v="5"/>
    <n v="77095"/>
    <s v="Central"/>
    <s v="TEC-AC-10000387"/>
    <x v="2"/>
    <x v="11"/>
    <s v="KeyTronic KT800P2 - Keyboard - Black"/>
    <x v="4279"/>
    <n v="2"/>
    <n v="0.2"/>
    <n v="-0.60080000000000044"/>
  </r>
  <r>
    <n v="6086"/>
    <x v="3032"/>
    <n v="2013"/>
    <x v="441"/>
    <d v="2013-11-28T00:00:00"/>
    <s v="Standard Class"/>
    <s v="JE-15475"/>
    <s v="Jeremy Ellison"/>
    <s v="Consumer"/>
    <s v="United States"/>
    <s v="Houston"/>
    <x v="5"/>
    <n v="77095"/>
    <s v="Central"/>
    <s v="OFF-LA-10000262"/>
    <x v="1"/>
    <x v="2"/>
    <s v="Avery 494"/>
    <x v="4280"/>
    <n v="1"/>
    <n v="0.2"/>
    <n v="0.67859999999999987"/>
  </r>
  <r>
    <n v="6087"/>
    <x v="3032"/>
    <n v="2013"/>
    <x v="441"/>
    <d v="2013-11-28T00:00:00"/>
    <s v="Standard Class"/>
    <s v="JE-15475"/>
    <s v="Jeremy Ellison"/>
    <s v="Consumer"/>
    <s v="United States"/>
    <s v="Houston"/>
    <x v="5"/>
    <n v="77095"/>
    <s v="Central"/>
    <s v="OFF-BI-10003196"/>
    <x v="1"/>
    <x v="8"/>
    <s v="Accohide Poly Flexible Ring Binders"/>
    <x v="4281"/>
    <n v="6"/>
    <n v="0.8"/>
    <n v="-6.7320000000000011"/>
  </r>
  <r>
    <n v="6088"/>
    <x v="3033"/>
    <n v="2012"/>
    <x v="639"/>
    <d v="2012-12-18T00:00:00"/>
    <s v="Standard Class"/>
    <s v="EH-13945"/>
    <s v="Eric Hoffmann"/>
    <s v="Consumer"/>
    <s v="United States"/>
    <s v="Costa Mesa"/>
    <x v="1"/>
    <n v="92627"/>
    <s v="West"/>
    <s v="FUR-FU-10004351"/>
    <x v="0"/>
    <x v="5"/>
    <s v="Staples"/>
    <x v="4172"/>
    <n v="3"/>
    <n v="0"/>
    <n v="12.856800000000002"/>
  </r>
  <r>
    <n v="6089"/>
    <x v="3034"/>
    <n v="2012"/>
    <x v="385"/>
    <d v="2012-06-17T00:00:00"/>
    <s v="Standard Class"/>
    <s v="BF-10975"/>
    <s v="Barbara Fisher"/>
    <s v="Corporate"/>
    <s v="United States"/>
    <s v="Roswell"/>
    <x v="32"/>
    <n v="30076"/>
    <s v="South"/>
    <s v="OFF-PA-10001870"/>
    <x v="1"/>
    <x v="10"/>
    <s v="Xerox 202"/>
    <x v="90"/>
    <n v="1"/>
    <n v="0"/>
    <n v="3.1104000000000003"/>
  </r>
  <r>
    <n v="6090"/>
    <x v="3035"/>
    <n v="2014"/>
    <x v="116"/>
    <d v="2015-01-01T00:00:00"/>
    <s v="Second Class"/>
    <s v="PC-18745"/>
    <s v="Pamela Coakley"/>
    <s v="Corporate"/>
    <s v="United States"/>
    <s v="Loveland"/>
    <x v="22"/>
    <n v="80538"/>
    <s v="West"/>
    <s v="OFF-BI-10002813"/>
    <x v="1"/>
    <x v="8"/>
    <s v="Avery Reinforcements for Hole-Punch Pages"/>
    <x v="1473"/>
    <n v="2"/>
    <n v="0.7"/>
    <n v="-0.98999999999999977"/>
  </r>
  <r>
    <n v="6091"/>
    <x v="3036"/>
    <n v="2014"/>
    <x v="1088"/>
    <d v="2014-09-27T00:00:00"/>
    <s v="Standard Class"/>
    <s v="SV-20365"/>
    <s v="Seth Vernon"/>
    <s v="Consumer"/>
    <s v="United States"/>
    <s v="New York City"/>
    <x v="15"/>
    <n v="10035"/>
    <s v="East"/>
    <s v="FUR-CH-10003846"/>
    <x v="0"/>
    <x v="1"/>
    <s v="Hon Valutask Swivel Chairs"/>
    <x v="4282"/>
    <n v="3"/>
    <n v="0.1"/>
    <n v="18.176400000000008"/>
  </r>
  <r>
    <n v="6092"/>
    <x v="3036"/>
    <n v="2014"/>
    <x v="1088"/>
    <d v="2014-09-27T00:00:00"/>
    <s v="Standard Class"/>
    <s v="SV-20365"/>
    <s v="Seth Vernon"/>
    <s v="Consumer"/>
    <s v="United States"/>
    <s v="New York City"/>
    <x v="15"/>
    <n v="10035"/>
    <s v="East"/>
    <s v="TEC-AC-10002647"/>
    <x v="2"/>
    <x v="11"/>
    <s v="Logitech Wireless Boombox Speaker - portable - wireless, wired"/>
    <x v="4283"/>
    <n v="2"/>
    <n v="0"/>
    <n v="95.759999999999991"/>
  </r>
  <r>
    <n v="6093"/>
    <x v="3036"/>
    <n v="2014"/>
    <x v="1088"/>
    <d v="2014-09-27T00:00:00"/>
    <s v="Standard Class"/>
    <s v="SV-20365"/>
    <s v="Seth Vernon"/>
    <s v="Consumer"/>
    <s v="United States"/>
    <s v="New York City"/>
    <x v="15"/>
    <n v="10035"/>
    <s v="East"/>
    <s v="OFF-PA-10000807"/>
    <x v="1"/>
    <x v="10"/>
    <s v="TOPS &quot;Important Message&quot; Pads, Canary, 4-1/4 x 5-1/2, 50 Sheets per Pad"/>
    <x v="1811"/>
    <n v="9"/>
    <n v="0"/>
    <n v="18.104400000000002"/>
  </r>
  <r>
    <n v="6094"/>
    <x v="3036"/>
    <n v="2014"/>
    <x v="1088"/>
    <d v="2014-09-27T00:00:00"/>
    <s v="Standard Class"/>
    <s v="SV-20365"/>
    <s v="Seth Vernon"/>
    <s v="Consumer"/>
    <s v="United States"/>
    <s v="New York City"/>
    <x v="15"/>
    <n v="10035"/>
    <s v="East"/>
    <s v="TEC-AC-10001465"/>
    <x v="2"/>
    <x v="11"/>
    <s v="SanDisk Cruzer 64 GB USB Flash Drive"/>
    <x v="3720"/>
    <n v="2"/>
    <n v="0"/>
    <n v="21.791999999999994"/>
  </r>
  <r>
    <n v="6095"/>
    <x v="3036"/>
    <n v="2014"/>
    <x v="1088"/>
    <d v="2014-09-27T00:00:00"/>
    <s v="Standard Class"/>
    <s v="SV-20365"/>
    <s v="Seth Vernon"/>
    <s v="Consumer"/>
    <s v="United States"/>
    <s v="New York City"/>
    <x v="15"/>
    <n v="10035"/>
    <s v="East"/>
    <s v="OFF-ST-10000615"/>
    <x v="1"/>
    <x v="4"/>
    <s v="SimpliFile Personal File, Black Granite, 15w x 6-15/16d x 11-1/4h"/>
    <x v="4284"/>
    <n v="4"/>
    <n v="0"/>
    <n v="12.712000000000003"/>
  </r>
  <r>
    <n v="6096"/>
    <x v="3036"/>
    <n v="2014"/>
    <x v="1088"/>
    <d v="2014-09-27T00:00:00"/>
    <s v="Standard Class"/>
    <s v="SV-20365"/>
    <s v="Seth Vernon"/>
    <s v="Consumer"/>
    <s v="United States"/>
    <s v="New York City"/>
    <x v="15"/>
    <n v="10035"/>
    <s v="East"/>
    <s v="OFF-PA-10002713"/>
    <x v="1"/>
    <x v="10"/>
    <s v="Adams Phone Message Book, 200 Message Capacity, 8 1/16” x 11”"/>
    <x v="1288"/>
    <n v="2"/>
    <n v="0"/>
    <n v="6.3295999999999992"/>
  </r>
  <r>
    <n v="6097"/>
    <x v="3036"/>
    <n v="2014"/>
    <x v="1088"/>
    <d v="2014-09-27T00:00:00"/>
    <s v="Standard Class"/>
    <s v="SV-20365"/>
    <s v="Seth Vernon"/>
    <s v="Consumer"/>
    <s v="United States"/>
    <s v="New York City"/>
    <x v="15"/>
    <n v="10035"/>
    <s v="East"/>
    <s v="FUR-CH-10003061"/>
    <x v="0"/>
    <x v="1"/>
    <s v="Global Leather Task Chair, Black"/>
    <x v="4285"/>
    <n v="1"/>
    <n v="0.1"/>
    <n v="8.0990999999999875"/>
  </r>
  <r>
    <n v="6098"/>
    <x v="3036"/>
    <n v="2014"/>
    <x v="1088"/>
    <d v="2014-09-27T00:00:00"/>
    <s v="Standard Class"/>
    <s v="SV-20365"/>
    <s v="Seth Vernon"/>
    <s v="Consumer"/>
    <s v="United States"/>
    <s v="New York City"/>
    <x v="15"/>
    <n v="10035"/>
    <s v="East"/>
    <s v="OFF-BI-10000343"/>
    <x v="1"/>
    <x v="8"/>
    <s v="Pressboard Covers with Storage Hooks, 9 1/2&quot; x 11&quot;, Light Blue"/>
    <x v="696"/>
    <n v="3"/>
    <n v="0.2"/>
    <n v="3.9770999999999996"/>
  </r>
  <r>
    <n v="6099"/>
    <x v="3036"/>
    <n v="2014"/>
    <x v="1088"/>
    <d v="2014-09-27T00:00:00"/>
    <s v="Standard Class"/>
    <s v="SV-20365"/>
    <s v="Seth Vernon"/>
    <s v="Consumer"/>
    <s v="United States"/>
    <s v="New York City"/>
    <x v="15"/>
    <n v="10035"/>
    <s v="East"/>
    <s v="OFF-FA-10000304"/>
    <x v="1"/>
    <x v="13"/>
    <s v="Advantus Push Pins"/>
    <x v="1009"/>
    <n v="2"/>
    <n v="0"/>
    <n v="1.7876000000000003"/>
  </r>
  <r>
    <n v="6100"/>
    <x v="3036"/>
    <n v="2014"/>
    <x v="1088"/>
    <d v="2014-09-27T00:00:00"/>
    <s v="Standard Class"/>
    <s v="SV-20365"/>
    <s v="Seth Vernon"/>
    <s v="Consumer"/>
    <s v="United States"/>
    <s v="New York City"/>
    <x v="15"/>
    <n v="10035"/>
    <s v="East"/>
    <s v="FUR-CH-10004086"/>
    <x v="0"/>
    <x v="1"/>
    <s v="Hon 4070 Series Pagoda Armless Upholstered Stacking Chairs"/>
    <x v="4286"/>
    <n v="11"/>
    <n v="0.1"/>
    <n v="609.71569999999997"/>
  </r>
  <r>
    <n v="6101"/>
    <x v="3036"/>
    <n v="2014"/>
    <x v="1088"/>
    <d v="2014-09-27T00:00:00"/>
    <s v="Standard Class"/>
    <s v="SV-20365"/>
    <s v="Seth Vernon"/>
    <s v="Consumer"/>
    <s v="United States"/>
    <s v="New York City"/>
    <x v="15"/>
    <n v="10035"/>
    <s v="East"/>
    <s v="TEC-PH-10002885"/>
    <x v="2"/>
    <x v="7"/>
    <s v="Apple iPhone 5"/>
    <x v="4287"/>
    <n v="2"/>
    <n v="0"/>
    <n v="350.90820000000008"/>
  </r>
  <r>
    <n v="6102"/>
    <x v="3036"/>
    <n v="2014"/>
    <x v="1088"/>
    <d v="2014-09-27T00:00:00"/>
    <s v="Standard Class"/>
    <s v="SV-20365"/>
    <s v="Seth Vernon"/>
    <s v="Consumer"/>
    <s v="United States"/>
    <s v="New York City"/>
    <x v="15"/>
    <n v="10035"/>
    <s v="East"/>
    <s v="FUR-CH-10001215"/>
    <x v="0"/>
    <x v="1"/>
    <s v="Global Troy Executive Leather Low-Back Tilter"/>
    <x v="4288"/>
    <n v="5"/>
    <n v="0.1"/>
    <n v="375.73500000000001"/>
  </r>
  <r>
    <n v="6103"/>
    <x v="3036"/>
    <n v="2014"/>
    <x v="1088"/>
    <d v="2014-09-27T00:00:00"/>
    <s v="Standard Class"/>
    <s v="SV-20365"/>
    <s v="Seth Vernon"/>
    <s v="Consumer"/>
    <s v="United States"/>
    <s v="New York City"/>
    <x v="15"/>
    <n v="10035"/>
    <s v="East"/>
    <s v="TEC-PH-10000215"/>
    <x v="2"/>
    <x v="7"/>
    <s v="Plantronics Cordless Phone Headset with In-line Volume - M214C"/>
    <x v="1245"/>
    <n v="3"/>
    <n v="0"/>
    <n v="28.309500000000007"/>
  </r>
  <r>
    <n v="6104"/>
    <x v="3036"/>
    <n v="2014"/>
    <x v="1088"/>
    <d v="2014-09-27T00:00:00"/>
    <s v="Standard Class"/>
    <s v="SV-20365"/>
    <s v="Seth Vernon"/>
    <s v="Consumer"/>
    <s v="United States"/>
    <s v="New York City"/>
    <x v="15"/>
    <n v="10035"/>
    <s v="East"/>
    <s v="TEC-AC-10001998"/>
    <x v="2"/>
    <x v="11"/>
    <s v="Logitech LS21 Speaker System - PC Multimedia - 2.1-CH - Wired"/>
    <x v="1543"/>
    <n v="3"/>
    <n v="0"/>
    <n v="20.389799999999994"/>
  </r>
  <r>
    <n v="6105"/>
    <x v="3037"/>
    <n v="2014"/>
    <x v="1029"/>
    <d v="2014-08-25T00:00:00"/>
    <s v="First Class"/>
    <s v="Dp-13240"/>
    <s v="Dean percer"/>
    <s v="Home Office"/>
    <s v="United States"/>
    <s v="Philadelphia"/>
    <x v="9"/>
    <n v="19143"/>
    <s v="East"/>
    <s v="FUR-TA-10002356"/>
    <x v="0"/>
    <x v="3"/>
    <s v="Bevis Boat-Shaped Conference Table"/>
    <x v="4289"/>
    <n v="2"/>
    <n v="0.4"/>
    <n v="-83.875200000000035"/>
  </r>
  <r>
    <n v="6106"/>
    <x v="3038"/>
    <n v="2012"/>
    <x v="652"/>
    <d v="2012-06-22T00:00:00"/>
    <s v="Standard Class"/>
    <s v="HR-14830"/>
    <s v="Harold Ryan"/>
    <s v="Corporate"/>
    <s v="United States"/>
    <s v="Miami"/>
    <x v="2"/>
    <n v="33178"/>
    <s v="South"/>
    <s v="OFF-AR-10002399"/>
    <x v="1"/>
    <x v="6"/>
    <s v="Dixon Prang Watercolor Pencils, 10-Color Set with Brush"/>
    <x v="4290"/>
    <n v="4"/>
    <n v="0.2"/>
    <n v="3.5783999999999998"/>
  </r>
  <r>
    <n v="6107"/>
    <x v="3039"/>
    <n v="2011"/>
    <x v="414"/>
    <d v="2011-12-25T00:00:00"/>
    <s v="Standard Class"/>
    <s v="WB-21850"/>
    <s v="William Brown"/>
    <s v="Consumer"/>
    <s v="United States"/>
    <s v="Grand Prairie"/>
    <x v="5"/>
    <n v="75051"/>
    <s v="Central"/>
    <s v="OFF-AP-10001563"/>
    <x v="1"/>
    <x v="9"/>
    <s v="Belkin Premiere Surge Master II 8-outlet surge protector"/>
    <x v="4291"/>
    <n v="2"/>
    <n v="0.8"/>
    <n v="-49.551600000000022"/>
  </r>
  <r>
    <n v="6108"/>
    <x v="3039"/>
    <n v="2011"/>
    <x v="414"/>
    <d v="2011-12-25T00:00:00"/>
    <s v="Standard Class"/>
    <s v="WB-21850"/>
    <s v="William Brown"/>
    <s v="Consumer"/>
    <s v="United States"/>
    <s v="Grand Prairie"/>
    <x v="5"/>
    <n v="75051"/>
    <s v="Central"/>
    <s v="TEC-AC-10004510"/>
    <x v="2"/>
    <x v="11"/>
    <s v="Logitech Desktop MK120 Mouse and keyboard Combo"/>
    <x v="4292"/>
    <n v="5"/>
    <n v="0.2"/>
    <n v="-8.1800000000000033"/>
  </r>
  <r>
    <n v="6109"/>
    <x v="3040"/>
    <n v="2013"/>
    <x v="108"/>
    <d v="2013-09-17T00:00:00"/>
    <s v="Standard Class"/>
    <s v="AS-10090"/>
    <s v="Adam Shillingsburg"/>
    <s v="Consumer"/>
    <s v="United States"/>
    <s v="Chicago"/>
    <x v="10"/>
    <n v="60653"/>
    <s v="Central"/>
    <s v="OFF-LA-10001982"/>
    <x v="1"/>
    <x v="2"/>
    <s v="Smead Alpha-Z Color-Coded Name Labels First Letter Starter Set"/>
    <x v="1628"/>
    <n v="2"/>
    <n v="0.2"/>
    <n v="2.0999999999999996"/>
  </r>
  <r>
    <n v="6110"/>
    <x v="3040"/>
    <n v="2013"/>
    <x v="108"/>
    <d v="2013-09-17T00:00:00"/>
    <s v="Standard Class"/>
    <s v="AS-10090"/>
    <s v="Adam Shillingsburg"/>
    <s v="Consumer"/>
    <s v="United States"/>
    <s v="Chicago"/>
    <x v="10"/>
    <n v="60653"/>
    <s v="Central"/>
    <s v="OFF-BI-10004141"/>
    <x v="1"/>
    <x v="8"/>
    <s v="Insertable Tab Indexes For Data Binders"/>
    <x v="4293"/>
    <n v="3"/>
    <n v="0.8"/>
    <n v="-3.2436000000000016"/>
  </r>
  <r>
    <n v="6111"/>
    <x v="3041"/>
    <n v="2013"/>
    <x v="396"/>
    <d v="2013-11-17T00:00:00"/>
    <s v="Standard Class"/>
    <s v="SP-20920"/>
    <s v="Susan Pistek"/>
    <s v="Consumer"/>
    <s v="United States"/>
    <s v="Parma"/>
    <x v="24"/>
    <n v="44134"/>
    <s v="East"/>
    <s v="FUR-CH-10004495"/>
    <x v="0"/>
    <x v="1"/>
    <s v="Global Leather and Oak Executive Chair, Black"/>
    <x v="4294"/>
    <n v="7"/>
    <n v="0.3"/>
    <n v="-21.068600000000174"/>
  </r>
  <r>
    <n v="6112"/>
    <x v="3041"/>
    <n v="2013"/>
    <x v="396"/>
    <d v="2013-11-17T00:00:00"/>
    <s v="Standard Class"/>
    <s v="SP-20920"/>
    <s v="Susan Pistek"/>
    <s v="Consumer"/>
    <s v="United States"/>
    <s v="Parma"/>
    <x v="24"/>
    <n v="44134"/>
    <s v="East"/>
    <s v="OFF-AP-10002311"/>
    <x v="1"/>
    <x v="9"/>
    <s v="Holmes Replacement Filter for HEPA Air Cleaner, Very Large Room, HEPA Filter"/>
    <x v="4295"/>
    <n v="2"/>
    <n v="0.2"/>
    <n v="33.028800000000004"/>
  </r>
  <r>
    <n v="6113"/>
    <x v="3041"/>
    <n v="2013"/>
    <x v="396"/>
    <d v="2013-11-17T00:00:00"/>
    <s v="Standard Class"/>
    <s v="SP-20920"/>
    <s v="Susan Pistek"/>
    <s v="Consumer"/>
    <s v="United States"/>
    <s v="Parma"/>
    <x v="24"/>
    <n v="44134"/>
    <s v="East"/>
    <s v="OFF-FA-10000585"/>
    <x v="1"/>
    <x v="13"/>
    <s v="OIC Bulk Pack Metal Binder Clips"/>
    <x v="4296"/>
    <n v="6"/>
    <n v="0.2"/>
    <n v="5.4443999999999999"/>
  </r>
  <r>
    <n v="6114"/>
    <x v="3041"/>
    <n v="2013"/>
    <x v="396"/>
    <d v="2013-11-17T00:00:00"/>
    <s v="Standard Class"/>
    <s v="SP-20920"/>
    <s v="Susan Pistek"/>
    <s v="Consumer"/>
    <s v="United States"/>
    <s v="Parma"/>
    <x v="24"/>
    <n v="44134"/>
    <s v="East"/>
    <s v="FUR-CH-10000454"/>
    <x v="0"/>
    <x v="1"/>
    <s v="Hon Deluxe Fabric Upholstered Stacking Chairs, Rounded Back"/>
    <x v="4297"/>
    <n v="9"/>
    <n v="0.3"/>
    <n v="0"/>
  </r>
  <r>
    <n v="6115"/>
    <x v="3041"/>
    <n v="2013"/>
    <x v="396"/>
    <d v="2013-11-17T00:00:00"/>
    <s v="Standard Class"/>
    <s v="SP-20920"/>
    <s v="Susan Pistek"/>
    <s v="Consumer"/>
    <s v="United States"/>
    <s v="Parma"/>
    <x v="24"/>
    <n v="44134"/>
    <s v="East"/>
    <s v="FUR-CH-10003746"/>
    <x v="0"/>
    <x v="1"/>
    <s v="Hon 4070 Series Pagoda Round Back Stacking Chairs"/>
    <x v="4298"/>
    <n v="2"/>
    <n v="0.3"/>
    <n v="-12.839199999999977"/>
  </r>
  <r>
    <n v="6116"/>
    <x v="3042"/>
    <n v="2013"/>
    <x v="560"/>
    <d v="2013-03-21T00:00:00"/>
    <s v="Standard Class"/>
    <s v="SP-20650"/>
    <s v="Stephanie Phelps"/>
    <s v="Corporate"/>
    <s v="United States"/>
    <s v="Redwood City"/>
    <x v="1"/>
    <n v="94061"/>
    <s v="West"/>
    <s v="OFF-BI-10003291"/>
    <x v="1"/>
    <x v="8"/>
    <s v="Wilson Jones Leather-Like Binders with DublLock Round Rings"/>
    <x v="4299"/>
    <n v="6"/>
    <n v="0.2"/>
    <n v="14.142599999999996"/>
  </r>
  <r>
    <n v="6117"/>
    <x v="3043"/>
    <n v="2013"/>
    <x v="373"/>
    <d v="2013-11-20T00:00:00"/>
    <s v="Standard Class"/>
    <s v="CM-12655"/>
    <s v="Corinna Mitchell"/>
    <s v="Home Office"/>
    <s v="United States"/>
    <s v="New York City"/>
    <x v="15"/>
    <n v="10011"/>
    <s v="East"/>
    <s v="TEC-PH-10002114"/>
    <x v="2"/>
    <x v="7"/>
    <s v="Xiaomi Mi3"/>
    <x v="4300"/>
    <n v="4"/>
    <n v="0"/>
    <n v="592.78960000000006"/>
  </r>
  <r>
    <n v="6118"/>
    <x v="3043"/>
    <n v="2013"/>
    <x v="373"/>
    <d v="2013-11-20T00:00:00"/>
    <s v="Standard Class"/>
    <s v="CM-12655"/>
    <s v="Corinna Mitchell"/>
    <s v="Home Office"/>
    <s v="United States"/>
    <s v="New York City"/>
    <x v="15"/>
    <n v="10011"/>
    <s v="East"/>
    <s v="OFF-LA-10001569"/>
    <x v="1"/>
    <x v="2"/>
    <s v="Avery 499"/>
    <x v="1830"/>
    <n v="3"/>
    <n v="0"/>
    <n v="6.8723999999999998"/>
  </r>
  <r>
    <n v="6119"/>
    <x v="3044"/>
    <n v="2014"/>
    <x v="20"/>
    <d v="2014-09-26T00:00:00"/>
    <s v="Standard Class"/>
    <s v="JR-16210"/>
    <s v="Justin Ritter"/>
    <s v="Corporate"/>
    <s v="United States"/>
    <s v="Springfield"/>
    <x v="21"/>
    <n v="97477"/>
    <s v="West"/>
    <s v="TEC-PH-10001425"/>
    <x v="2"/>
    <x v="7"/>
    <s v="Mophie Juice Pack Helium for iPhone"/>
    <x v="1837"/>
    <n v="3"/>
    <n v="0.2"/>
    <n v="19.197599999999994"/>
  </r>
  <r>
    <n v="6120"/>
    <x v="3044"/>
    <n v="2014"/>
    <x v="20"/>
    <d v="2014-09-26T00:00:00"/>
    <s v="Standard Class"/>
    <s v="JR-16210"/>
    <s v="Justin Ritter"/>
    <s v="Corporate"/>
    <s v="United States"/>
    <s v="Springfield"/>
    <x v="21"/>
    <n v="97477"/>
    <s v="West"/>
    <s v="OFF-AR-10001915"/>
    <x v="1"/>
    <x v="6"/>
    <s v="Peel-Off China Markers"/>
    <x v="361"/>
    <n v="3"/>
    <n v="0.2"/>
    <n v="6.5538000000000007"/>
  </r>
  <r>
    <n v="6121"/>
    <x v="3044"/>
    <n v="2014"/>
    <x v="20"/>
    <d v="2014-09-26T00:00:00"/>
    <s v="Standard Class"/>
    <s v="JR-16210"/>
    <s v="Justin Ritter"/>
    <s v="Corporate"/>
    <s v="United States"/>
    <s v="Springfield"/>
    <x v="21"/>
    <n v="97477"/>
    <s v="West"/>
    <s v="FUR-FU-10004864"/>
    <x v="0"/>
    <x v="5"/>
    <s v="Howard Miller 14-1/2&quot; Diameter Chrome Round Wall Clock"/>
    <x v="4301"/>
    <n v="8"/>
    <n v="0.2"/>
    <n v="61.38239999999999"/>
  </r>
  <r>
    <n v="6122"/>
    <x v="3044"/>
    <n v="2014"/>
    <x v="20"/>
    <d v="2014-09-26T00:00:00"/>
    <s v="Standard Class"/>
    <s v="JR-16210"/>
    <s v="Justin Ritter"/>
    <s v="Corporate"/>
    <s v="United States"/>
    <s v="Springfield"/>
    <x v="21"/>
    <n v="97477"/>
    <s v="West"/>
    <s v="FUR-BO-10001972"/>
    <x v="0"/>
    <x v="0"/>
    <s v="O'Sullivan 4-Shelf Bookcase in Odessa Pine"/>
    <x v="1270"/>
    <n v="2"/>
    <n v="0.7"/>
    <n v="-128.2388"/>
  </r>
  <r>
    <n v="6123"/>
    <x v="3045"/>
    <n v="2014"/>
    <x v="769"/>
    <d v="2014-12-10T00:00:00"/>
    <s v="Standard Class"/>
    <s v="CB-12415"/>
    <s v="Christy Brittain"/>
    <s v="Consumer"/>
    <s v="United States"/>
    <s v="Chicago"/>
    <x v="10"/>
    <n v="60610"/>
    <s v="Central"/>
    <s v="OFF-ST-10000532"/>
    <x v="1"/>
    <x v="4"/>
    <s v="Advantus Rolling Drawer Organizers"/>
    <x v="3629"/>
    <n v="2"/>
    <n v="0.2"/>
    <n v="4.6175999999999995"/>
  </r>
  <r>
    <n v="6124"/>
    <x v="3046"/>
    <n v="2012"/>
    <x v="284"/>
    <d v="2012-09-05T00:00:00"/>
    <s v="Standard Class"/>
    <s v="SD-20485"/>
    <s v="Shirley Daniels"/>
    <s v="Home Office"/>
    <s v="United States"/>
    <s v="Bedford"/>
    <x v="5"/>
    <n v="76021"/>
    <s v="Central"/>
    <s v="OFF-PA-10003883"/>
    <x v="1"/>
    <x v="10"/>
    <s v="Message Book, Phone, Wirebound Standard Line Memo, 2 3/4&quot; X 5&quot;"/>
    <x v="3300"/>
    <n v="4"/>
    <n v="0.2"/>
    <n v="6.8119999999999994"/>
  </r>
  <r>
    <n v="6125"/>
    <x v="3047"/>
    <n v="2014"/>
    <x v="95"/>
    <d v="2014-06-08T00:00:00"/>
    <s v="Standard Class"/>
    <s v="SS-20140"/>
    <s v="Saphhira Shifley"/>
    <s v="Corporate"/>
    <s v="United States"/>
    <s v="Los Angeles"/>
    <x v="1"/>
    <n v="90036"/>
    <s v="West"/>
    <s v="TEC-AC-10003038"/>
    <x v="2"/>
    <x v="11"/>
    <s v="Kingston Digital DataTraveler 16GB USB 2.0"/>
    <x v="915"/>
    <n v="5"/>
    <n v="0"/>
    <n v="8.5024999999999942"/>
  </r>
  <r>
    <n v="6126"/>
    <x v="3047"/>
    <n v="2014"/>
    <x v="95"/>
    <d v="2014-06-08T00:00:00"/>
    <s v="Standard Class"/>
    <s v="SS-20140"/>
    <s v="Saphhira Shifley"/>
    <s v="Corporate"/>
    <s v="United States"/>
    <s v="Los Angeles"/>
    <x v="1"/>
    <n v="90036"/>
    <s v="West"/>
    <s v="OFF-PA-10001593"/>
    <x v="1"/>
    <x v="10"/>
    <s v="Xerox 1947"/>
    <x v="493"/>
    <n v="2"/>
    <n v="0"/>
    <n v="5.3819999999999997"/>
  </r>
  <r>
    <n v="6127"/>
    <x v="3047"/>
    <n v="2014"/>
    <x v="95"/>
    <d v="2014-06-08T00:00:00"/>
    <s v="Standard Class"/>
    <s v="SS-20140"/>
    <s v="Saphhira Shifley"/>
    <s v="Corporate"/>
    <s v="United States"/>
    <s v="Los Angeles"/>
    <x v="1"/>
    <n v="90036"/>
    <s v="West"/>
    <s v="OFF-BI-10002049"/>
    <x v="1"/>
    <x v="8"/>
    <s v="UniKeep View Case Binders"/>
    <x v="2970"/>
    <n v="1"/>
    <n v="0.2"/>
    <n v="1.2713999999999996"/>
  </r>
  <r>
    <n v="6128"/>
    <x v="3048"/>
    <n v="2013"/>
    <x v="1044"/>
    <d v="2013-04-07T00:00:00"/>
    <s v="Standard Class"/>
    <s v="EH-13990"/>
    <s v="Erica Hackney"/>
    <s v="Consumer"/>
    <s v="United States"/>
    <s v="New York City"/>
    <x v="15"/>
    <n v="10009"/>
    <s v="East"/>
    <s v="FUR-CH-10003817"/>
    <x v="0"/>
    <x v="1"/>
    <s v="Global Value Steno Chair, Gray"/>
    <x v="4302"/>
    <n v="6"/>
    <n v="0.1"/>
    <n v="54.666000000000011"/>
  </r>
  <r>
    <n v="6129"/>
    <x v="3049"/>
    <n v="2011"/>
    <x v="1089"/>
    <d v="2011-10-28T00:00:00"/>
    <s v="First Class"/>
    <s v="AH-10030"/>
    <s v="Aaron Hawkins"/>
    <s v="Corporate"/>
    <s v="United States"/>
    <s v="San Francisco"/>
    <x v="1"/>
    <n v="94109"/>
    <s v="West"/>
    <s v="OFF-BI-10002353"/>
    <x v="1"/>
    <x v="8"/>
    <s v="GBC VeloBind Cover Sets"/>
    <x v="4303"/>
    <n v="4"/>
    <n v="0.2"/>
    <n v="18.527999999999999"/>
  </r>
  <r>
    <n v="6130"/>
    <x v="3050"/>
    <n v="2014"/>
    <x v="606"/>
    <d v="2014-04-03T00:00:00"/>
    <s v="Standard Class"/>
    <s v="EM-14200"/>
    <s v="Evan Minnotte"/>
    <s v="Home Office"/>
    <s v="United States"/>
    <s v="Virginia Beach"/>
    <x v="17"/>
    <n v="23464"/>
    <s v="South"/>
    <s v="TEC-AC-10003116"/>
    <x v="2"/>
    <x v="11"/>
    <s v="Memorex Froggy Flash Drive 8 GB"/>
    <x v="3545"/>
    <n v="3"/>
    <n v="0"/>
    <n v="20.767499999999998"/>
  </r>
  <r>
    <n v="6131"/>
    <x v="3050"/>
    <n v="2014"/>
    <x v="606"/>
    <d v="2014-04-03T00:00:00"/>
    <s v="Standard Class"/>
    <s v="EM-14200"/>
    <s v="Evan Minnotte"/>
    <s v="Home Office"/>
    <s v="United States"/>
    <s v="Virginia Beach"/>
    <x v="17"/>
    <n v="23464"/>
    <s v="South"/>
    <s v="OFF-FA-10003021"/>
    <x v="1"/>
    <x v="13"/>
    <s v="Staples"/>
    <x v="1061"/>
    <n v="2"/>
    <n v="0"/>
    <n v="1.3159999999999998"/>
  </r>
  <r>
    <n v="6132"/>
    <x v="3051"/>
    <n v="2011"/>
    <x v="422"/>
    <d v="2011-12-31T00:00:00"/>
    <s v="Standard Class"/>
    <s v="TB-21190"/>
    <s v="Thomas Brumley"/>
    <s v="Home Office"/>
    <s v="United States"/>
    <s v="New York City"/>
    <x v="15"/>
    <n v="10011"/>
    <s v="East"/>
    <s v="FUR-CH-10004477"/>
    <x v="0"/>
    <x v="1"/>
    <s v="Global Push Button Manager's Chair, Indigo"/>
    <x v="4304"/>
    <n v="14"/>
    <n v="0.1"/>
    <n v="161.96739999999997"/>
  </r>
  <r>
    <n v="6133"/>
    <x v="3052"/>
    <n v="2014"/>
    <x v="175"/>
    <d v="2014-09-21T00:00:00"/>
    <s v="Standard Class"/>
    <s v="AB-10165"/>
    <s v="Alan Barnes"/>
    <s v="Consumer"/>
    <s v="United States"/>
    <s v="Lebanon"/>
    <x v="18"/>
    <n v="37087"/>
    <s v="South"/>
    <s v="OFF-PA-10001033"/>
    <x v="1"/>
    <x v="10"/>
    <s v="Xerox 1893"/>
    <x v="2919"/>
    <n v="5"/>
    <n v="0.2"/>
    <n v="59.435499999999998"/>
  </r>
  <r>
    <n v="6134"/>
    <x v="3053"/>
    <n v="2013"/>
    <x v="765"/>
    <d v="2013-08-20T00:00:00"/>
    <s v="First Class"/>
    <s v="AO-10810"/>
    <s v="Anthony O'Donnell"/>
    <s v="Corporate"/>
    <s v="United States"/>
    <s v="Los Angeles"/>
    <x v="1"/>
    <n v="90045"/>
    <s v="West"/>
    <s v="FUR-TA-10004152"/>
    <x v="0"/>
    <x v="3"/>
    <s v="Barricks 18&quot; x 48&quot; Non-Folding Utility Table with Bottom Storage Shelf"/>
    <x v="4305"/>
    <n v="2"/>
    <n v="0.2"/>
    <n v="12.095999999999997"/>
  </r>
  <r>
    <n v="6135"/>
    <x v="3054"/>
    <n v="2013"/>
    <x v="254"/>
    <d v="2013-11-05T00:00:00"/>
    <s v="Same Day"/>
    <s v="TT-21220"/>
    <s v="Thomas Thornton"/>
    <s v="Consumer"/>
    <s v="United States"/>
    <s v="Chula Vista"/>
    <x v="1"/>
    <n v="91911"/>
    <s v="West"/>
    <s v="OFF-AR-10002135"/>
    <x v="1"/>
    <x v="6"/>
    <s v="Boston Heavy-Duty Trimline Electric Pencil Sharpeners"/>
    <x v="4306"/>
    <n v="4"/>
    <n v="0"/>
    <n v="55.911999999999978"/>
  </r>
  <r>
    <n v="6136"/>
    <x v="3055"/>
    <n v="2012"/>
    <x v="1090"/>
    <d v="2012-10-22T00:00:00"/>
    <s v="Standard Class"/>
    <s v="KN-16705"/>
    <s v="Kristina Nunn"/>
    <s v="Home Office"/>
    <s v="United States"/>
    <s v="Mcallen"/>
    <x v="5"/>
    <n v="78501"/>
    <s v="Central"/>
    <s v="TEC-AC-10000521"/>
    <x v="2"/>
    <x v="11"/>
    <s v="Verbatim Slim CD and DVD Storage Cases, 50/Pack"/>
    <x v="3578"/>
    <n v="3"/>
    <n v="0.2"/>
    <n v="3.4619999999999997"/>
  </r>
  <r>
    <n v="6137"/>
    <x v="3055"/>
    <n v="2012"/>
    <x v="1090"/>
    <d v="2012-10-22T00:00:00"/>
    <s v="Standard Class"/>
    <s v="KN-16705"/>
    <s v="Kristina Nunn"/>
    <s v="Home Office"/>
    <s v="United States"/>
    <s v="Mcallen"/>
    <x v="5"/>
    <n v="78501"/>
    <s v="Central"/>
    <s v="OFF-AP-10000026"/>
    <x v="1"/>
    <x v="9"/>
    <s v="Tripp Lite Isotel 6 Outlet Surge Protector with Fax/Modem Protection"/>
    <x v="4307"/>
    <n v="6"/>
    <n v="0.8"/>
    <n v="-186.56820000000005"/>
  </r>
  <r>
    <n v="6138"/>
    <x v="3056"/>
    <n v="2013"/>
    <x v="731"/>
    <d v="2013-11-05T00:00:00"/>
    <s v="Second Class"/>
    <s v="FO-14305"/>
    <s v="Frank Olsen"/>
    <s v="Consumer"/>
    <s v="United States"/>
    <s v="Hollywood"/>
    <x v="2"/>
    <n v="33021"/>
    <s v="South"/>
    <s v="OFF-PA-10002986"/>
    <x v="1"/>
    <x v="10"/>
    <s v="Xerox 1898"/>
    <x v="164"/>
    <n v="6"/>
    <n v="0.2"/>
    <n v="11.222399999999999"/>
  </r>
  <r>
    <n v="6139"/>
    <x v="3057"/>
    <n v="2011"/>
    <x v="809"/>
    <d v="2011-04-04T00:00:00"/>
    <s v="Standard Class"/>
    <s v="GA-14725"/>
    <s v="Guy Armstrong"/>
    <s v="Consumer"/>
    <s v="United States"/>
    <s v="San Francisco"/>
    <x v="1"/>
    <n v="94110"/>
    <s v="West"/>
    <s v="FUR-BO-10001337"/>
    <x v="0"/>
    <x v="0"/>
    <s v="O'Sullivan Living Dimensions 2-Shelf Bookcases"/>
    <x v="4308"/>
    <n v="2"/>
    <n v="0.15"/>
    <n v="-12.097999999999999"/>
  </r>
  <r>
    <n v="6140"/>
    <x v="3058"/>
    <n v="2012"/>
    <x v="24"/>
    <d v="2012-04-20T00:00:00"/>
    <s v="First Class"/>
    <s v="NC-18415"/>
    <s v="Nathan Cano"/>
    <s v="Consumer"/>
    <s v="United States"/>
    <s v="Santa Maria"/>
    <x v="1"/>
    <n v="93454"/>
    <s v="West"/>
    <s v="OFF-ST-10000532"/>
    <x v="1"/>
    <x v="4"/>
    <s v="Advantus Rolling Drawer Organizers"/>
    <x v="4309"/>
    <n v="3"/>
    <n v="0"/>
    <n v="30.014399999999998"/>
  </r>
  <r>
    <n v="6141"/>
    <x v="3059"/>
    <n v="2014"/>
    <x v="362"/>
    <d v="2014-07-16T00:00:00"/>
    <s v="Standard Class"/>
    <s v="JF-15190"/>
    <s v="Jamie Frazer"/>
    <s v="Consumer"/>
    <s v="United States"/>
    <s v="Manchester"/>
    <x v="29"/>
    <n v="6040"/>
    <s v="East"/>
    <s v="OFF-PA-10001497"/>
    <x v="1"/>
    <x v="10"/>
    <s v="Xerox 1914"/>
    <x v="4310"/>
    <n v="5"/>
    <n v="0"/>
    <n v="134.65199999999999"/>
  </r>
  <r>
    <n v="6142"/>
    <x v="3059"/>
    <n v="2014"/>
    <x v="362"/>
    <d v="2014-07-16T00:00:00"/>
    <s v="Standard Class"/>
    <s v="JF-15190"/>
    <s v="Jamie Frazer"/>
    <s v="Consumer"/>
    <s v="United States"/>
    <s v="Manchester"/>
    <x v="29"/>
    <n v="6040"/>
    <s v="East"/>
    <s v="OFF-ST-10002554"/>
    <x v="1"/>
    <x v="4"/>
    <s v="Tennsco Industrial Shelving"/>
    <x v="3589"/>
    <n v="4"/>
    <n v="0"/>
    <n v="3.9128000000000043"/>
  </r>
  <r>
    <n v="6143"/>
    <x v="3059"/>
    <n v="2014"/>
    <x v="362"/>
    <d v="2014-07-16T00:00:00"/>
    <s v="Standard Class"/>
    <s v="JF-15190"/>
    <s v="Jamie Frazer"/>
    <s v="Consumer"/>
    <s v="United States"/>
    <s v="Manchester"/>
    <x v="29"/>
    <n v="6040"/>
    <s v="East"/>
    <s v="TEC-PH-10001336"/>
    <x v="2"/>
    <x v="7"/>
    <s v="Digium D40 VoIP phone"/>
    <x v="2052"/>
    <n v="2"/>
    <n v="0"/>
    <n v="74.8142"/>
  </r>
  <r>
    <n v="6144"/>
    <x v="3059"/>
    <n v="2014"/>
    <x v="362"/>
    <d v="2014-07-16T00:00:00"/>
    <s v="Standard Class"/>
    <s v="JF-15190"/>
    <s v="Jamie Frazer"/>
    <s v="Consumer"/>
    <s v="United States"/>
    <s v="Manchester"/>
    <x v="29"/>
    <n v="6040"/>
    <s v="East"/>
    <s v="OFF-AR-10002987"/>
    <x v="1"/>
    <x v="6"/>
    <s v="Prismacolor Color Pencil Set"/>
    <x v="4311"/>
    <n v="6"/>
    <n v="0"/>
    <n v="48.806400000000011"/>
  </r>
  <r>
    <n v="6145"/>
    <x v="3060"/>
    <n v="2014"/>
    <x v="818"/>
    <d v="2014-07-02T00:00:00"/>
    <s v="Standard Class"/>
    <s v="GT-14710"/>
    <s v="Greg Tran"/>
    <s v="Consumer"/>
    <s v="United States"/>
    <s v="Omaha"/>
    <x v="8"/>
    <n v="68104"/>
    <s v="Central"/>
    <s v="OFF-PA-10000575"/>
    <x v="1"/>
    <x v="10"/>
    <s v="Wirebound Message Books, Four 2 3/4 x 5 White Forms per Page"/>
    <x v="4312"/>
    <n v="3"/>
    <n v="0"/>
    <n v="9.2321999999999989"/>
  </r>
  <r>
    <n v="6146"/>
    <x v="3061"/>
    <n v="2011"/>
    <x v="1091"/>
    <d v="2011-12-26T00:00:00"/>
    <s v="Standard Class"/>
    <s v="KM-16660"/>
    <s v="Khloe Miller"/>
    <s v="Consumer"/>
    <s v="United States"/>
    <s v="San Jose"/>
    <x v="1"/>
    <n v="95123"/>
    <s v="West"/>
    <s v="OFF-AR-10003394"/>
    <x v="1"/>
    <x v="6"/>
    <s v="Newell 332"/>
    <x v="2722"/>
    <n v="4"/>
    <n v="0"/>
    <n v="3.1752000000000002"/>
  </r>
  <r>
    <n v="6147"/>
    <x v="3062"/>
    <n v="2014"/>
    <x v="610"/>
    <d v="2014-11-26T00:00:00"/>
    <s v="Standard Class"/>
    <s v="PJ-18835"/>
    <s v="Patrick Jones"/>
    <s v="Corporate"/>
    <s v="United States"/>
    <s v="San Francisco"/>
    <x v="1"/>
    <n v="94122"/>
    <s v="West"/>
    <s v="OFF-AR-10003394"/>
    <x v="1"/>
    <x v="6"/>
    <s v="Newell 332"/>
    <x v="2722"/>
    <n v="4"/>
    <n v="0"/>
    <n v="3.1752000000000002"/>
  </r>
  <r>
    <n v="6148"/>
    <x v="3062"/>
    <n v="2014"/>
    <x v="610"/>
    <d v="2014-11-26T00:00:00"/>
    <s v="Standard Class"/>
    <s v="PJ-18835"/>
    <s v="Patrick Jones"/>
    <s v="Corporate"/>
    <s v="United States"/>
    <s v="San Francisco"/>
    <x v="1"/>
    <n v="94122"/>
    <s v="West"/>
    <s v="OFF-BI-10001191"/>
    <x v="1"/>
    <x v="8"/>
    <s v="Canvas Sectional Post Binders"/>
    <x v="4313"/>
    <n v="2"/>
    <n v="0.2"/>
    <n v="14.7668"/>
  </r>
  <r>
    <n v="6149"/>
    <x v="3063"/>
    <n v="2013"/>
    <x v="812"/>
    <d v="2013-06-30T00:00:00"/>
    <s v="Second Class"/>
    <s v="AC-10660"/>
    <s v="Anna Chung"/>
    <s v="Consumer"/>
    <s v="United States"/>
    <s v="San Francisco"/>
    <x v="1"/>
    <n v="94109"/>
    <s v="West"/>
    <s v="TEC-PH-10003484"/>
    <x v="2"/>
    <x v="7"/>
    <s v="Ooma Telo VoIP Home Phone System"/>
    <x v="1227"/>
    <n v="2"/>
    <n v="0.2"/>
    <n v="12.599000000000004"/>
  </r>
  <r>
    <n v="6150"/>
    <x v="3064"/>
    <n v="2014"/>
    <x v="116"/>
    <d v="2015-01-01T00:00:00"/>
    <s v="First Class"/>
    <s v="JG-15310"/>
    <s v="Jason Gross"/>
    <s v="Corporate"/>
    <s v="United States"/>
    <s v="Long Beach"/>
    <x v="1"/>
    <n v="90805"/>
    <s v="West"/>
    <s v="FUR-CH-10003968"/>
    <x v="0"/>
    <x v="1"/>
    <s v="Novimex Turbo Task Chair"/>
    <x v="4314"/>
    <n v="6"/>
    <n v="0.2"/>
    <n v="-34.070400000000006"/>
  </r>
  <r>
    <n v="6151"/>
    <x v="3065"/>
    <n v="2013"/>
    <x v="143"/>
    <d v="2013-04-12T00:00:00"/>
    <s v="First Class"/>
    <s v="RM-19375"/>
    <s v="Raymond Messe"/>
    <s v="Consumer"/>
    <s v="United States"/>
    <s v="Columbus"/>
    <x v="32"/>
    <n v="31907"/>
    <s v="South"/>
    <s v="FUR-BO-10001608"/>
    <x v="0"/>
    <x v="0"/>
    <s v="Hon Metal Bookcases, Black"/>
    <x v="1383"/>
    <n v="5"/>
    <n v="0"/>
    <n v="88.725000000000023"/>
  </r>
  <r>
    <n v="6152"/>
    <x v="3066"/>
    <n v="2011"/>
    <x v="772"/>
    <d v="2011-03-21T00:00:00"/>
    <s v="Second Class"/>
    <s v="EK-13795"/>
    <s v="Eileen Kiefer"/>
    <s v="Home Office"/>
    <s v="United States"/>
    <s v="San Francisco"/>
    <x v="1"/>
    <n v="94110"/>
    <s v="West"/>
    <s v="FUR-BO-10004218"/>
    <x v="0"/>
    <x v="0"/>
    <s v="Bush Heritage Pine Collection 5-Shelf Bookcase, Albany Pine Finish, *Special Order"/>
    <x v="4315"/>
    <n v="10"/>
    <n v="0.15"/>
    <n v="70.490000000000009"/>
  </r>
  <r>
    <n v="6153"/>
    <x v="3067"/>
    <n v="2014"/>
    <x v="445"/>
    <d v="2014-07-09T00:00:00"/>
    <s v="Standard Class"/>
    <s v="RD-19585"/>
    <s v="Rob Dowd"/>
    <s v="Consumer"/>
    <s v="United States"/>
    <s v="Los Angeles"/>
    <x v="1"/>
    <n v="90004"/>
    <s v="West"/>
    <s v="OFF-ST-10002485"/>
    <x v="1"/>
    <x v="4"/>
    <s v="Rogers Deluxe File Chest"/>
    <x v="1190"/>
    <n v="4"/>
    <n v="0"/>
    <n v="0.87919999999999732"/>
  </r>
  <r>
    <n v="6154"/>
    <x v="3068"/>
    <n v="2014"/>
    <x v="693"/>
    <d v="2014-04-24T00:00:00"/>
    <s v="First Class"/>
    <s v="CV-12805"/>
    <s v="Cynthia Voltz"/>
    <s v="Corporate"/>
    <s v="United States"/>
    <s v="Philadelphia"/>
    <x v="9"/>
    <n v="19120"/>
    <s v="East"/>
    <s v="FUR-FU-10001876"/>
    <x v="0"/>
    <x v="5"/>
    <s v="Computer Room Manger, 14&quot;"/>
    <x v="3518"/>
    <n v="2"/>
    <n v="0.2"/>
    <n v="10.393599999999998"/>
  </r>
  <r>
    <n v="6155"/>
    <x v="3068"/>
    <n v="2014"/>
    <x v="693"/>
    <d v="2014-04-24T00:00:00"/>
    <s v="First Class"/>
    <s v="CV-12805"/>
    <s v="Cynthia Voltz"/>
    <s v="Corporate"/>
    <s v="United States"/>
    <s v="Philadelphia"/>
    <x v="9"/>
    <n v="19120"/>
    <s v="East"/>
    <s v="OFF-ST-10002370"/>
    <x v="1"/>
    <x v="4"/>
    <s v="Sortfiler Multipurpose Personal File Organizer, Black"/>
    <x v="4316"/>
    <n v="3"/>
    <n v="0.2"/>
    <n v="5.7752999999999961"/>
  </r>
  <r>
    <n v="6156"/>
    <x v="3068"/>
    <n v="2014"/>
    <x v="693"/>
    <d v="2014-04-24T00:00:00"/>
    <s v="First Class"/>
    <s v="CV-12805"/>
    <s v="Cynthia Voltz"/>
    <s v="Corporate"/>
    <s v="United States"/>
    <s v="Philadelphia"/>
    <x v="9"/>
    <n v="19120"/>
    <s v="East"/>
    <s v="OFF-ST-10000142"/>
    <x v="1"/>
    <x v="4"/>
    <s v="Deluxe Rollaway Locking File with Drawer"/>
    <x v="4317"/>
    <n v="1"/>
    <n v="0.2"/>
    <n v="33.270399999999981"/>
  </r>
  <r>
    <n v="6157"/>
    <x v="3068"/>
    <n v="2014"/>
    <x v="693"/>
    <d v="2014-04-24T00:00:00"/>
    <s v="First Class"/>
    <s v="CV-12805"/>
    <s v="Cynthia Voltz"/>
    <s v="Corporate"/>
    <s v="United States"/>
    <s v="Philadelphia"/>
    <x v="9"/>
    <n v="19120"/>
    <s v="East"/>
    <s v="FUR-FU-10004671"/>
    <x v="0"/>
    <x v="5"/>
    <s v="Executive Impressions 12&quot; Wall Clock"/>
    <x v="4318"/>
    <n v="3"/>
    <n v="0.2"/>
    <n v="9.5418000000000003"/>
  </r>
  <r>
    <n v="6158"/>
    <x v="3069"/>
    <n v="2013"/>
    <x v="1092"/>
    <d v="2013-08-06T00:00:00"/>
    <s v="Second Class"/>
    <s v="AG-10330"/>
    <s v="Alex Grayson"/>
    <s v="Consumer"/>
    <s v="United States"/>
    <s v="Tulsa"/>
    <x v="26"/>
    <n v="74133"/>
    <s v="Central"/>
    <s v="OFF-EN-10002504"/>
    <x v="1"/>
    <x v="12"/>
    <s v="Tyvek  Top-Opening Peel &amp; Seel Envelopes, Plain White"/>
    <x v="4319"/>
    <n v="3"/>
    <n v="0"/>
    <n v="38.323799999999999"/>
  </r>
  <r>
    <n v="6159"/>
    <x v="3069"/>
    <n v="2013"/>
    <x v="1092"/>
    <d v="2013-08-06T00:00:00"/>
    <s v="Second Class"/>
    <s v="AG-10330"/>
    <s v="Alex Grayson"/>
    <s v="Consumer"/>
    <s v="United States"/>
    <s v="Tulsa"/>
    <x v="26"/>
    <n v="74133"/>
    <s v="Central"/>
    <s v="TEC-AC-10004803"/>
    <x v="2"/>
    <x v="11"/>
    <s v="Sony Micro Vault Click 4 GB USB 2.0 Flash Drive"/>
    <x v="4320"/>
    <n v="12"/>
    <n v="0"/>
    <n v="23.419200000000011"/>
  </r>
  <r>
    <n v="6160"/>
    <x v="3070"/>
    <n v="2013"/>
    <x v="275"/>
    <d v="2013-12-10T00:00:00"/>
    <s v="Standard Class"/>
    <s v="GM-14440"/>
    <s v="Gary McGarr"/>
    <s v="Consumer"/>
    <s v="United States"/>
    <s v="Los Angeles"/>
    <x v="1"/>
    <n v="90049"/>
    <s v="West"/>
    <s v="OFF-ST-10001932"/>
    <x v="1"/>
    <x v="4"/>
    <s v="Fellowes Staxonsteel Drawer Files"/>
    <x v="4321"/>
    <n v="4"/>
    <n v="0"/>
    <n v="108.17520000000002"/>
  </r>
  <r>
    <n v="6161"/>
    <x v="3071"/>
    <n v="2011"/>
    <x v="1093"/>
    <d v="2011-03-21T00:00:00"/>
    <s v="First Class"/>
    <s v="MC-17605"/>
    <s v="Matt Connell"/>
    <s v="Corporate"/>
    <s v="United States"/>
    <s v="Lakeland"/>
    <x v="2"/>
    <n v="33801"/>
    <s v="South"/>
    <s v="TEC-PH-10004667"/>
    <x v="2"/>
    <x v="7"/>
    <s v="Cisco 8x8 Inc. 6753i IP Business Phone System"/>
    <x v="830"/>
    <n v="3"/>
    <n v="0.2"/>
    <n v="28.347899999999981"/>
  </r>
  <r>
    <n v="6162"/>
    <x v="3071"/>
    <n v="2011"/>
    <x v="1093"/>
    <d v="2011-03-21T00:00:00"/>
    <s v="First Class"/>
    <s v="MC-17605"/>
    <s v="Matt Connell"/>
    <s v="Corporate"/>
    <s v="United States"/>
    <s v="Lakeland"/>
    <x v="2"/>
    <n v="33801"/>
    <s v="South"/>
    <s v="OFF-LA-10000443"/>
    <x v="1"/>
    <x v="2"/>
    <s v="Avery 501"/>
    <x v="929"/>
    <n v="4"/>
    <n v="0.2"/>
    <n v="3.9851999999999999"/>
  </r>
  <r>
    <n v="6163"/>
    <x v="3071"/>
    <n v="2011"/>
    <x v="1093"/>
    <d v="2011-03-21T00:00:00"/>
    <s v="First Class"/>
    <s v="MC-17605"/>
    <s v="Matt Connell"/>
    <s v="Corporate"/>
    <s v="United States"/>
    <s v="Lakeland"/>
    <x v="2"/>
    <n v="33801"/>
    <s v="South"/>
    <s v="OFF-ST-10000918"/>
    <x v="1"/>
    <x v="4"/>
    <s v="Crate-A-Files"/>
    <x v="4322"/>
    <n v="3"/>
    <n v="0.2"/>
    <n v="1.961999999999998"/>
  </r>
  <r>
    <n v="6164"/>
    <x v="3071"/>
    <n v="2011"/>
    <x v="1093"/>
    <d v="2011-03-21T00:00:00"/>
    <s v="First Class"/>
    <s v="MC-17605"/>
    <s v="Matt Connell"/>
    <s v="Corporate"/>
    <s v="United States"/>
    <s v="Lakeland"/>
    <x v="2"/>
    <n v="33801"/>
    <s v="South"/>
    <s v="OFF-BI-10001196"/>
    <x v="1"/>
    <x v="8"/>
    <s v="Avery Flip-Chart Easel Binder, Black"/>
    <x v="4323"/>
    <n v="5"/>
    <n v="0.7"/>
    <n v="-25.737000000000002"/>
  </r>
  <r>
    <n v="6165"/>
    <x v="3071"/>
    <n v="2011"/>
    <x v="1093"/>
    <d v="2011-03-21T00:00:00"/>
    <s v="First Class"/>
    <s v="MC-17605"/>
    <s v="Matt Connell"/>
    <s v="Corporate"/>
    <s v="United States"/>
    <s v="Lakeland"/>
    <x v="2"/>
    <n v="33801"/>
    <s v="South"/>
    <s v="FUR-FU-10003981"/>
    <x v="0"/>
    <x v="5"/>
    <s v="Eldon Wave Desk Accessories"/>
    <x v="3808"/>
    <n v="3"/>
    <n v="0.2"/>
    <n v="1.3728000000000002"/>
  </r>
  <r>
    <n v="6166"/>
    <x v="3071"/>
    <n v="2011"/>
    <x v="1093"/>
    <d v="2011-03-21T00:00:00"/>
    <s v="First Class"/>
    <s v="MC-17605"/>
    <s v="Matt Connell"/>
    <s v="Corporate"/>
    <s v="United States"/>
    <s v="Lakeland"/>
    <x v="2"/>
    <n v="33801"/>
    <s v="South"/>
    <s v="FUR-FU-10002508"/>
    <x v="0"/>
    <x v="5"/>
    <s v="Document Clip Frames"/>
    <x v="184"/>
    <n v="3"/>
    <n v="0.2"/>
    <n v="5.5044000000000013"/>
  </r>
  <r>
    <n v="6167"/>
    <x v="3071"/>
    <n v="2011"/>
    <x v="1093"/>
    <d v="2011-03-21T00:00:00"/>
    <s v="First Class"/>
    <s v="MC-17605"/>
    <s v="Matt Connell"/>
    <s v="Corporate"/>
    <s v="United States"/>
    <s v="Lakeland"/>
    <x v="2"/>
    <n v="33801"/>
    <s v="South"/>
    <s v="TEC-AC-10002647"/>
    <x v="2"/>
    <x v="11"/>
    <s v="Logitech Wireless Boombox Speaker - portable - wireless, wired"/>
    <x v="4324"/>
    <n v="2"/>
    <n v="0.2"/>
    <n v="53.199999999999989"/>
  </r>
  <r>
    <n v="6168"/>
    <x v="3072"/>
    <n v="2012"/>
    <x v="704"/>
    <d v="2012-04-25T00:00:00"/>
    <s v="Standard Class"/>
    <s v="ES-14020"/>
    <s v="Erica Smith"/>
    <s v="Consumer"/>
    <s v="United States"/>
    <s v="Houston"/>
    <x v="5"/>
    <n v="77036"/>
    <s v="Central"/>
    <s v="OFF-PA-10002377"/>
    <x v="1"/>
    <x v="10"/>
    <s v="Xerox 1916"/>
    <x v="4325"/>
    <n v="3"/>
    <n v="0.2"/>
    <n v="44.045999999999992"/>
  </r>
  <r>
    <n v="6169"/>
    <x v="3073"/>
    <n v="2012"/>
    <x v="444"/>
    <d v="2012-09-22T00:00:00"/>
    <s v="Second Class"/>
    <s v="RW-19540"/>
    <s v="Rick Wilson"/>
    <s v="Corporate"/>
    <s v="United States"/>
    <s v="Los Angeles"/>
    <x v="1"/>
    <n v="90008"/>
    <s v="West"/>
    <s v="OFF-PA-10004530"/>
    <x v="1"/>
    <x v="10"/>
    <s v="Personal Creations Ink Jet Cards and Labels"/>
    <x v="1113"/>
    <n v="2"/>
    <n v="0"/>
    <n v="11.250400000000001"/>
  </r>
  <r>
    <n v="6170"/>
    <x v="3074"/>
    <n v="2011"/>
    <x v="9"/>
    <d v="2011-08-30T00:00:00"/>
    <s v="Second Class"/>
    <s v="MM-17920"/>
    <s v="Michael Moore"/>
    <s v="Consumer"/>
    <s v="United States"/>
    <s v="Springfield"/>
    <x v="17"/>
    <n v="22153"/>
    <s v="South"/>
    <s v="OFF-PA-10002986"/>
    <x v="1"/>
    <x v="10"/>
    <s v="Xerox 1898"/>
    <x v="522"/>
    <n v="2"/>
    <n v="0"/>
    <n v="6.4127999999999998"/>
  </r>
  <r>
    <n v="6171"/>
    <x v="3075"/>
    <n v="2013"/>
    <x v="1054"/>
    <d v="2013-12-25T00:00:00"/>
    <s v="Second Class"/>
    <s v="MH-17440"/>
    <s v="Mark Haberlin"/>
    <s v="Corporate"/>
    <s v="United States"/>
    <s v="New York City"/>
    <x v="15"/>
    <n v="10035"/>
    <s v="East"/>
    <s v="OFF-BI-10000948"/>
    <x v="1"/>
    <x v="8"/>
    <s v="GBC Laser Imprintable Binding System Covers, Desert Sand"/>
    <x v="4326"/>
    <n v="3"/>
    <n v="0.2"/>
    <n v="11.558699999999998"/>
  </r>
  <r>
    <n v="6172"/>
    <x v="3075"/>
    <n v="2013"/>
    <x v="1054"/>
    <d v="2013-12-25T00:00:00"/>
    <s v="Second Class"/>
    <s v="MH-17440"/>
    <s v="Mark Haberlin"/>
    <s v="Corporate"/>
    <s v="United States"/>
    <s v="New York City"/>
    <x v="15"/>
    <n v="10035"/>
    <s v="East"/>
    <s v="OFF-AR-10001545"/>
    <x v="1"/>
    <x v="6"/>
    <s v="Newell 326"/>
    <x v="2872"/>
    <n v="2"/>
    <n v="0"/>
    <n v="1.0207999999999999"/>
  </r>
  <r>
    <n v="6173"/>
    <x v="3076"/>
    <n v="2011"/>
    <x v="1094"/>
    <d v="2011-08-08T00:00:00"/>
    <s v="Standard Class"/>
    <s v="NZ-18565"/>
    <s v="Nick Zandusky"/>
    <s v="Home Office"/>
    <s v="United States"/>
    <s v="Springfield"/>
    <x v="25"/>
    <n v="65807"/>
    <s v="Central"/>
    <s v="OFF-BI-10001758"/>
    <x v="1"/>
    <x v="8"/>
    <s v="Wilson Jones 14 Line Acrylic Coated Pressboard Data Binders"/>
    <x v="4327"/>
    <n v="5"/>
    <n v="0"/>
    <n v="12.548999999999999"/>
  </r>
  <r>
    <n v="6174"/>
    <x v="3076"/>
    <n v="2011"/>
    <x v="1094"/>
    <d v="2011-08-08T00:00:00"/>
    <s v="Standard Class"/>
    <s v="NZ-18565"/>
    <s v="Nick Zandusky"/>
    <s v="Home Office"/>
    <s v="United States"/>
    <s v="Springfield"/>
    <x v="25"/>
    <n v="65807"/>
    <s v="Central"/>
    <s v="TEC-AC-10003237"/>
    <x v="2"/>
    <x v="11"/>
    <s v="Memorex Micro Travel Drive 4 GB"/>
    <x v="4328"/>
    <n v="2"/>
    <n v="0"/>
    <n v="9.1160000000000014"/>
  </r>
  <r>
    <n v="6175"/>
    <x v="3076"/>
    <n v="2011"/>
    <x v="1094"/>
    <d v="2011-08-08T00:00:00"/>
    <s v="Standard Class"/>
    <s v="NZ-18565"/>
    <s v="Nick Zandusky"/>
    <s v="Home Office"/>
    <s v="United States"/>
    <s v="Springfield"/>
    <x v="25"/>
    <n v="65807"/>
    <s v="Central"/>
    <s v="OFF-ST-10002011"/>
    <x v="1"/>
    <x v="4"/>
    <s v="Smead Adjustable Mobile File Trolley with Lockable Top"/>
    <x v="4329"/>
    <n v="2"/>
    <n v="0"/>
    <n v="226.36260000000004"/>
  </r>
  <r>
    <n v="6176"/>
    <x v="3077"/>
    <n v="2012"/>
    <x v="481"/>
    <d v="2012-09-26T00:00:00"/>
    <s v="Standard Class"/>
    <s v="GB-14575"/>
    <s v="Giulietta Baptist"/>
    <s v="Consumer"/>
    <s v="United States"/>
    <s v="Columbia"/>
    <x v="20"/>
    <n v="29203"/>
    <s v="South"/>
    <s v="FUR-CH-10000309"/>
    <x v="0"/>
    <x v="1"/>
    <s v="Global Comet Stacking Arm Chair"/>
    <x v="4330"/>
    <n v="4"/>
    <n v="0"/>
    <n v="422.51"/>
  </r>
  <r>
    <n v="6177"/>
    <x v="3077"/>
    <n v="2012"/>
    <x v="481"/>
    <d v="2012-09-26T00:00:00"/>
    <s v="Standard Class"/>
    <s v="GB-14575"/>
    <s v="Giulietta Baptist"/>
    <s v="Consumer"/>
    <s v="United States"/>
    <s v="Columbia"/>
    <x v="20"/>
    <n v="29203"/>
    <s v="South"/>
    <s v="OFF-ST-10002444"/>
    <x v="1"/>
    <x v="4"/>
    <s v="Recycled Eldon Regeneration Jumbo File"/>
    <x v="3016"/>
    <n v="7"/>
    <n v="0"/>
    <n v="24.068799999999996"/>
  </r>
  <r>
    <n v="6178"/>
    <x v="3077"/>
    <n v="2012"/>
    <x v="481"/>
    <d v="2012-09-26T00:00:00"/>
    <s v="Standard Class"/>
    <s v="GB-14575"/>
    <s v="Giulietta Baptist"/>
    <s v="Consumer"/>
    <s v="United States"/>
    <s v="Columbia"/>
    <x v="20"/>
    <n v="29203"/>
    <s v="South"/>
    <s v="OFF-EN-10001453"/>
    <x v="1"/>
    <x v="12"/>
    <s v="Tyvek Interoffice Envelopes, 9 1/2&quot; x 12 1/2&quot;, 100/Box"/>
    <x v="4331"/>
    <n v="2"/>
    <n v="0"/>
    <n v="57.32119999999999"/>
  </r>
  <r>
    <n v="6179"/>
    <x v="3077"/>
    <n v="2012"/>
    <x v="481"/>
    <d v="2012-09-26T00:00:00"/>
    <s v="Standard Class"/>
    <s v="GB-14575"/>
    <s v="Giulietta Baptist"/>
    <s v="Consumer"/>
    <s v="United States"/>
    <s v="Columbia"/>
    <x v="20"/>
    <n v="29203"/>
    <s v="South"/>
    <s v="OFF-PA-10001801"/>
    <x v="1"/>
    <x v="10"/>
    <s v="Xerox 193"/>
    <x v="100"/>
    <n v="4"/>
    <n v="0"/>
    <n v="11.720800000000001"/>
  </r>
  <r>
    <n v="6180"/>
    <x v="3077"/>
    <n v="2012"/>
    <x v="481"/>
    <d v="2012-09-26T00:00:00"/>
    <s v="Standard Class"/>
    <s v="GB-14575"/>
    <s v="Giulietta Baptist"/>
    <s v="Consumer"/>
    <s v="United States"/>
    <s v="Columbia"/>
    <x v="20"/>
    <n v="29203"/>
    <s v="South"/>
    <s v="OFF-ST-10000563"/>
    <x v="1"/>
    <x v="4"/>
    <s v="Fellowes Bankers Box Stor/Drawer Steel Plus"/>
    <x v="1480"/>
    <n v="2"/>
    <n v="0"/>
    <n v="6.3960000000000008"/>
  </r>
  <r>
    <n v="6181"/>
    <x v="3077"/>
    <n v="2012"/>
    <x v="481"/>
    <d v="2012-09-26T00:00:00"/>
    <s v="Standard Class"/>
    <s v="GB-14575"/>
    <s v="Giulietta Baptist"/>
    <s v="Consumer"/>
    <s v="United States"/>
    <s v="Columbia"/>
    <x v="20"/>
    <n v="29203"/>
    <s v="South"/>
    <s v="TEC-PH-10000369"/>
    <x v="2"/>
    <x v="7"/>
    <s v="HTC One Mini"/>
    <x v="3211"/>
    <n v="5"/>
    <n v="0"/>
    <n v="176.38600000000002"/>
  </r>
  <r>
    <n v="6182"/>
    <x v="3077"/>
    <n v="2012"/>
    <x v="481"/>
    <d v="2012-09-26T00:00:00"/>
    <s v="Standard Class"/>
    <s v="GB-14575"/>
    <s v="Giulietta Baptist"/>
    <s v="Consumer"/>
    <s v="United States"/>
    <s v="Columbia"/>
    <x v="20"/>
    <n v="29203"/>
    <s v="South"/>
    <s v="TEC-PH-10002538"/>
    <x v="2"/>
    <x v="7"/>
    <s v="Grandstream GXP1160 VoIP phone"/>
    <x v="4332"/>
    <n v="3"/>
    <n v="0"/>
    <n v="32.981699999999989"/>
  </r>
  <r>
    <n v="6183"/>
    <x v="3077"/>
    <n v="2012"/>
    <x v="481"/>
    <d v="2012-09-26T00:00:00"/>
    <s v="Standard Class"/>
    <s v="GB-14575"/>
    <s v="Giulietta Baptist"/>
    <s v="Consumer"/>
    <s v="United States"/>
    <s v="Columbia"/>
    <x v="20"/>
    <n v="29203"/>
    <s v="South"/>
    <s v="OFF-BI-10000050"/>
    <x v="1"/>
    <x v="8"/>
    <s v="Angle-D Binders with Locking Rings, Label Holders"/>
    <x v="4333"/>
    <n v="2"/>
    <n v="0"/>
    <n v="6.8619999999999992"/>
  </r>
  <r>
    <n v="6184"/>
    <x v="3077"/>
    <n v="2012"/>
    <x v="481"/>
    <d v="2012-09-26T00:00:00"/>
    <s v="Standard Class"/>
    <s v="GB-14575"/>
    <s v="Giulietta Baptist"/>
    <s v="Consumer"/>
    <s v="United States"/>
    <s v="Columbia"/>
    <x v="20"/>
    <n v="29203"/>
    <s v="South"/>
    <s v="OFF-ST-10004186"/>
    <x v="1"/>
    <x v="4"/>
    <s v="Stur-D-Stor Shelving, Vertical 5-Shelf: 72&quot;H x 36&quot;W x 18 1/2&quot;D"/>
    <x v="4334"/>
    <n v="8"/>
    <n v="0"/>
    <n v="17.756799999999998"/>
  </r>
  <r>
    <n v="6185"/>
    <x v="3078"/>
    <n v="2013"/>
    <x v="25"/>
    <d v="2013-12-14T00:00:00"/>
    <s v="First Class"/>
    <s v="DB-13270"/>
    <s v="Deborah Brumfield"/>
    <s v="Home Office"/>
    <s v="United States"/>
    <s v="Portland"/>
    <x v="21"/>
    <n v="97206"/>
    <s v="West"/>
    <s v="FUR-CH-10004218"/>
    <x v="0"/>
    <x v="1"/>
    <s v="Global Fabric Manager's Chair, Dark Gray"/>
    <x v="4335"/>
    <n v="5"/>
    <n v="0.2"/>
    <n v="25.245000000000019"/>
  </r>
  <r>
    <n v="6186"/>
    <x v="3079"/>
    <n v="2012"/>
    <x v="976"/>
    <d v="2012-08-12T00:00:00"/>
    <s v="Standard Class"/>
    <s v="JK-15625"/>
    <s v="Jim Karlsson"/>
    <s v="Consumer"/>
    <s v="United States"/>
    <s v="Philadelphia"/>
    <x v="9"/>
    <n v="19120"/>
    <s v="East"/>
    <s v="OFF-AR-10002952"/>
    <x v="1"/>
    <x v="6"/>
    <s v="Stanley Contemporary Battery Pencil Sharpeners"/>
    <x v="4336"/>
    <n v="10"/>
    <n v="0.2"/>
    <n v="10.679999999999996"/>
  </r>
  <r>
    <n v="6187"/>
    <x v="3080"/>
    <n v="2012"/>
    <x v="219"/>
    <d v="2012-11-17T00:00:00"/>
    <s v="First Class"/>
    <s v="MH-17785"/>
    <s v="Maya Herman"/>
    <s v="Corporate"/>
    <s v="United States"/>
    <s v="New York City"/>
    <x v="15"/>
    <n v="10035"/>
    <s v="East"/>
    <s v="OFF-ST-10003058"/>
    <x v="1"/>
    <x v="4"/>
    <s v="Eldon Mobile Mega Data Cart  Mega Stackable  Add-On Trays"/>
    <x v="421"/>
    <n v="3"/>
    <n v="0"/>
    <n v="20.575499999999998"/>
  </r>
  <r>
    <n v="6188"/>
    <x v="3080"/>
    <n v="2012"/>
    <x v="219"/>
    <d v="2012-11-17T00:00:00"/>
    <s v="First Class"/>
    <s v="MH-17785"/>
    <s v="Maya Herman"/>
    <s v="Corporate"/>
    <s v="United States"/>
    <s v="New York City"/>
    <x v="15"/>
    <n v="10035"/>
    <s v="East"/>
    <s v="OFF-BI-10003963"/>
    <x v="1"/>
    <x v="8"/>
    <s v="Cardinal Holdit Data Disk Pockets"/>
    <x v="4337"/>
    <n v="6"/>
    <n v="0.2"/>
    <n v="11.793599999999998"/>
  </r>
  <r>
    <n v="6189"/>
    <x v="3080"/>
    <n v="2012"/>
    <x v="219"/>
    <d v="2012-11-17T00:00:00"/>
    <s v="First Class"/>
    <s v="MH-17785"/>
    <s v="Maya Herman"/>
    <s v="Corporate"/>
    <s v="United States"/>
    <s v="New York City"/>
    <x v="15"/>
    <n v="10035"/>
    <s v="East"/>
    <s v="OFF-AR-10001955"/>
    <x v="1"/>
    <x v="6"/>
    <s v="Newell 319"/>
    <x v="4311"/>
    <n v="6"/>
    <n v="0"/>
    <n v="35.711999999999989"/>
  </r>
  <r>
    <n v="6190"/>
    <x v="3081"/>
    <n v="2014"/>
    <x v="1095"/>
    <d v="2014-04-09T00:00:00"/>
    <s v="Standard Class"/>
    <s v="AM-10705"/>
    <s v="Anne McFarland"/>
    <s v="Consumer"/>
    <s v="United States"/>
    <s v="Des Plaines"/>
    <x v="10"/>
    <n v="60016"/>
    <s v="Central"/>
    <s v="TEC-PH-10004345"/>
    <x v="2"/>
    <x v="7"/>
    <s v="Cisco SPA 502G IP Phone"/>
    <x v="4338"/>
    <n v="4"/>
    <n v="0.2"/>
    <n v="47.97999999999999"/>
  </r>
  <r>
    <n v="6191"/>
    <x v="3082"/>
    <n v="2013"/>
    <x v="435"/>
    <d v="2013-12-29T00:00:00"/>
    <s v="Standard Class"/>
    <s v="JM-15535"/>
    <s v="Jessica Myrick"/>
    <s v="Consumer"/>
    <s v="United States"/>
    <s v="New York City"/>
    <x v="15"/>
    <n v="10035"/>
    <s v="East"/>
    <s v="FUR-FU-10003192"/>
    <x v="0"/>
    <x v="5"/>
    <s v="Luxo Adjustable Task Clamp Lamp"/>
    <x v="4339"/>
    <n v="9"/>
    <n v="0"/>
    <n v="207.88559999999998"/>
  </r>
  <r>
    <n v="6192"/>
    <x v="3083"/>
    <n v="2014"/>
    <x v="1096"/>
    <d v="2014-12-14T00:00:00"/>
    <s v="Same Day"/>
    <s v="MW-18220"/>
    <s v="Mitch Webber"/>
    <s v="Consumer"/>
    <s v="United States"/>
    <s v="Seattle"/>
    <x v="4"/>
    <n v="98103"/>
    <s v="West"/>
    <s v="OFF-ST-10001325"/>
    <x v="1"/>
    <x v="4"/>
    <s v="Sterilite Officeware Hinged File Box"/>
    <x v="974"/>
    <n v="3"/>
    <n v="0"/>
    <n v="8.4888000000000012"/>
  </r>
  <r>
    <n v="6193"/>
    <x v="3084"/>
    <n v="2014"/>
    <x v="66"/>
    <d v="2014-12-27T00:00:00"/>
    <s v="Standard Class"/>
    <s v="AG-10330"/>
    <s v="Alex Grayson"/>
    <s v="Consumer"/>
    <s v="United States"/>
    <s v="Houston"/>
    <x v="5"/>
    <n v="77095"/>
    <s v="Central"/>
    <s v="OFF-PA-10000019"/>
    <x v="1"/>
    <x v="10"/>
    <s v="Xerox 1931"/>
    <x v="233"/>
    <n v="5"/>
    <n v="0.2"/>
    <n v="9.0719999999999992"/>
  </r>
  <r>
    <n v="6194"/>
    <x v="3084"/>
    <n v="2014"/>
    <x v="66"/>
    <d v="2014-12-27T00:00:00"/>
    <s v="Standard Class"/>
    <s v="AG-10330"/>
    <s v="Alex Grayson"/>
    <s v="Consumer"/>
    <s v="United States"/>
    <s v="Houston"/>
    <x v="5"/>
    <n v="77095"/>
    <s v="Central"/>
    <s v="OFF-BI-10003429"/>
    <x v="1"/>
    <x v="8"/>
    <s v="Cardinal HOLDit! Binder Insert Strips,Extra Strips"/>
    <x v="4340"/>
    <n v="5"/>
    <n v="0.8"/>
    <n v="-9.8114999999999988"/>
  </r>
  <r>
    <n v="6195"/>
    <x v="3084"/>
    <n v="2014"/>
    <x v="66"/>
    <d v="2014-12-27T00:00:00"/>
    <s v="Standard Class"/>
    <s v="AG-10330"/>
    <s v="Alex Grayson"/>
    <s v="Consumer"/>
    <s v="United States"/>
    <s v="Houston"/>
    <x v="5"/>
    <n v="77095"/>
    <s v="Central"/>
    <s v="OFF-PA-10000176"/>
    <x v="1"/>
    <x v="10"/>
    <s v="Xerox 1887"/>
    <x v="69"/>
    <n v="5"/>
    <n v="0.2"/>
    <n v="26.557999999999993"/>
  </r>
  <r>
    <n v="6196"/>
    <x v="3085"/>
    <n v="2014"/>
    <x v="208"/>
    <d v="2014-10-29T00:00:00"/>
    <s v="Standard Class"/>
    <s v="CM-12160"/>
    <s v="Charles McCrossin"/>
    <s v="Consumer"/>
    <s v="United States"/>
    <s v="Philadelphia"/>
    <x v="9"/>
    <n v="19143"/>
    <s v="East"/>
    <s v="TEC-PH-10004165"/>
    <x v="2"/>
    <x v="7"/>
    <s v="Mitel MiVoice 5330e IP Phone"/>
    <x v="4341"/>
    <n v="2"/>
    <n v="0.4"/>
    <n v="-76.997200000000021"/>
  </r>
  <r>
    <n v="6197"/>
    <x v="3085"/>
    <n v="2014"/>
    <x v="208"/>
    <d v="2014-10-29T00:00:00"/>
    <s v="Standard Class"/>
    <s v="CM-12160"/>
    <s v="Charles McCrossin"/>
    <s v="Consumer"/>
    <s v="United States"/>
    <s v="Philadelphia"/>
    <x v="9"/>
    <n v="19143"/>
    <s v="East"/>
    <s v="OFF-ST-10000352"/>
    <x v="1"/>
    <x v="4"/>
    <s v="Acco Perma 2700 Stacking Storage Drawers"/>
    <x v="4342"/>
    <n v="3"/>
    <n v="0.2"/>
    <n v="-4.460999999999995"/>
  </r>
  <r>
    <n v="6198"/>
    <x v="3086"/>
    <n v="2012"/>
    <x v="50"/>
    <d v="2012-11-17T00:00:00"/>
    <s v="Standard Class"/>
    <s v="RA-19915"/>
    <s v="Russell Applegate"/>
    <s v="Consumer"/>
    <s v="United States"/>
    <s v="Columbus"/>
    <x v="14"/>
    <n v="47201"/>
    <s v="Central"/>
    <s v="OFF-PA-10000726"/>
    <x v="1"/>
    <x v="10"/>
    <s v="Black Print Carbonless Snap-Off Rapid Letter, 8 1/2&quot; x 7&quot;"/>
    <x v="4343"/>
    <n v="7"/>
    <n v="0"/>
    <n v="28.696499999999993"/>
  </r>
  <r>
    <n v="6199"/>
    <x v="3086"/>
    <n v="2012"/>
    <x v="50"/>
    <d v="2012-11-17T00:00:00"/>
    <s v="Standard Class"/>
    <s v="RA-19915"/>
    <s v="Russell Applegate"/>
    <s v="Consumer"/>
    <s v="United States"/>
    <s v="Columbus"/>
    <x v="14"/>
    <n v="47201"/>
    <s v="Central"/>
    <s v="TEC-PH-10001536"/>
    <x v="2"/>
    <x v="7"/>
    <s v="Spigen Samsung Galaxy S5 Case Wallet"/>
    <x v="4344"/>
    <n v="3"/>
    <n v="0"/>
    <n v="13.252199999999997"/>
  </r>
  <r>
    <n v="6200"/>
    <x v="3086"/>
    <n v="2012"/>
    <x v="50"/>
    <d v="2012-11-17T00:00:00"/>
    <s v="Standard Class"/>
    <s v="RA-19915"/>
    <s v="Russell Applegate"/>
    <s v="Consumer"/>
    <s v="United States"/>
    <s v="Columbus"/>
    <x v="14"/>
    <n v="47201"/>
    <s v="Central"/>
    <s v="OFF-PA-10001790"/>
    <x v="1"/>
    <x v="10"/>
    <s v="Xerox 1910"/>
    <x v="3656"/>
    <n v="2"/>
    <n v="0"/>
    <n v="46.118399999999994"/>
  </r>
  <r>
    <n v="6201"/>
    <x v="3087"/>
    <n v="2012"/>
    <x v="392"/>
    <d v="2012-04-20T00:00:00"/>
    <s v="Standard Class"/>
    <s v="SB-20185"/>
    <s v="Sarah Brown"/>
    <s v="Consumer"/>
    <s v="United States"/>
    <s v="Evanston"/>
    <x v="10"/>
    <n v="60201"/>
    <s v="Central"/>
    <s v="TEC-CO-10001766"/>
    <x v="2"/>
    <x v="16"/>
    <s v="Canon PC940 Copier"/>
    <x v="4345"/>
    <n v="4"/>
    <n v="0.2"/>
    <n v="485.98919999999993"/>
  </r>
  <r>
    <n v="6202"/>
    <x v="3087"/>
    <n v="2012"/>
    <x v="392"/>
    <d v="2012-04-20T00:00:00"/>
    <s v="Standard Class"/>
    <s v="SB-20185"/>
    <s v="Sarah Brown"/>
    <s v="Consumer"/>
    <s v="United States"/>
    <s v="Evanston"/>
    <x v="10"/>
    <n v="60201"/>
    <s v="Central"/>
    <s v="TEC-AC-10004396"/>
    <x v="2"/>
    <x v="11"/>
    <s v="Logitech Keyboard K120"/>
    <x v="1906"/>
    <n v="3"/>
    <n v="0.2"/>
    <n v="-4.9004999999999974"/>
  </r>
  <r>
    <n v="6203"/>
    <x v="3088"/>
    <n v="2013"/>
    <x v="186"/>
    <d v="2013-12-24T00:00:00"/>
    <s v="Standard Class"/>
    <s v="PK-19075"/>
    <s v="Pete Kriz"/>
    <s v="Consumer"/>
    <s v="United States"/>
    <s v="Apple Valley"/>
    <x v="1"/>
    <n v="92307"/>
    <s v="West"/>
    <s v="FUR-CH-10001708"/>
    <x v="0"/>
    <x v="1"/>
    <s v="Office Star - Contemporary Swivel Chair with Padded Adjustable Arms and Flex Back"/>
    <x v="4346"/>
    <n v="5"/>
    <n v="0.2"/>
    <n v="7.0489999999999498"/>
  </r>
  <r>
    <n v="6204"/>
    <x v="3089"/>
    <n v="2013"/>
    <x v="147"/>
    <d v="2013-10-28T00:00:00"/>
    <s v="Standard Class"/>
    <s v="SV-20935"/>
    <s v="Susan Vittorini"/>
    <s v="Consumer"/>
    <s v="United States"/>
    <s v="Columbus"/>
    <x v="24"/>
    <n v="43229"/>
    <s v="East"/>
    <s v="TEC-PH-10001305"/>
    <x v="2"/>
    <x v="7"/>
    <s v="Panasonic KX TS208W Corded phone"/>
    <x v="4347"/>
    <n v="8"/>
    <n v="0.4"/>
    <n v="-47.030399999999986"/>
  </r>
  <r>
    <n v="6205"/>
    <x v="3090"/>
    <n v="2014"/>
    <x v="96"/>
    <d v="2014-12-04T00:00:00"/>
    <s v="First Class"/>
    <s v="MG-17650"/>
    <s v="Matthew Grinstein"/>
    <s v="Home Office"/>
    <s v="United States"/>
    <s v="Marion"/>
    <x v="24"/>
    <n v="43302"/>
    <s v="East"/>
    <s v="FUR-FU-10002885"/>
    <x v="0"/>
    <x v="5"/>
    <s v="Magna Visual Magnetic Picture Hangers"/>
    <x v="326"/>
    <n v="2"/>
    <n v="0.2"/>
    <n v="1.7352000000000005"/>
  </r>
  <r>
    <n v="6206"/>
    <x v="3091"/>
    <n v="2013"/>
    <x v="201"/>
    <d v="2013-10-25T00:00:00"/>
    <s v="Second Class"/>
    <s v="CM-12445"/>
    <s v="Chuck Magee"/>
    <s v="Consumer"/>
    <s v="United States"/>
    <s v="Houston"/>
    <x v="5"/>
    <n v="77095"/>
    <s v="Central"/>
    <s v="OFF-PA-10000726"/>
    <x v="1"/>
    <x v="10"/>
    <s v="Black Print Carbonless Snap-Off Rapid Letter, 8 1/2&quot; x 7&quot;"/>
    <x v="4348"/>
    <n v="7"/>
    <n v="0.2"/>
    <n v="15.942499999999992"/>
  </r>
  <r>
    <n v="6207"/>
    <x v="3091"/>
    <n v="2013"/>
    <x v="201"/>
    <d v="2013-10-25T00:00:00"/>
    <s v="Second Class"/>
    <s v="CM-12445"/>
    <s v="Chuck Magee"/>
    <s v="Consumer"/>
    <s v="United States"/>
    <s v="Houston"/>
    <x v="5"/>
    <n v="77095"/>
    <s v="Central"/>
    <s v="OFF-FA-10003112"/>
    <x v="1"/>
    <x v="13"/>
    <s v="Staples"/>
    <x v="4349"/>
    <n v="4"/>
    <n v="0.2"/>
    <n v="7.8899999999999979"/>
  </r>
  <r>
    <n v="6208"/>
    <x v="3091"/>
    <n v="2013"/>
    <x v="201"/>
    <d v="2013-10-25T00:00:00"/>
    <s v="Second Class"/>
    <s v="CM-12445"/>
    <s v="Chuck Magee"/>
    <s v="Consumer"/>
    <s v="United States"/>
    <s v="Houston"/>
    <x v="5"/>
    <n v="77095"/>
    <s v="Central"/>
    <s v="FUR-CH-10002372"/>
    <x v="0"/>
    <x v="1"/>
    <s v="Office Star - Ergonomically Designed Knee Chair"/>
    <x v="4350"/>
    <n v="1"/>
    <n v="0.3"/>
    <n v="-14.576399999999996"/>
  </r>
  <r>
    <n v="6209"/>
    <x v="3092"/>
    <n v="2014"/>
    <x v="365"/>
    <d v="2014-10-04T00:00:00"/>
    <s v="Standard Class"/>
    <s v="ME-18010"/>
    <s v="Michelle Ellison"/>
    <s v="Corporate"/>
    <s v="United States"/>
    <s v="Marion"/>
    <x v="24"/>
    <n v="43302"/>
    <s v="East"/>
    <s v="OFF-ST-10000563"/>
    <x v="1"/>
    <x v="4"/>
    <s v="Fellowes Bankers Box Stor/Drawer Steel Plus"/>
    <x v="4351"/>
    <n v="2"/>
    <n v="0.2"/>
    <n v="-6.3960000000000008"/>
  </r>
  <r>
    <n v="6210"/>
    <x v="3093"/>
    <n v="2014"/>
    <x v="238"/>
    <d v="2014-08-26T00:00:00"/>
    <s v="Standard Class"/>
    <s v="YS-21880"/>
    <s v="Yana Sorensen"/>
    <s v="Corporate"/>
    <s v="United States"/>
    <s v="Seattle"/>
    <x v="4"/>
    <n v="98103"/>
    <s v="West"/>
    <s v="OFF-BI-10003925"/>
    <x v="1"/>
    <x v="8"/>
    <s v="Fellowes PB300 Plastic Comb Binding Machine"/>
    <x v="4352"/>
    <n v="9"/>
    <n v="0.2"/>
    <n v="942.81569999999988"/>
  </r>
  <r>
    <n v="6211"/>
    <x v="3093"/>
    <n v="2014"/>
    <x v="238"/>
    <d v="2014-08-26T00:00:00"/>
    <s v="Standard Class"/>
    <s v="YS-21880"/>
    <s v="Yana Sorensen"/>
    <s v="Corporate"/>
    <s v="United States"/>
    <s v="Seattle"/>
    <x v="4"/>
    <n v="98103"/>
    <s v="West"/>
    <s v="OFF-ST-10003306"/>
    <x v="1"/>
    <x v="4"/>
    <s v="Letter Size Cart"/>
    <x v="1415"/>
    <n v="7"/>
    <n v="0"/>
    <n v="290.00579999999991"/>
  </r>
  <r>
    <n v="6212"/>
    <x v="3093"/>
    <n v="2014"/>
    <x v="238"/>
    <d v="2014-08-26T00:00:00"/>
    <s v="Standard Class"/>
    <s v="YS-21880"/>
    <s v="Yana Sorensen"/>
    <s v="Corporate"/>
    <s v="United States"/>
    <s v="Seattle"/>
    <x v="4"/>
    <n v="98103"/>
    <s v="West"/>
    <s v="FUR-FU-10001475"/>
    <x v="0"/>
    <x v="5"/>
    <s v="Contract Clock, 14&quot;, Brown"/>
    <x v="4353"/>
    <n v="3"/>
    <n v="0"/>
    <n v="22.419600000000003"/>
  </r>
  <r>
    <n v="6213"/>
    <x v="3094"/>
    <n v="2014"/>
    <x v="105"/>
    <d v="2014-11-17T00:00:00"/>
    <s v="Second Class"/>
    <s v="MB-17305"/>
    <s v="Maria Bertelson"/>
    <s v="Consumer"/>
    <s v="United States"/>
    <s v="Longview"/>
    <x v="4"/>
    <n v="98632"/>
    <s v="West"/>
    <s v="OFF-FA-10003495"/>
    <x v="1"/>
    <x v="13"/>
    <s v="Staples"/>
    <x v="2614"/>
    <n v="3"/>
    <n v="0"/>
    <n v="9.120000000000001"/>
  </r>
  <r>
    <n v="6214"/>
    <x v="3094"/>
    <n v="2014"/>
    <x v="105"/>
    <d v="2014-11-17T00:00:00"/>
    <s v="Second Class"/>
    <s v="MB-17305"/>
    <s v="Maria Bertelson"/>
    <s v="Consumer"/>
    <s v="United States"/>
    <s v="Longview"/>
    <x v="4"/>
    <n v="98632"/>
    <s v="West"/>
    <s v="OFF-AP-10004708"/>
    <x v="1"/>
    <x v="9"/>
    <s v="Fellowes Superior 10 Outlet Split Surge Protector"/>
    <x v="566"/>
    <n v="2"/>
    <n v="0"/>
    <n v="22.074799999999996"/>
  </r>
  <r>
    <n v="6215"/>
    <x v="3095"/>
    <n v="2011"/>
    <x v="856"/>
    <d v="2011-10-15T00:00:00"/>
    <s v="Standard Class"/>
    <s v="AS-10240"/>
    <s v="Alan Shonely"/>
    <s v="Consumer"/>
    <s v="United States"/>
    <s v="Redondo Beach"/>
    <x v="1"/>
    <n v="90278"/>
    <s v="West"/>
    <s v="OFF-EN-10001219"/>
    <x v="1"/>
    <x v="12"/>
    <s v="#10- 4 1/8&quot; x 9 1/2&quot; Security-Tint Envelopes"/>
    <x v="2522"/>
    <n v="1"/>
    <n v="0"/>
    <n v="3.7435999999999998"/>
  </r>
  <r>
    <n v="6216"/>
    <x v="3096"/>
    <n v="2012"/>
    <x v="109"/>
    <d v="2012-12-03T00:00:00"/>
    <s v="Standard Class"/>
    <s v="MC-17425"/>
    <s v="Mark Cousins"/>
    <s v="Corporate"/>
    <s v="United States"/>
    <s v="New York City"/>
    <x v="15"/>
    <n v="10035"/>
    <s v="East"/>
    <s v="FUR-FU-10000087"/>
    <x v="0"/>
    <x v="5"/>
    <s v="Executive Impressions 14&quot; Two-Color Numerals Wall Clock"/>
    <x v="4354"/>
    <n v="3"/>
    <n v="0"/>
    <n v="27.945600000000002"/>
  </r>
  <r>
    <n v="6217"/>
    <x v="3096"/>
    <n v="2012"/>
    <x v="109"/>
    <d v="2012-12-03T00:00:00"/>
    <s v="Standard Class"/>
    <s v="MC-17425"/>
    <s v="Mark Cousins"/>
    <s v="Corporate"/>
    <s v="United States"/>
    <s v="New York City"/>
    <x v="15"/>
    <n v="10035"/>
    <s v="East"/>
    <s v="OFF-EN-10001539"/>
    <x v="1"/>
    <x v="12"/>
    <s v="Staples"/>
    <x v="2586"/>
    <n v="8"/>
    <n v="0"/>
    <n v="29.252800000000001"/>
  </r>
  <r>
    <n v="6218"/>
    <x v="3097"/>
    <n v="2012"/>
    <x v="1097"/>
    <d v="2012-08-02T00:00:00"/>
    <s v="Standard Class"/>
    <s v="PG-18820"/>
    <s v="Patrick Gardner"/>
    <s v="Consumer"/>
    <s v="United States"/>
    <s v="Louisville"/>
    <x v="0"/>
    <n v="40214"/>
    <s v="South"/>
    <s v="TEC-PH-10004897"/>
    <x v="2"/>
    <x v="7"/>
    <s v="Mediabridge Sport Armband iPhone 5s"/>
    <x v="2065"/>
    <n v="3"/>
    <n v="0"/>
    <n v="0.29969999999999963"/>
  </r>
  <r>
    <n v="6219"/>
    <x v="3098"/>
    <n v="2013"/>
    <x v="201"/>
    <d v="2013-10-27T00:00:00"/>
    <s v="Standard Class"/>
    <s v="JS-16030"/>
    <s v="Joy Smith"/>
    <s v="Consumer"/>
    <s v="United States"/>
    <s v="Trenton"/>
    <x v="12"/>
    <n v="48183"/>
    <s v="Central"/>
    <s v="TEC-PH-10001300"/>
    <x v="2"/>
    <x v="7"/>
    <s v="iKross Bluetooth Portable Keyboard + Cell Phone Stand Holder + Brush for Apple iPhone 5S 5C 5, 4S 4"/>
    <x v="4355"/>
    <n v="6"/>
    <n v="0"/>
    <n v="35.195999999999998"/>
  </r>
  <r>
    <n v="6220"/>
    <x v="3098"/>
    <n v="2013"/>
    <x v="201"/>
    <d v="2013-10-27T00:00:00"/>
    <s v="Standard Class"/>
    <s v="JS-16030"/>
    <s v="Joy Smith"/>
    <s v="Consumer"/>
    <s v="United States"/>
    <s v="Trenton"/>
    <x v="12"/>
    <n v="48183"/>
    <s v="Central"/>
    <s v="TEC-PH-10001557"/>
    <x v="2"/>
    <x v="7"/>
    <s v="Pyle PMP37LED"/>
    <x v="772"/>
    <n v="2"/>
    <n v="0"/>
    <n v="51.834599999999995"/>
  </r>
  <r>
    <n v="6221"/>
    <x v="3098"/>
    <n v="2013"/>
    <x v="201"/>
    <d v="2013-10-27T00:00:00"/>
    <s v="Standard Class"/>
    <s v="JS-16030"/>
    <s v="Joy Smith"/>
    <s v="Consumer"/>
    <s v="United States"/>
    <s v="Trenton"/>
    <x v="12"/>
    <n v="48183"/>
    <s v="Central"/>
    <s v="OFF-ST-10000617"/>
    <x v="1"/>
    <x v="4"/>
    <s v="Woodgrain Magazine Files by Perma"/>
    <x v="1539"/>
    <n v="7"/>
    <n v="0"/>
    <n v="1.4601999999999977"/>
  </r>
  <r>
    <n v="6222"/>
    <x v="3099"/>
    <n v="2014"/>
    <x v="32"/>
    <d v="2014-09-19T00:00:00"/>
    <s v="Second Class"/>
    <s v="JB-16000"/>
    <s v="Joy Bell-"/>
    <s v="Consumer"/>
    <s v="United States"/>
    <s v="Los Angeles"/>
    <x v="1"/>
    <n v="90045"/>
    <s v="West"/>
    <s v="OFF-LA-10000121"/>
    <x v="1"/>
    <x v="2"/>
    <s v="Avery 48"/>
    <x v="4356"/>
    <n v="9"/>
    <n v="0"/>
    <n v="26.081999999999997"/>
  </r>
  <r>
    <n v="6223"/>
    <x v="3100"/>
    <n v="2014"/>
    <x v="331"/>
    <d v="2014-12-28T00:00:00"/>
    <s v="Standard Class"/>
    <s v="DK-12985"/>
    <s v="Darren Koutras"/>
    <s v="Consumer"/>
    <s v="United States"/>
    <s v="Hendersonville"/>
    <x v="18"/>
    <n v="37075"/>
    <s v="South"/>
    <s v="FUR-FU-10000087"/>
    <x v="0"/>
    <x v="5"/>
    <s v="Executive Impressions 14&quot; Two-Color Numerals Wall Clock"/>
    <x v="218"/>
    <n v="4"/>
    <n v="0.2"/>
    <n v="19.084800000000005"/>
  </r>
  <r>
    <n v="6224"/>
    <x v="3100"/>
    <n v="2014"/>
    <x v="331"/>
    <d v="2014-12-28T00:00:00"/>
    <s v="Standard Class"/>
    <s v="DK-12985"/>
    <s v="Darren Koutras"/>
    <s v="Consumer"/>
    <s v="United States"/>
    <s v="Hendersonville"/>
    <x v="18"/>
    <n v="37075"/>
    <s v="South"/>
    <s v="OFF-AR-10000422"/>
    <x v="1"/>
    <x v="6"/>
    <s v="Pencil and Crayon Sharpener"/>
    <x v="4357"/>
    <n v="7"/>
    <n v="0.2"/>
    <n v="1.0730999999999993"/>
  </r>
  <r>
    <n v="6225"/>
    <x v="3100"/>
    <n v="2014"/>
    <x v="331"/>
    <d v="2014-12-28T00:00:00"/>
    <s v="Standard Class"/>
    <s v="DK-12985"/>
    <s v="Darren Koutras"/>
    <s v="Consumer"/>
    <s v="United States"/>
    <s v="Hendersonville"/>
    <x v="18"/>
    <n v="37075"/>
    <s v="South"/>
    <s v="OFF-ST-10004123"/>
    <x v="1"/>
    <x v="4"/>
    <s v="Safco Industrial Wire Shelving System"/>
    <x v="287"/>
    <n v="3"/>
    <n v="0.2"/>
    <n v="-54.588000000000008"/>
  </r>
  <r>
    <n v="6226"/>
    <x v="3101"/>
    <n v="2012"/>
    <x v="348"/>
    <d v="2012-10-09T00:00:00"/>
    <s v="Standard Class"/>
    <s v="JF-15490"/>
    <s v="Jeremy Farry"/>
    <s v="Consumer"/>
    <s v="United States"/>
    <s v="Portland"/>
    <x v="21"/>
    <n v="97206"/>
    <s v="West"/>
    <s v="FUR-BO-10003660"/>
    <x v="0"/>
    <x v="0"/>
    <s v="Bush Cubix Collection Bookcases, Fully Assembled"/>
    <x v="4358"/>
    <n v="1"/>
    <n v="0.7"/>
    <n v="-103.86059999999998"/>
  </r>
  <r>
    <n v="6227"/>
    <x v="3101"/>
    <n v="2012"/>
    <x v="348"/>
    <d v="2012-10-09T00:00:00"/>
    <s v="Standard Class"/>
    <s v="JF-15490"/>
    <s v="Jeremy Farry"/>
    <s v="Consumer"/>
    <s v="United States"/>
    <s v="Portland"/>
    <x v="21"/>
    <n v="97206"/>
    <s v="West"/>
    <s v="FUR-CH-10000422"/>
    <x v="0"/>
    <x v="1"/>
    <s v="Global Highback Leather Tilter in Burgundy"/>
    <x v="4359"/>
    <n v="4"/>
    <n v="0.2"/>
    <n v="-14.558399999999978"/>
  </r>
  <r>
    <n v="6228"/>
    <x v="3102"/>
    <n v="2011"/>
    <x v="981"/>
    <d v="2011-11-07T00:00:00"/>
    <s v="Standard Class"/>
    <s v="PO-18850"/>
    <s v="Patrick O'Brill"/>
    <s v="Consumer"/>
    <s v="United States"/>
    <s v="Irving"/>
    <x v="5"/>
    <n v="75061"/>
    <s v="Central"/>
    <s v="TEC-PH-10002923"/>
    <x v="2"/>
    <x v="7"/>
    <s v="Logitech B530 USB Headset - headset - Full size, Binaural"/>
    <x v="2550"/>
    <n v="3"/>
    <n v="0.2"/>
    <n v="7.7679000000000009"/>
  </r>
  <r>
    <n v="6229"/>
    <x v="3103"/>
    <n v="2013"/>
    <x v="115"/>
    <d v="2013-01-27T00:00:00"/>
    <s v="Standard Class"/>
    <s v="BT-11530"/>
    <s v="Bradley Talbott"/>
    <s v="Home Office"/>
    <s v="United States"/>
    <s v="Cleveland"/>
    <x v="24"/>
    <n v="44105"/>
    <s v="East"/>
    <s v="TEC-PH-10004093"/>
    <x v="2"/>
    <x v="7"/>
    <s v="Panasonic Kx-TS550"/>
    <x v="4360"/>
    <n v="4"/>
    <n v="0.4"/>
    <n v="-20.235600000000005"/>
  </r>
  <r>
    <n v="6230"/>
    <x v="3103"/>
    <n v="2013"/>
    <x v="115"/>
    <d v="2013-01-27T00:00:00"/>
    <s v="Standard Class"/>
    <s v="BT-11530"/>
    <s v="Bradley Talbott"/>
    <s v="Home Office"/>
    <s v="United States"/>
    <s v="Cleveland"/>
    <x v="24"/>
    <n v="44105"/>
    <s v="East"/>
    <s v="TEC-AC-10000171"/>
    <x v="2"/>
    <x v="11"/>
    <s v="Verbatim 25 GB 6x Blu-ray Single Layer Recordable Disc, 25/Pack"/>
    <x v="498"/>
    <n v="3"/>
    <n v="0.2"/>
    <n v="15.863099999999999"/>
  </r>
  <r>
    <n v="6231"/>
    <x v="3104"/>
    <n v="2014"/>
    <x v="497"/>
    <d v="2014-07-18T00:00:00"/>
    <s v="Standard Class"/>
    <s v="NW-18400"/>
    <s v="Natalie Webber"/>
    <s v="Consumer"/>
    <s v="United States"/>
    <s v="Waterloo"/>
    <x v="23"/>
    <n v="50701"/>
    <s v="Central"/>
    <s v="OFF-AR-10001166"/>
    <x v="1"/>
    <x v="6"/>
    <s v="Staples"/>
    <x v="4361"/>
    <n v="4"/>
    <n v="0"/>
    <n v="11.8248"/>
  </r>
  <r>
    <n v="6232"/>
    <x v="3105"/>
    <n v="2014"/>
    <x v="220"/>
    <d v="2014-09-12T00:00:00"/>
    <s v="Same Day"/>
    <s v="JF-15415"/>
    <s v="Jennifer Ferguson"/>
    <s v="Consumer"/>
    <s v="United States"/>
    <s v="Seattle"/>
    <x v="4"/>
    <n v="98105"/>
    <s v="West"/>
    <s v="FUR-CH-10003199"/>
    <x v="0"/>
    <x v="1"/>
    <s v="Office Star - Contemporary Task Swivel Chair"/>
    <x v="2859"/>
    <n v="2"/>
    <n v="0.2"/>
    <n v="8.8783999999999921"/>
  </r>
  <r>
    <n v="6233"/>
    <x v="3105"/>
    <n v="2014"/>
    <x v="220"/>
    <d v="2014-09-12T00:00:00"/>
    <s v="Same Day"/>
    <s v="JF-15415"/>
    <s v="Jennifer Ferguson"/>
    <s v="Consumer"/>
    <s v="United States"/>
    <s v="Seattle"/>
    <x v="4"/>
    <n v="98105"/>
    <s v="West"/>
    <s v="OFF-PA-10002005"/>
    <x v="1"/>
    <x v="10"/>
    <s v="Xerox 225"/>
    <x v="541"/>
    <n v="3"/>
    <n v="0"/>
    <n v="9.3312000000000008"/>
  </r>
  <r>
    <n v="6234"/>
    <x v="3105"/>
    <n v="2014"/>
    <x v="220"/>
    <d v="2014-09-12T00:00:00"/>
    <s v="Same Day"/>
    <s v="JF-15415"/>
    <s v="Jennifer Ferguson"/>
    <s v="Consumer"/>
    <s v="United States"/>
    <s v="Seattle"/>
    <x v="4"/>
    <n v="98105"/>
    <s v="West"/>
    <s v="OFF-PA-10004101"/>
    <x v="1"/>
    <x v="10"/>
    <s v="Xerox 1894"/>
    <x v="4362"/>
    <n v="11"/>
    <n v="0"/>
    <n v="34.214400000000005"/>
  </r>
  <r>
    <n v="6235"/>
    <x v="3105"/>
    <n v="2014"/>
    <x v="220"/>
    <d v="2014-09-12T00:00:00"/>
    <s v="Same Day"/>
    <s v="JF-15415"/>
    <s v="Jennifer Ferguson"/>
    <s v="Consumer"/>
    <s v="United States"/>
    <s v="Seattle"/>
    <x v="4"/>
    <n v="98105"/>
    <s v="West"/>
    <s v="OFF-BI-10004600"/>
    <x v="1"/>
    <x v="8"/>
    <s v="Ibico Ibimaster 300 Manual Binding System"/>
    <x v="4363"/>
    <n v="5"/>
    <n v="0.2"/>
    <n v="459.98749999999995"/>
  </r>
  <r>
    <n v="6236"/>
    <x v="3105"/>
    <n v="2014"/>
    <x v="220"/>
    <d v="2014-09-12T00:00:00"/>
    <s v="Same Day"/>
    <s v="JF-15415"/>
    <s v="Jennifer Ferguson"/>
    <s v="Consumer"/>
    <s v="United States"/>
    <s v="Seattle"/>
    <x v="4"/>
    <n v="98105"/>
    <s v="West"/>
    <s v="TEC-PH-10000127"/>
    <x v="2"/>
    <x v="7"/>
    <s v="iOttie XL Car Mount"/>
    <x v="1105"/>
    <n v="5"/>
    <n v="0.2"/>
    <n v="-17.991000000000003"/>
  </r>
  <r>
    <n v="6237"/>
    <x v="3106"/>
    <n v="2013"/>
    <x v="1098"/>
    <d v="2013-02-27T00:00:00"/>
    <s v="Standard Class"/>
    <s v="AC-10420"/>
    <s v="Alyssa Crouse"/>
    <s v="Corporate"/>
    <s v="United States"/>
    <s v="Philadelphia"/>
    <x v="9"/>
    <n v="19120"/>
    <s v="East"/>
    <s v="OFF-EN-10004386"/>
    <x v="1"/>
    <x v="12"/>
    <s v="Recycled Interoffice Envelopes with String and Button Closure, 10 x 13"/>
    <x v="264"/>
    <n v="3"/>
    <n v="0.2"/>
    <n v="21.591000000000001"/>
  </r>
  <r>
    <n v="6238"/>
    <x v="3107"/>
    <n v="2013"/>
    <x v="115"/>
    <d v="2013-01-29T00:00:00"/>
    <s v="Standard Class"/>
    <s v="TB-21280"/>
    <s v="Toby Braunhardt"/>
    <s v="Consumer"/>
    <s v="United States"/>
    <s v="New York City"/>
    <x v="15"/>
    <n v="10009"/>
    <s v="East"/>
    <s v="OFF-BI-10004506"/>
    <x v="1"/>
    <x v="8"/>
    <s v="Wilson Jones data.warehouse D-Ring Binders with DublLock"/>
    <x v="4364"/>
    <n v="4"/>
    <n v="0.2"/>
    <n v="9.2176000000000009"/>
  </r>
  <r>
    <n v="6239"/>
    <x v="3108"/>
    <n v="2012"/>
    <x v="295"/>
    <d v="2012-12-16T00:00:00"/>
    <s v="Standard Class"/>
    <s v="HA-14905"/>
    <s v="Helen Abelman"/>
    <s v="Consumer"/>
    <s v="United States"/>
    <s v="San Jose"/>
    <x v="1"/>
    <n v="95123"/>
    <s v="West"/>
    <s v="FUR-FU-10004597"/>
    <x v="0"/>
    <x v="5"/>
    <s v="Eldon Cleatmat Chair Mats for Medium Pile Carpets"/>
    <x v="4365"/>
    <n v="3"/>
    <n v="0"/>
    <n v="21.64500000000001"/>
  </r>
  <r>
    <n v="6240"/>
    <x v="3108"/>
    <n v="2012"/>
    <x v="295"/>
    <d v="2012-12-16T00:00:00"/>
    <s v="Standard Class"/>
    <s v="HA-14905"/>
    <s v="Helen Abelman"/>
    <s v="Consumer"/>
    <s v="United States"/>
    <s v="San Jose"/>
    <x v="1"/>
    <n v="95123"/>
    <s v="West"/>
    <s v="OFF-ST-10001496"/>
    <x v="1"/>
    <x v="4"/>
    <s v="Standard Rollaway File with Lock"/>
    <x v="2936"/>
    <n v="2"/>
    <n v="0"/>
    <n v="93.698800000000006"/>
  </r>
  <r>
    <n v="6241"/>
    <x v="3109"/>
    <n v="2013"/>
    <x v="517"/>
    <d v="2013-11-02T00:00:00"/>
    <s v="Second Class"/>
    <s v="LH-17155"/>
    <s v="Logan Haushalter"/>
    <s v="Consumer"/>
    <s v="United States"/>
    <s v="Los Angeles"/>
    <x v="1"/>
    <n v="90008"/>
    <s v="West"/>
    <s v="OFF-BI-10004236"/>
    <x v="1"/>
    <x v="8"/>
    <s v="XtraLife ClearVue Slant-D Ring Binder, White, 3&quot;"/>
    <x v="4366"/>
    <n v="1"/>
    <n v="0.2"/>
    <n v="3.8167999999999997"/>
  </r>
  <r>
    <n v="6242"/>
    <x v="3110"/>
    <n v="2014"/>
    <x v="39"/>
    <d v="2014-06-01T00:00:00"/>
    <s v="Second Class"/>
    <s v="LO-17170"/>
    <s v="Lori Olson"/>
    <s v="Corporate"/>
    <s v="United States"/>
    <s v="Concord"/>
    <x v="38"/>
    <n v="3301"/>
    <s v="East"/>
    <s v="FUR-FU-10001185"/>
    <x v="0"/>
    <x v="5"/>
    <s v="Advantus Employee of the Month Certificate Frame, 11 x 13-1/2"/>
    <x v="4367"/>
    <n v="8"/>
    <n v="0"/>
    <n v="101.4504"/>
  </r>
  <r>
    <n v="6243"/>
    <x v="3111"/>
    <n v="2011"/>
    <x v="1059"/>
    <d v="2011-12-28T00:00:00"/>
    <s v="Standard Class"/>
    <s v="DP-13390"/>
    <s v="Dennis Pardue"/>
    <s v="Home Office"/>
    <s v="United States"/>
    <s v="Columbia"/>
    <x v="18"/>
    <n v="38401"/>
    <s v="South"/>
    <s v="OFF-BI-10000977"/>
    <x v="1"/>
    <x v="8"/>
    <s v="Ibico Plastic Spiral Binding Combs"/>
    <x v="2614"/>
    <n v="2"/>
    <n v="0.7"/>
    <n v="-14.591999999999999"/>
  </r>
  <r>
    <n v="6244"/>
    <x v="3112"/>
    <n v="2013"/>
    <x v="390"/>
    <d v="2013-11-29T00:00:00"/>
    <s v="Standard Class"/>
    <s v="CR-12580"/>
    <s v="Clay Rozendal"/>
    <s v="Home Office"/>
    <s v="United States"/>
    <s v="Bellevue"/>
    <x v="4"/>
    <n v="98006"/>
    <s v="West"/>
    <s v="OFF-SU-10004782"/>
    <x v="1"/>
    <x v="14"/>
    <s v="Elite 5&quot; Scissors"/>
    <x v="3554"/>
    <n v="3"/>
    <n v="0"/>
    <n v="7.6049999999999978"/>
  </r>
  <r>
    <n v="6245"/>
    <x v="3113"/>
    <n v="2012"/>
    <x v="312"/>
    <d v="2012-11-25T00:00:00"/>
    <s v="Standard Class"/>
    <s v="KB-16405"/>
    <s v="Katrina Bavinger"/>
    <s v="Home Office"/>
    <s v="United States"/>
    <s v="Seattle"/>
    <x v="4"/>
    <n v="98105"/>
    <s v="West"/>
    <s v="OFF-AR-10002067"/>
    <x v="1"/>
    <x v="6"/>
    <s v="Newell 334"/>
    <x v="4311"/>
    <n v="6"/>
    <n v="0"/>
    <n v="30.950400000000002"/>
  </r>
  <r>
    <n v="6246"/>
    <x v="3113"/>
    <n v="2012"/>
    <x v="312"/>
    <d v="2012-11-25T00:00:00"/>
    <s v="Standard Class"/>
    <s v="KB-16405"/>
    <s v="Katrina Bavinger"/>
    <s v="Home Office"/>
    <s v="United States"/>
    <s v="Seattle"/>
    <x v="4"/>
    <n v="98105"/>
    <s v="West"/>
    <s v="FUR-FU-10002364"/>
    <x v="0"/>
    <x v="5"/>
    <s v="Eldon Expressions Wood Desk Accessories, Oak"/>
    <x v="3077"/>
    <n v="3"/>
    <n v="0"/>
    <n v="6.4205999999999976"/>
  </r>
  <r>
    <n v="6247"/>
    <x v="3113"/>
    <n v="2012"/>
    <x v="312"/>
    <d v="2012-11-25T00:00:00"/>
    <s v="Standard Class"/>
    <s v="KB-16405"/>
    <s v="Katrina Bavinger"/>
    <s v="Home Office"/>
    <s v="United States"/>
    <s v="Seattle"/>
    <x v="4"/>
    <n v="98105"/>
    <s v="West"/>
    <s v="TEC-AC-10002018"/>
    <x v="2"/>
    <x v="11"/>
    <s v="AmazonBasics 3-Button USB Wired Mouse"/>
    <x v="62"/>
    <n v="2"/>
    <n v="0"/>
    <n v="6.011400000000001"/>
  </r>
  <r>
    <n v="6248"/>
    <x v="3114"/>
    <n v="2014"/>
    <x v="148"/>
    <d v="2014-06-05T00:00:00"/>
    <s v="Standard Class"/>
    <s v="ML-17410"/>
    <s v="Maris LaWare"/>
    <s v="Consumer"/>
    <s v="United States"/>
    <s v="Columbus"/>
    <x v="14"/>
    <n v="47201"/>
    <s v="Central"/>
    <s v="OFF-BI-10000632"/>
    <x v="1"/>
    <x v="8"/>
    <s v="Satellite Sectional Post Binders"/>
    <x v="4368"/>
    <n v="1"/>
    <n v="0"/>
    <n v="19.968599999999999"/>
  </r>
  <r>
    <n v="6249"/>
    <x v="3114"/>
    <n v="2014"/>
    <x v="148"/>
    <d v="2014-06-05T00:00:00"/>
    <s v="Standard Class"/>
    <s v="ML-17410"/>
    <s v="Maris LaWare"/>
    <s v="Consumer"/>
    <s v="United States"/>
    <s v="Columbus"/>
    <x v="14"/>
    <n v="47201"/>
    <s v="Central"/>
    <s v="FUR-FU-10003981"/>
    <x v="0"/>
    <x v="5"/>
    <s v="Eldon Wave Desk Accessories"/>
    <x v="875"/>
    <n v="3"/>
    <n v="0"/>
    <n v="2.6208000000000005"/>
  </r>
  <r>
    <n v="6250"/>
    <x v="3114"/>
    <n v="2014"/>
    <x v="148"/>
    <d v="2014-06-05T00:00:00"/>
    <s v="Standard Class"/>
    <s v="ML-17410"/>
    <s v="Maris LaWare"/>
    <s v="Consumer"/>
    <s v="United States"/>
    <s v="Columbus"/>
    <x v="14"/>
    <n v="47201"/>
    <s v="Central"/>
    <s v="OFF-AP-10001564"/>
    <x v="1"/>
    <x v="9"/>
    <s v="Hoover Commercial Lightweight Upright Vacuum with E-Z Empty Dirt Cup"/>
    <x v="4369"/>
    <n v="2"/>
    <n v="0"/>
    <n v="120.94159999999999"/>
  </r>
  <r>
    <n v="6251"/>
    <x v="3114"/>
    <n v="2014"/>
    <x v="148"/>
    <d v="2014-06-05T00:00:00"/>
    <s v="Standard Class"/>
    <s v="ML-17410"/>
    <s v="Maris LaWare"/>
    <s v="Consumer"/>
    <s v="United States"/>
    <s v="Columbus"/>
    <x v="14"/>
    <n v="47201"/>
    <s v="Central"/>
    <s v="OFF-PA-10004082"/>
    <x v="1"/>
    <x v="10"/>
    <s v="Adams Telephone Message Book w/Frequently-Called Numbers Space, 400 Messages per Book"/>
    <x v="3373"/>
    <n v="1"/>
    <n v="0"/>
    <n v="3.99"/>
  </r>
  <r>
    <n v="6252"/>
    <x v="3115"/>
    <n v="2011"/>
    <x v="266"/>
    <d v="2011-12-04T00:00:00"/>
    <s v="First Class"/>
    <s v="MC-17575"/>
    <s v="Matt Collins"/>
    <s v="Consumer"/>
    <s v="United States"/>
    <s v="Chicago"/>
    <x v="10"/>
    <n v="60623"/>
    <s v="Central"/>
    <s v="OFF-AP-10004249"/>
    <x v="1"/>
    <x v="9"/>
    <s v="Staples"/>
    <x v="4370"/>
    <n v="1"/>
    <n v="0.8"/>
    <n v="-6.344100000000001"/>
  </r>
  <r>
    <n v="6253"/>
    <x v="3116"/>
    <n v="2011"/>
    <x v="884"/>
    <d v="2011-04-07T00:00:00"/>
    <s v="Same Day"/>
    <s v="VM-21685"/>
    <s v="Valerie Mitchum"/>
    <s v="Home Office"/>
    <s v="United States"/>
    <s v="Marietta"/>
    <x v="32"/>
    <n v="30062"/>
    <s v="South"/>
    <s v="OFF-PA-10003441"/>
    <x v="1"/>
    <x v="10"/>
    <s v="Xerox 226"/>
    <x v="713"/>
    <n v="9"/>
    <n v="0"/>
    <n v="27.993600000000001"/>
  </r>
  <r>
    <n v="6254"/>
    <x v="3116"/>
    <n v="2011"/>
    <x v="884"/>
    <d v="2011-04-07T00:00:00"/>
    <s v="Same Day"/>
    <s v="VM-21685"/>
    <s v="Valerie Mitchum"/>
    <s v="Home Office"/>
    <s v="United States"/>
    <s v="Marietta"/>
    <x v="32"/>
    <n v="30062"/>
    <s v="South"/>
    <s v="TEC-PH-10004922"/>
    <x v="2"/>
    <x v="7"/>
    <s v="RCA Visys Integrated PBX 8-Line Router"/>
    <x v="4371"/>
    <n v="3"/>
    <n v="0"/>
    <n v="50.242500000000007"/>
  </r>
  <r>
    <n v="6255"/>
    <x v="3117"/>
    <n v="2012"/>
    <x v="1014"/>
    <d v="2012-09-14T00:00:00"/>
    <s v="Standard Class"/>
    <s v="VW-21775"/>
    <s v="Victoria Wilson"/>
    <s v="Corporate"/>
    <s v="United States"/>
    <s v="Montgomery"/>
    <x v="19"/>
    <n v="36116"/>
    <s v="South"/>
    <s v="FUR-FU-10001731"/>
    <x v="0"/>
    <x v="5"/>
    <s v="Acrylic Self-Standing Desk Frames"/>
    <x v="794"/>
    <n v="8"/>
    <n v="0"/>
    <n v="8.1167999999999996"/>
  </r>
  <r>
    <n v="6256"/>
    <x v="3118"/>
    <n v="2014"/>
    <x v="428"/>
    <d v="2014-09-16T00:00:00"/>
    <s v="Standard Class"/>
    <s v="GK-14620"/>
    <s v="Grace Kelly"/>
    <s v="Corporate"/>
    <s v="United States"/>
    <s v="Plano"/>
    <x v="5"/>
    <n v="75023"/>
    <s v="Central"/>
    <s v="OFF-LA-10000134"/>
    <x v="1"/>
    <x v="2"/>
    <s v="Avery 511"/>
    <x v="4372"/>
    <n v="4"/>
    <n v="0.2"/>
    <n v="3.4495999999999993"/>
  </r>
  <r>
    <n v="6257"/>
    <x v="3119"/>
    <n v="2012"/>
    <x v="684"/>
    <d v="2012-09-08T00:00:00"/>
    <s v="Second Class"/>
    <s v="AT-10435"/>
    <s v="Alyssa Tate"/>
    <s v="Home Office"/>
    <s v="United States"/>
    <s v="Tamarac"/>
    <x v="2"/>
    <n v="33319"/>
    <s v="South"/>
    <s v="OFF-BI-10003166"/>
    <x v="1"/>
    <x v="8"/>
    <s v="GBC Plasticlear Binding Covers"/>
    <x v="2753"/>
    <n v="1"/>
    <n v="0.7"/>
    <n v="-2.5255999999999998"/>
  </r>
  <r>
    <n v="6258"/>
    <x v="3120"/>
    <n v="2014"/>
    <x v="808"/>
    <d v="2014-11-07T00:00:00"/>
    <s v="Second Class"/>
    <s v="AR-10825"/>
    <s v="Anthony Rawles"/>
    <s v="Corporate"/>
    <s v="United States"/>
    <s v="Columbus"/>
    <x v="24"/>
    <n v="43229"/>
    <s v="East"/>
    <s v="OFF-SU-10000646"/>
    <x v="1"/>
    <x v="14"/>
    <s v="Premier Automatic Letter Opener"/>
    <x v="4373"/>
    <n v="2"/>
    <n v="0.2"/>
    <n v="-81.725799999999978"/>
  </r>
  <r>
    <n v="6259"/>
    <x v="3121"/>
    <n v="2012"/>
    <x v="262"/>
    <d v="2012-03-30T00:00:00"/>
    <s v="Second Class"/>
    <s v="JH-15820"/>
    <s v="John Huston"/>
    <s v="Consumer"/>
    <s v="United States"/>
    <s v="New York City"/>
    <x v="15"/>
    <n v="10009"/>
    <s v="East"/>
    <s v="OFF-EN-10004459"/>
    <x v="1"/>
    <x v="12"/>
    <s v="Security-Tint Envelopes"/>
    <x v="996"/>
    <n v="3"/>
    <n v="0"/>
    <n v="11.230799999999999"/>
  </r>
  <r>
    <n v="6260"/>
    <x v="3122"/>
    <n v="2012"/>
    <x v="863"/>
    <d v="2012-08-17T00:00:00"/>
    <s v="Second Class"/>
    <s v="RA-19285"/>
    <s v="Ralph Arnett"/>
    <s v="Consumer"/>
    <s v="United States"/>
    <s v="Richmond"/>
    <x v="14"/>
    <n v="47374"/>
    <s v="Central"/>
    <s v="OFF-BI-10003529"/>
    <x v="1"/>
    <x v="8"/>
    <s v="Avery Round Ring Poly Binders"/>
    <x v="716"/>
    <n v="4"/>
    <n v="0"/>
    <n v="5.5663999999999998"/>
  </r>
  <r>
    <n v="6261"/>
    <x v="3123"/>
    <n v="2012"/>
    <x v="793"/>
    <d v="2012-05-18T00:00:00"/>
    <s v="Standard Class"/>
    <s v="RO-19780"/>
    <s v="Rose O'Brian"/>
    <s v="Consumer"/>
    <s v="United States"/>
    <s v="Seattle"/>
    <x v="4"/>
    <n v="98115"/>
    <s v="West"/>
    <s v="OFF-BI-10002949"/>
    <x v="1"/>
    <x v="8"/>
    <s v="Prestige Round Ring Binders"/>
    <x v="851"/>
    <n v="3"/>
    <n v="0.2"/>
    <n v="4.9247999999999985"/>
  </r>
  <r>
    <n v="6262"/>
    <x v="3124"/>
    <n v="2014"/>
    <x v="283"/>
    <d v="2014-07-28T00:00:00"/>
    <s v="Standard Class"/>
    <s v="LR-17035"/>
    <s v="Lisa Ryan"/>
    <s v="Corporate"/>
    <s v="United States"/>
    <s v="Long Beach"/>
    <x v="15"/>
    <n v="11561"/>
    <s v="East"/>
    <s v="OFF-LA-10001158"/>
    <x v="1"/>
    <x v="2"/>
    <s v="Avery Address/Shipping Labels for Typewriters, 4&quot; x 2&quot;"/>
    <x v="1417"/>
    <n v="4"/>
    <n v="0"/>
    <n v="19.872"/>
  </r>
  <r>
    <n v="6263"/>
    <x v="3125"/>
    <n v="2013"/>
    <x v="446"/>
    <d v="2013-09-27T00:00:00"/>
    <s v="First Class"/>
    <s v="MK-17905"/>
    <s v="Michael Kennedy"/>
    <s v="Corporate"/>
    <s v="United States"/>
    <s v="Rockford"/>
    <x v="10"/>
    <n v="61107"/>
    <s v="Central"/>
    <s v="OFF-BI-10004584"/>
    <x v="1"/>
    <x v="8"/>
    <s v="GBC ProClick 150 Presentation Binding System"/>
    <x v="4374"/>
    <n v="7"/>
    <n v="0.8"/>
    <n v="-729.91380000000004"/>
  </r>
  <r>
    <n v="6264"/>
    <x v="3126"/>
    <n v="2014"/>
    <x v="1024"/>
    <d v="2014-05-11T00:00:00"/>
    <s v="Standard Class"/>
    <s v="YS-21880"/>
    <s v="Yana Sorensen"/>
    <s v="Corporate"/>
    <s v="United States"/>
    <s v="Columbus"/>
    <x v="32"/>
    <n v="31907"/>
    <s v="South"/>
    <s v="OFF-BI-10004965"/>
    <x v="1"/>
    <x v="8"/>
    <s v="Ibico Covers for Plastic or Wire Binding Elements"/>
    <x v="1339"/>
    <n v="3"/>
    <n v="0"/>
    <n v="15.524999999999999"/>
  </r>
  <r>
    <n v="6265"/>
    <x v="3127"/>
    <n v="2013"/>
    <x v="1099"/>
    <d v="2013-10-07T00:00:00"/>
    <s v="Same Day"/>
    <s v="JH-15910"/>
    <s v="Jonathan Howell"/>
    <s v="Consumer"/>
    <s v="United States"/>
    <s v="Tulsa"/>
    <x v="26"/>
    <n v="74133"/>
    <s v="Central"/>
    <s v="OFF-BI-10004654"/>
    <x v="1"/>
    <x v="8"/>
    <s v="Avery Binding System Hidden Tab Executive Style Index Sets"/>
    <x v="4375"/>
    <n v="5"/>
    <n v="0"/>
    <n v="14.424999999999999"/>
  </r>
  <r>
    <n v="6266"/>
    <x v="3128"/>
    <n v="2011"/>
    <x v="935"/>
    <d v="2011-11-08T00:00:00"/>
    <s v="Standard Class"/>
    <s v="AT-10735"/>
    <s v="Annie Thurman"/>
    <s v="Consumer"/>
    <s v="United States"/>
    <s v="Nashville"/>
    <x v="18"/>
    <n v="37211"/>
    <s v="South"/>
    <s v="OFF-PA-10000141"/>
    <x v="1"/>
    <x v="10"/>
    <s v="Ampad Evidence Wirebond Steno Books, 6&quot; x 9&quot;"/>
    <x v="4273"/>
    <n v="2"/>
    <n v="0.2"/>
    <n v="1.1771999999999998"/>
  </r>
  <r>
    <n v="6267"/>
    <x v="3128"/>
    <n v="2011"/>
    <x v="935"/>
    <d v="2011-11-08T00:00:00"/>
    <s v="Standard Class"/>
    <s v="AT-10735"/>
    <s v="Annie Thurman"/>
    <s v="Consumer"/>
    <s v="United States"/>
    <s v="Nashville"/>
    <x v="18"/>
    <n v="37211"/>
    <s v="South"/>
    <s v="OFF-PA-10001019"/>
    <x v="1"/>
    <x v="10"/>
    <s v="Xerox 1884"/>
    <x v="3901"/>
    <n v="9"/>
    <n v="0.2"/>
    <n v="48.551399999999994"/>
  </r>
  <r>
    <n v="6268"/>
    <x v="3129"/>
    <n v="2012"/>
    <x v="486"/>
    <d v="2012-10-04T00:00:00"/>
    <s v="Second Class"/>
    <s v="RM-19675"/>
    <s v="Robert Marley"/>
    <s v="Home Office"/>
    <s v="United States"/>
    <s v="Cambridge"/>
    <x v="31"/>
    <n v="2138"/>
    <s v="East"/>
    <s v="TEC-PH-10002496"/>
    <x v="2"/>
    <x v="7"/>
    <s v="Cisco SPA301"/>
    <x v="4376"/>
    <n v="2"/>
    <n v="0"/>
    <n v="93.593999999999994"/>
  </r>
  <r>
    <n v="6269"/>
    <x v="3129"/>
    <n v="2012"/>
    <x v="486"/>
    <d v="2012-10-04T00:00:00"/>
    <s v="Second Class"/>
    <s v="RM-19675"/>
    <s v="Robert Marley"/>
    <s v="Home Office"/>
    <s v="United States"/>
    <s v="Cambridge"/>
    <x v="31"/>
    <n v="2138"/>
    <s v="East"/>
    <s v="OFF-BI-10000829"/>
    <x v="1"/>
    <x v="8"/>
    <s v="Avery Non-Stick Binders"/>
    <x v="4377"/>
    <n v="5"/>
    <n v="0"/>
    <n v="10.327"/>
  </r>
  <r>
    <n v="6270"/>
    <x v="3130"/>
    <n v="2014"/>
    <x v="574"/>
    <d v="2014-12-07T00:00:00"/>
    <s v="Standard Class"/>
    <s v="BB-11545"/>
    <s v="Brenda Bowman"/>
    <s v="Corporate"/>
    <s v="United States"/>
    <s v="Oakland"/>
    <x v="1"/>
    <n v="94601"/>
    <s v="West"/>
    <s v="TEC-PH-10001448"/>
    <x v="2"/>
    <x v="7"/>
    <s v="Anker Astro 15000mAh USB Portable Charger"/>
    <x v="3149"/>
    <n v="1"/>
    <n v="0.2"/>
    <n v="-7.9984000000000073"/>
  </r>
  <r>
    <n v="6271"/>
    <x v="3130"/>
    <n v="2014"/>
    <x v="574"/>
    <d v="2014-12-07T00:00:00"/>
    <s v="Standard Class"/>
    <s v="BB-11545"/>
    <s v="Brenda Bowman"/>
    <s v="Corporate"/>
    <s v="United States"/>
    <s v="Oakland"/>
    <x v="1"/>
    <n v="94601"/>
    <s v="West"/>
    <s v="FUR-CH-10004983"/>
    <x v="0"/>
    <x v="1"/>
    <s v="Office Star - Mid Back Dual function Ergonomic High Back Chair with 2-Way Adjustable Arms"/>
    <x v="4378"/>
    <n v="9"/>
    <n v="0.2"/>
    <n v="43.464599999999905"/>
  </r>
  <r>
    <n v="6272"/>
    <x v="3130"/>
    <n v="2014"/>
    <x v="574"/>
    <d v="2014-12-07T00:00:00"/>
    <s v="Standard Class"/>
    <s v="BB-11545"/>
    <s v="Brenda Bowman"/>
    <s v="Corporate"/>
    <s v="United States"/>
    <s v="Oakland"/>
    <x v="1"/>
    <n v="94601"/>
    <s v="West"/>
    <s v="OFF-AR-10004022"/>
    <x v="1"/>
    <x v="6"/>
    <s v="Panasonic KP-380BK Classic Electric Pencil Sharpener"/>
    <x v="4379"/>
    <n v="5"/>
    <n v="0"/>
    <n v="44.974999999999987"/>
  </r>
  <r>
    <n v="6273"/>
    <x v="3131"/>
    <n v="2014"/>
    <x v="157"/>
    <d v="2014-12-13T00:00:00"/>
    <s v="First Class"/>
    <s v="AS-10285"/>
    <s v="Alejandro Savely"/>
    <s v="Corporate"/>
    <s v="United States"/>
    <s v="Palatine"/>
    <x v="10"/>
    <n v="60067"/>
    <s v="Central"/>
    <s v="TEC-AC-10001284"/>
    <x v="2"/>
    <x v="11"/>
    <s v="Enermax Briskie RF Wireless Keyboard and Mouse Combo"/>
    <x v="4380"/>
    <n v="7"/>
    <n v="0.2"/>
    <n v="23.262400000000003"/>
  </r>
  <r>
    <n v="6274"/>
    <x v="3132"/>
    <n v="2013"/>
    <x v="19"/>
    <d v="2013-07-23T00:00:00"/>
    <s v="Second Class"/>
    <s v="DK-13375"/>
    <s v="Dennis Kane"/>
    <s v="Consumer"/>
    <s v="United States"/>
    <s v="Seattle"/>
    <x v="4"/>
    <n v="98105"/>
    <s v="West"/>
    <s v="FUR-FU-10001847"/>
    <x v="0"/>
    <x v="5"/>
    <s v="Eldon Image Series Black Desk Accessories"/>
    <x v="2162"/>
    <n v="3"/>
    <n v="0"/>
    <n v="4.4711999999999996"/>
  </r>
  <r>
    <n v="6275"/>
    <x v="3132"/>
    <n v="2013"/>
    <x v="19"/>
    <d v="2013-07-23T00:00:00"/>
    <s v="Second Class"/>
    <s v="DK-13375"/>
    <s v="Dennis Kane"/>
    <s v="Consumer"/>
    <s v="United States"/>
    <s v="Seattle"/>
    <x v="4"/>
    <n v="98105"/>
    <s v="West"/>
    <s v="TEC-AC-10004595"/>
    <x v="2"/>
    <x v="11"/>
    <s v="First Data TMFD35 PIN Pad"/>
    <x v="4381"/>
    <n v="3"/>
    <n v="0"/>
    <n v="89.963999999999999"/>
  </r>
  <r>
    <n v="6276"/>
    <x v="3132"/>
    <n v="2013"/>
    <x v="19"/>
    <d v="2013-07-23T00:00:00"/>
    <s v="Second Class"/>
    <s v="DK-13375"/>
    <s v="Dennis Kane"/>
    <s v="Consumer"/>
    <s v="United States"/>
    <s v="Seattle"/>
    <x v="4"/>
    <n v="98105"/>
    <s v="West"/>
    <s v="FUR-FU-10004164"/>
    <x v="0"/>
    <x v="5"/>
    <s v="Eldon 300 Class Desk Accessories, Black"/>
    <x v="4382"/>
    <n v="5"/>
    <n v="0"/>
    <n v="10.890000000000002"/>
  </r>
  <r>
    <n v="6277"/>
    <x v="3132"/>
    <n v="2013"/>
    <x v="19"/>
    <d v="2013-07-23T00:00:00"/>
    <s v="Second Class"/>
    <s v="DK-13375"/>
    <s v="Dennis Kane"/>
    <s v="Consumer"/>
    <s v="United States"/>
    <s v="Seattle"/>
    <x v="4"/>
    <n v="98105"/>
    <s v="West"/>
    <s v="OFF-LA-10001074"/>
    <x v="1"/>
    <x v="2"/>
    <s v="Round Specialty Laser Printer Labels"/>
    <x v="2077"/>
    <n v="7"/>
    <n v="0"/>
    <n v="41.223699999999994"/>
  </r>
  <r>
    <n v="6278"/>
    <x v="3132"/>
    <n v="2013"/>
    <x v="19"/>
    <d v="2013-07-23T00:00:00"/>
    <s v="Second Class"/>
    <s v="DK-13375"/>
    <s v="Dennis Kane"/>
    <s v="Consumer"/>
    <s v="United States"/>
    <s v="Seattle"/>
    <x v="4"/>
    <n v="98105"/>
    <s v="West"/>
    <s v="OFF-ST-10000604"/>
    <x v="1"/>
    <x v="4"/>
    <s v="Home/Office Personal File Carts"/>
    <x v="2876"/>
    <n v="2"/>
    <n v="0"/>
    <n v="17.379999999999995"/>
  </r>
  <r>
    <n v="6279"/>
    <x v="3132"/>
    <n v="2013"/>
    <x v="19"/>
    <d v="2013-07-23T00:00:00"/>
    <s v="Second Class"/>
    <s v="DK-13375"/>
    <s v="Dennis Kane"/>
    <s v="Consumer"/>
    <s v="United States"/>
    <s v="Seattle"/>
    <x v="4"/>
    <n v="98105"/>
    <s v="West"/>
    <s v="TEC-PH-10000148"/>
    <x v="2"/>
    <x v="7"/>
    <s v="Cyber Acoustics AC-202b Speech Recognition Stereo Headset"/>
    <x v="4383"/>
    <n v="2"/>
    <n v="0.2"/>
    <n v="-4.6764000000000001"/>
  </r>
  <r>
    <n v="6280"/>
    <x v="3132"/>
    <n v="2013"/>
    <x v="19"/>
    <d v="2013-07-23T00:00:00"/>
    <s v="Second Class"/>
    <s v="DK-13375"/>
    <s v="Dennis Kane"/>
    <s v="Consumer"/>
    <s v="United States"/>
    <s v="Seattle"/>
    <x v="4"/>
    <n v="98105"/>
    <s v="West"/>
    <s v="OFF-BI-10000042"/>
    <x v="1"/>
    <x v="8"/>
    <s v="Pressboard Data Binder, Crimson, 12&quot; X 8 1/2&quot;"/>
    <x v="2994"/>
    <n v="3"/>
    <n v="0.2"/>
    <n v="4.1651999999999987"/>
  </r>
  <r>
    <n v="6281"/>
    <x v="3133"/>
    <n v="2014"/>
    <x v="605"/>
    <d v="2014-05-17T00:00:00"/>
    <s v="Standard Class"/>
    <s v="JH-15910"/>
    <s v="Jonathan Howell"/>
    <s v="Consumer"/>
    <s v="United States"/>
    <s v="Cincinnati"/>
    <x v="24"/>
    <n v="45231"/>
    <s v="East"/>
    <s v="OFF-LA-10000443"/>
    <x v="1"/>
    <x v="2"/>
    <s v="Avery 501"/>
    <x v="2184"/>
    <n v="2"/>
    <n v="0.2"/>
    <n v="1.9925999999999999"/>
  </r>
  <r>
    <n v="6282"/>
    <x v="3134"/>
    <n v="2012"/>
    <x v="312"/>
    <d v="2012-11-26T00:00:00"/>
    <s v="Standard Class"/>
    <s v="JK-15205"/>
    <s v="Jamie Kunitz"/>
    <s v="Consumer"/>
    <s v="United States"/>
    <s v="Marion"/>
    <x v="24"/>
    <n v="43302"/>
    <s v="East"/>
    <s v="FUR-FU-10002874"/>
    <x v="0"/>
    <x v="5"/>
    <s v="Ultra Commercial Grade Dual Valve Door Closer"/>
    <x v="4384"/>
    <n v="2"/>
    <n v="0.2"/>
    <n v="9.5735999999999937"/>
  </r>
  <r>
    <n v="6283"/>
    <x v="3134"/>
    <n v="2012"/>
    <x v="312"/>
    <d v="2012-11-26T00:00:00"/>
    <s v="Standard Class"/>
    <s v="JK-15205"/>
    <s v="Jamie Kunitz"/>
    <s v="Consumer"/>
    <s v="United States"/>
    <s v="Marion"/>
    <x v="24"/>
    <n v="43302"/>
    <s v="East"/>
    <s v="OFF-ST-10003994"/>
    <x v="1"/>
    <x v="4"/>
    <s v="Belkin 19&quot; Center-Weighted Shelf, Gray"/>
    <x v="4385"/>
    <n v="3"/>
    <n v="0.2"/>
    <n v="-26.541000000000004"/>
  </r>
  <r>
    <n v="6284"/>
    <x v="3135"/>
    <n v="2013"/>
    <x v="446"/>
    <d v="2013-09-29T00:00:00"/>
    <s v="Standard Class"/>
    <s v="EH-13765"/>
    <s v="Edward Hooks"/>
    <s v="Corporate"/>
    <s v="United States"/>
    <s v="Los Angeles"/>
    <x v="1"/>
    <n v="90049"/>
    <s v="West"/>
    <s v="OFF-EN-10001453"/>
    <x v="1"/>
    <x v="12"/>
    <s v="Tyvek Interoffice Envelopes, 9 1/2&quot; x 12 1/2&quot;, 100/Box"/>
    <x v="4164"/>
    <n v="5"/>
    <n v="0"/>
    <n v="143.30299999999997"/>
  </r>
  <r>
    <n v="6285"/>
    <x v="3135"/>
    <n v="2013"/>
    <x v="446"/>
    <d v="2013-09-29T00:00:00"/>
    <s v="Standard Class"/>
    <s v="EH-13765"/>
    <s v="Edward Hooks"/>
    <s v="Corporate"/>
    <s v="United States"/>
    <s v="Los Angeles"/>
    <x v="1"/>
    <n v="90049"/>
    <s v="West"/>
    <s v="FUR-CH-10000988"/>
    <x v="0"/>
    <x v="1"/>
    <s v="Hon Olson Stacker Stools"/>
    <x v="4386"/>
    <n v="5"/>
    <n v="0.2"/>
    <n v="56.324000000000012"/>
  </r>
  <r>
    <n v="6286"/>
    <x v="3136"/>
    <n v="2013"/>
    <x v="147"/>
    <d v="2013-10-27T00:00:00"/>
    <s v="Standard Class"/>
    <s v="VW-21775"/>
    <s v="Victoria Wilson"/>
    <s v="Corporate"/>
    <s v="United States"/>
    <s v="Lakewood"/>
    <x v="24"/>
    <n v="44107"/>
    <s v="East"/>
    <s v="FUR-TA-10003238"/>
    <x v="0"/>
    <x v="3"/>
    <s v="Chromcraft Bull-Nose Wood 48&quot; x 96&quot; Rectangular Conference Tables"/>
    <x v="4387"/>
    <n v="2"/>
    <n v="0.4"/>
    <n v="-231.41160000000008"/>
  </r>
  <r>
    <n v="6287"/>
    <x v="3137"/>
    <n v="2013"/>
    <x v="1057"/>
    <d v="2013-11-01T00:00:00"/>
    <s v="Standard Class"/>
    <s v="CG-12040"/>
    <s v="Catherine Glotzbach"/>
    <s v="Home Office"/>
    <s v="United States"/>
    <s v="Lebanon"/>
    <x v="18"/>
    <n v="37087"/>
    <s v="South"/>
    <s v="TEC-PH-10001061"/>
    <x v="2"/>
    <x v="7"/>
    <s v="Apple iPhone 5C"/>
    <x v="1977"/>
    <n v="3"/>
    <n v="0.2"/>
    <n v="17.998199999999997"/>
  </r>
  <r>
    <n v="6288"/>
    <x v="3138"/>
    <n v="2011"/>
    <x v="1001"/>
    <d v="2011-07-12T00:00:00"/>
    <s v="Standard Class"/>
    <s v="EB-13705"/>
    <s v="Ed Braxton"/>
    <s v="Corporate"/>
    <s v="United States"/>
    <s v="San Francisco"/>
    <x v="1"/>
    <n v="94122"/>
    <s v="West"/>
    <s v="FUR-TA-10003715"/>
    <x v="0"/>
    <x v="3"/>
    <s v="Hon 2111 Invitation Series Corner Table"/>
    <x v="4388"/>
    <n v="3"/>
    <n v="0.2"/>
    <n v="-87.935400000000044"/>
  </r>
  <r>
    <n v="6289"/>
    <x v="3138"/>
    <n v="2011"/>
    <x v="1001"/>
    <d v="2011-07-12T00:00:00"/>
    <s v="Standard Class"/>
    <s v="EB-13705"/>
    <s v="Ed Braxton"/>
    <s v="Corporate"/>
    <s v="United States"/>
    <s v="San Francisco"/>
    <x v="1"/>
    <n v="94122"/>
    <s v="West"/>
    <s v="OFF-BI-10001597"/>
    <x v="1"/>
    <x v="8"/>
    <s v="Wilson Jones Ledger-Size, Piano-Hinge Binder, 2&quot;, Blue"/>
    <x v="4389"/>
    <n v="6"/>
    <n v="0.2"/>
    <n v="68.846399999999974"/>
  </r>
  <r>
    <n v="6290"/>
    <x v="3139"/>
    <n v="2012"/>
    <x v="649"/>
    <d v="2012-03-18T00:00:00"/>
    <s v="Second Class"/>
    <s v="NF-18595"/>
    <s v="Nicole Fjeld"/>
    <s v="Home Office"/>
    <s v="United States"/>
    <s v="Chico"/>
    <x v="1"/>
    <n v="95928"/>
    <s v="West"/>
    <s v="FUR-CH-10004063"/>
    <x v="0"/>
    <x v="1"/>
    <s v="Global Deluxe High-Back Manager's Chair"/>
    <x v="4390"/>
    <n v="4"/>
    <n v="0.2"/>
    <n v="102.95279999999988"/>
  </r>
  <r>
    <n v="6291"/>
    <x v="3139"/>
    <n v="2012"/>
    <x v="649"/>
    <d v="2012-03-18T00:00:00"/>
    <s v="Second Class"/>
    <s v="NF-18595"/>
    <s v="Nicole Fjeld"/>
    <s v="Home Office"/>
    <s v="United States"/>
    <s v="Chico"/>
    <x v="1"/>
    <n v="95928"/>
    <s v="West"/>
    <s v="FUR-FU-10001979"/>
    <x v="0"/>
    <x v="5"/>
    <s v="Dana Halogen Swing-Arm Architect Lamp"/>
    <x v="568"/>
    <n v="8"/>
    <n v="0"/>
    <n v="91.772800000000018"/>
  </r>
  <r>
    <n v="6292"/>
    <x v="3140"/>
    <n v="2014"/>
    <x v="574"/>
    <d v="2014-12-06T00:00:00"/>
    <s v="First Class"/>
    <s v="ME-17725"/>
    <s v="Max Engle"/>
    <s v="Consumer"/>
    <s v="United States"/>
    <s v="Salem"/>
    <x v="17"/>
    <n v="24153"/>
    <s v="South"/>
    <s v="FUR-CH-10001854"/>
    <x v="0"/>
    <x v="1"/>
    <s v="Office Star - Professional Matrix Back Chair with 2-to-1 Synchro Tilt and Mesh Fabric Seat"/>
    <x v="4391"/>
    <n v="2"/>
    <n v="0"/>
    <n v="168.47040000000004"/>
  </r>
  <r>
    <n v="6293"/>
    <x v="3141"/>
    <n v="2012"/>
    <x v="1100"/>
    <d v="2012-04-26T00:00:00"/>
    <s v="Standard Class"/>
    <s v="AZ-10750"/>
    <s v="Annie Zypern"/>
    <s v="Consumer"/>
    <s v="United States"/>
    <s v="Los Angeles"/>
    <x v="1"/>
    <n v="90008"/>
    <s v="West"/>
    <s v="TEC-PH-10002923"/>
    <x v="2"/>
    <x v="7"/>
    <s v="Logitech B530 USB Headset - headset - Full size, Binaural"/>
    <x v="2550"/>
    <n v="3"/>
    <n v="0.2"/>
    <n v="7.7679000000000009"/>
  </r>
  <r>
    <n v="6294"/>
    <x v="3141"/>
    <n v="2012"/>
    <x v="1100"/>
    <d v="2012-04-26T00:00:00"/>
    <s v="Standard Class"/>
    <s v="AZ-10750"/>
    <s v="Annie Zypern"/>
    <s v="Consumer"/>
    <s v="United States"/>
    <s v="Los Angeles"/>
    <x v="1"/>
    <n v="90008"/>
    <s v="West"/>
    <s v="OFF-AR-10004691"/>
    <x v="1"/>
    <x v="6"/>
    <s v="Boston 1730 StandUp Electric Pencil Sharpener"/>
    <x v="2202"/>
    <n v="3"/>
    <n v="0"/>
    <n v="16.676400000000001"/>
  </r>
  <r>
    <n v="6295"/>
    <x v="3142"/>
    <n v="2011"/>
    <x v="1101"/>
    <d v="2011-09-19T00:00:00"/>
    <s v="First Class"/>
    <s v="RF-19345"/>
    <s v="Randy Ferguson"/>
    <s v="Corporate"/>
    <s v="United States"/>
    <s v="New York City"/>
    <x v="15"/>
    <n v="10024"/>
    <s v="East"/>
    <s v="OFF-BI-10002931"/>
    <x v="1"/>
    <x v="8"/>
    <s v="Avery Trapezoid Extra Heavy Duty 4&quot; Binders"/>
    <x v="4392"/>
    <n v="1"/>
    <n v="0.2"/>
    <n v="12.581999999999999"/>
  </r>
  <r>
    <n v="6296"/>
    <x v="3143"/>
    <n v="2011"/>
    <x v="129"/>
    <d v="2012-01-01T00:00:00"/>
    <s v="Standard Class"/>
    <s v="AJ-10780"/>
    <s v="Anthony Jacobs"/>
    <s v="Corporate"/>
    <s v="United States"/>
    <s v="Beverly"/>
    <x v="31"/>
    <n v="1915"/>
    <s v="East"/>
    <s v="OFF-AP-10002651"/>
    <x v="1"/>
    <x v="9"/>
    <s v="Hoover Upright Vacuum With Dirt Cup"/>
    <x v="4393"/>
    <n v="6"/>
    <n v="0"/>
    <n v="503.78219999999976"/>
  </r>
  <r>
    <n v="6297"/>
    <x v="3143"/>
    <n v="2011"/>
    <x v="129"/>
    <d v="2012-01-01T00:00:00"/>
    <s v="Standard Class"/>
    <s v="AJ-10780"/>
    <s v="Anthony Jacobs"/>
    <s v="Corporate"/>
    <s v="United States"/>
    <s v="Beverly"/>
    <x v="31"/>
    <n v="1915"/>
    <s v="East"/>
    <s v="OFF-ST-10000689"/>
    <x v="1"/>
    <x v="4"/>
    <s v="Fellowes Strictly Business Drawer File, Letter/Legal Size"/>
    <x v="457"/>
    <n v="5"/>
    <n v="0"/>
    <n v="84.51"/>
  </r>
  <r>
    <n v="6298"/>
    <x v="3143"/>
    <n v="2011"/>
    <x v="129"/>
    <d v="2012-01-01T00:00:00"/>
    <s v="Standard Class"/>
    <s v="AJ-10780"/>
    <s v="Anthony Jacobs"/>
    <s v="Corporate"/>
    <s v="United States"/>
    <s v="Beverly"/>
    <x v="31"/>
    <n v="1915"/>
    <s v="East"/>
    <s v="OFF-PA-10003302"/>
    <x v="1"/>
    <x v="10"/>
    <s v="Xerox 1906"/>
    <x v="275"/>
    <n v="4"/>
    <n v="0"/>
    <n v="66.627199999999988"/>
  </r>
  <r>
    <n v="6299"/>
    <x v="3144"/>
    <n v="2011"/>
    <x v="618"/>
    <d v="2011-10-26T00:00:00"/>
    <s v="Standard Class"/>
    <s v="SF-20965"/>
    <s v="Sylvia Foulston"/>
    <s v="Corporate"/>
    <s v="United States"/>
    <s v="San Diego"/>
    <x v="1"/>
    <n v="92024"/>
    <s v="West"/>
    <s v="OFF-BI-10001460"/>
    <x v="1"/>
    <x v="8"/>
    <s v="Plastic Binding Combs"/>
    <x v="4394"/>
    <n v="3"/>
    <n v="0.2"/>
    <n v="12.2715"/>
  </r>
  <r>
    <n v="6300"/>
    <x v="3145"/>
    <n v="2014"/>
    <x v="329"/>
    <d v="2014-12-04T00:00:00"/>
    <s v="First Class"/>
    <s v="MZ-17335"/>
    <s v="Maria Zettner"/>
    <s v="Home Office"/>
    <s v="United States"/>
    <s v="San Francisco"/>
    <x v="1"/>
    <n v="94109"/>
    <s v="West"/>
    <s v="FUR-FU-10003489"/>
    <x v="0"/>
    <x v="5"/>
    <s v="Contemporary Borderless Frame"/>
    <x v="4395"/>
    <n v="3"/>
    <n v="0"/>
    <n v="9.5570999999999984"/>
  </r>
  <r>
    <n v="6301"/>
    <x v="3146"/>
    <n v="2011"/>
    <x v="571"/>
    <d v="2011-06-12T00:00:00"/>
    <s v="Standard Class"/>
    <s v="SB-20170"/>
    <s v="Sarah Bern"/>
    <s v="Consumer"/>
    <s v="United States"/>
    <s v="Chicago"/>
    <x v="10"/>
    <n v="60623"/>
    <s v="Central"/>
    <s v="OFF-BI-10002794"/>
    <x v="1"/>
    <x v="8"/>
    <s v="Avery Trapezoid Ring Binder, 3&quot; Capacity, Black, 1040 sheets"/>
    <x v="4396"/>
    <n v="3"/>
    <n v="0.8"/>
    <n v="-38.11140000000001"/>
  </r>
  <r>
    <n v="6302"/>
    <x v="3146"/>
    <n v="2011"/>
    <x v="571"/>
    <d v="2011-06-12T00:00:00"/>
    <s v="Standard Class"/>
    <s v="SB-20170"/>
    <s v="Sarah Bern"/>
    <s v="Consumer"/>
    <s v="United States"/>
    <s v="Chicago"/>
    <x v="10"/>
    <n v="60623"/>
    <s v="Central"/>
    <s v="OFF-EN-10000461"/>
    <x v="1"/>
    <x v="12"/>
    <s v="#10- 4 1/8&quot; x 9 1/2&quot; Recycled Envelopes"/>
    <x v="4397"/>
    <n v="2"/>
    <n v="0.2"/>
    <n v="4.7195999999999998"/>
  </r>
  <r>
    <n v="6303"/>
    <x v="3147"/>
    <n v="2014"/>
    <x v="51"/>
    <d v="2014-11-28T00:00:00"/>
    <s v="Standard Class"/>
    <s v="AH-10210"/>
    <s v="Alan Hwang"/>
    <s v="Consumer"/>
    <s v="United States"/>
    <s v="Dallas"/>
    <x v="5"/>
    <n v="75220"/>
    <s v="Central"/>
    <s v="TEC-PH-10001305"/>
    <x v="2"/>
    <x v="7"/>
    <s v="Panasonic KX TS208W Corded phone"/>
    <x v="4398"/>
    <n v="5"/>
    <n v="0.2"/>
    <n v="19.596000000000018"/>
  </r>
  <r>
    <n v="6304"/>
    <x v="3148"/>
    <n v="2014"/>
    <x v="978"/>
    <d v="2014-06-21T00:00:00"/>
    <s v="Second Class"/>
    <s v="NK-18490"/>
    <s v="Neil Knudson"/>
    <s v="Home Office"/>
    <s v="United States"/>
    <s v="Corpus Christi"/>
    <x v="5"/>
    <n v="78415"/>
    <s v="Central"/>
    <s v="OFF-PA-10000167"/>
    <x v="1"/>
    <x v="10"/>
    <s v="Xerox 1925"/>
    <x v="1355"/>
    <n v="3"/>
    <n v="0.2"/>
    <n v="23.234999999999992"/>
  </r>
  <r>
    <n v="6305"/>
    <x v="3149"/>
    <n v="2014"/>
    <x v="1024"/>
    <d v="2014-05-06T00:00:00"/>
    <s v="Same Day"/>
    <s v="AI-10855"/>
    <s v="Arianne Irving"/>
    <s v="Consumer"/>
    <s v="United States"/>
    <s v="New York City"/>
    <x v="15"/>
    <n v="10035"/>
    <s v="East"/>
    <s v="OFF-PA-10002947"/>
    <x v="1"/>
    <x v="10"/>
    <s v="Xerox 1923"/>
    <x v="3890"/>
    <n v="1"/>
    <n v="0"/>
    <n v="3.2063999999999999"/>
  </r>
  <r>
    <n v="6306"/>
    <x v="3150"/>
    <n v="2013"/>
    <x v="254"/>
    <d v="2013-11-07T00:00:00"/>
    <s v="Second Class"/>
    <s v="TP-21565"/>
    <s v="Tracy Poddar"/>
    <s v="Corporate"/>
    <s v="United States"/>
    <s v="Eugene"/>
    <x v="21"/>
    <n v="97405"/>
    <s v="West"/>
    <s v="OFF-SU-10002301"/>
    <x v="1"/>
    <x v="14"/>
    <s v="Serrated Blade or Curved Handle Hand Letter Openers"/>
    <x v="4399"/>
    <n v="7"/>
    <n v="0.2"/>
    <n v="-4.1761999999999997"/>
  </r>
  <r>
    <n v="6307"/>
    <x v="3150"/>
    <n v="2013"/>
    <x v="254"/>
    <d v="2013-11-07T00:00:00"/>
    <s v="Second Class"/>
    <s v="TP-21565"/>
    <s v="Tracy Poddar"/>
    <s v="Corporate"/>
    <s v="United States"/>
    <s v="Eugene"/>
    <x v="21"/>
    <n v="97405"/>
    <s v="West"/>
    <s v="FUR-CH-10003298"/>
    <x v="0"/>
    <x v="1"/>
    <s v="Office Star - Contemporary Task Swivel chair with Loop Arms, Charcoal"/>
    <x v="4400"/>
    <n v="1"/>
    <n v="0.2"/>
    <n v="-14.407800000000009"/>
  </r>
  <r>
    <n v="6308"/>
    <x v="3150"/>
    <n v="2013"/>
    <x v="254"/>
    <d v="2013-11-07T00:00:00"/>
    <s v="Second Class"/>
    <s v="TP-21565"/>
    <s v="Tracy Poddar"/>
    <s v="Corporate"/>
    <s v="United States"/>
    <s v="Eugene"/>
    <x v="21"/>
    <n v="97405"/>
    <s v="West"/>
    <s v="OFF-PA-10004353"/>
    <x v="1"/>
    <x v="10"/>
    <s v="Southworth 25% Cotton Premium Laser Paper and Envelopes"/>
    <x v="1107"/>
    <n v="3"/>
    <n v="0.2"/>
    <n v="16.783200000000001"/>
  </r>
  <r>
    <n v="6309"/>
    <x v="3150"/>
    <n v="2013"/>
    <x v="254"/>
    <d v="2013-11-07T00:00:00"/>
    <s v="Second Class"/>
    <s v="TP-21565"/>
    <s v="Tracy Poddar"/>
    <s v="Corporate"/>
    <s v="United States"/>
    <s v="Eugene"/>
    <x v="21"/>
    <n v="97405"/>
    <s v="West"/>
    <s v="FUR-CH-10000229"/>
    <x v="0"/>
    <x v="1"/>
    <s v="Global Enterprise Series Seating High-Back Swivel/Tilt Chairs"/>
    <x v="4401"/>
    <n v="3"/>
    <n v="0.2"/>
    <n v="-97.552800000000076"/>
  </r>
  <r>
    <n v="6310"/>
    <x v="3150"/>
    <n v="2013"/>
    <x v="254"/>
    <d v="2013-11-07T00:00:00"/>
    <s v="Second Class"/>
    <s v="TP-21565"/>
    <s v="Tracy Poddar"/>
    <s v="Corporate"/>
    <s v="United States"/>
    <s v="Eugene"/>
    <x v="21"/>
    <n v="97405"/>
    <s v="West"/>
    <s v="OFF-LA-10003930"/>
    <x v="1"/>
    <x v="2"/>
    <s v="Dot Matrix Printer Tape Reel Labels, White, 5000/Box"/>
    <x v="4402"/>
    <n v="8"/>
    <n v="0.2"/>
    <n v="228.07919999999999"/>
  </r>
  <r>
    <n v="6311"/>
    <x v="3150"/>
    <n v="2013"/>
    <x v="254"/>
    <d v="2013-11-07T00:00:00"/>
    <s v="Second Class"/>
    <s v="TP-21565"/>
    <s v="Tracy Poddar"/>
    <s v="Corporate"/>
    <s v="United States"/>
    <s v="Eugene"/>
    <x v="21"/>
    <n v="97405"/>
    <s v="West"/>
    <s v="OFF-PA-10000176"/>
    <x v="1"/>
    <x v="10"/>
    <s v="Xerox 1887"/>
    <x v="4403"/>
    <n v="1"/>
    <n v="0.2"/>
    <n v="5.3115999999999985"/>
  </r>
  <r>
    <n v="6312"/>
    <x v="3151"/>
    <n v="2011"/>
    <x v="1102"/>
    <d v="2011-09-16T00:00:00"/>
    <s v="Standard Class"/>
    <s v="LW-17125"/>
    <s v="Liz Willingham"/>
    <s v="Consumer"/>
    <s v="United States"/>
    <s v="Oxnard"/>
    <x v="1"/>
    <n v="93030"/>
    <s v="West"/>
    <s v="FUR-FU-10004006"/>
    <x v="0"/>
    <x v="5"/>
    <s v="Deflect-o DuraMat Lighweight, Studded, Beveled Mat for Low Pile Carpeting"/>
    <x v="4180"/>
    <n v="3"/>
    <n v="0"/>
    <n v="21.751499999999986"/>
  </r>
  <r>
    <n v="6313"/>
    <x v="3152"/>
    <n v="2014"/>
    <x v="911"/>
    <d v="2014-02-22T00:00:00"/>
    <s v="Standard Class"/>
    <s v="NG-18355"/>
    <s v="Nat Gilpin"/>
    <s v="Corporate"/>
    <s v="United States"/>
    <s v="Fairfield"/>
    <x v="29"/>
    <n v="6824"/>
    <s v="East"/>
    <s v="OFF-ST-10001932"/>
    <x v="1"/>
    <x v="4"/>
    <s v="Fellowes Staxonsteel Drawer Files"/>
    <x v="4404"/>
    <n v="3"/>
    <n v="0"/>
    <n v="81.131400000000014"/>
  </r>
  <r>
    <n v="6314"/>
    <x v="3152"/>
    <n v="2014"/>
    <x v="911"/>
    <d v="2014-02-22T00:00:00"/>
    <s v="Standard Class"/>
    <s v="NG-18355"/>
    <s v="Nat Gilpin"/>
    <s v="Corporate"/>
    <s v="United States"/>
    <s v="Fairfield"/>
    <x v="29"/>
    <n v="6824"/>
    <s v="East"/>
    <s v="TEC-PH-10000923"/>
    <x v="2"/>
    <x v="7"/>
    <s v="Belkin SportFit Armband For iPhone 5s/5c, Fuchsia"/>
    <x v="4405"/>
    <n v="1"/>
    <n v="0"/>
    <n v="7.3451000000000004"/>
  </r>
  <r>
    <n v="6315"/>
    <x v="3153"/>
    <n v="2011"/>
    <x v="156"/>
    <d v="2011-11-29T00:00:00"/>
    <s v="Standard Class"/>
    <s v="NG-18355"/>
    <s v="Nat Gilpin"/>
    <s v="Corporate"/>
    <s v="United States"/>
    <s v="Jackson"/>
    <x v="12"/>
    <n v="49201"/>
    <s v="Central"/>
    <s v="OFF-AR-10000380"/>
    <x v="1"/>
    <x v="6"/>
    <s v="Hunt PowerHouse Electric Pencil Sharpener, Blue"/>
    <x v="4406"/>
    <n v="4"/>
    <n v="0"/>
    <n v="45.575999999999979"/>
  </r>
  <r>
    <n v="6316"/>
    <x v="3153"/>
    <n v="2011"/>
    <x v="156"/>
    <d v="2011-11-29T00:00:00"/>
    <s v="Standard Class"/>
    <s v="NG-18355"/>
    <s v="Nat Gilpin"/>
    <s v="Corporate"/>
    <s v="United States"/>
    <s v="Jackson"/>
    <x v="12"/>
    <n v="49201"/>
    <s v="Central"/>
    <s v="OFF-LA-10003930"/>
    <x v="1"/>
    <x v="2"/>
    <s v="Dot Matrix Printer Tape Reel Labels, White, 5000/Box"/>
    <x v="1461"/>
    <n v="2"/>
    <n v="0"/>
    <n v="96.343800000000002"/>
  </r>
  <r>
    <n v="6317"/>
    <x v="3153"/>
    <n v="2011"/>
    <x v="156"/>
    <d v="2011-11-29T00:00:00"/>
    <s v="Standard Class"/>
    <s v="NG-18355"/>
    <s v="Nat Gilpin"/>
    <s v="Corporate"/>
    <s v="United States"/>
    <s v="Jackson"/>
    <x v="12"/>
    <n v="49201"/>
    <s v="Central"/>
    <s v="OFF-PA-10001815"/>
    <x v="1"/>
    <x v="10"/>
    <s v="Xerox 1885"/>
    <x v="3803"/>
    <n v="3"/>
    <n v="0"/>
    <n v="69.177599999999984"/>
  </r>
  <r>
    <n v="6318"/>
    <x v="3153"/>
    <n v="2011"/>
    <x v="156"/>
    <d v="2011-11-29T00:00:00"/>
    <s v="Standard Class"/>
    <s v="NG-18355"/>
    <s v="Nat Gilpin"/>
    <s v="Corporate"/>
    <s v="United States"/>
    <s v="Jackson"/>
    <x v="12"/>
    <n v="49201"/>
    <s v="Central"/>
    <s v="OFF-PA-10004082"/>
    <x v="1"/>
    <x v="10"/>
    <s v="Adams Telephone Message Book w/Frequently-Called Numbers Space, 400 Messages per Book"/>
    <x v="3888"/>
    <n v="2"/>
    <n v="0"/>
    <n v="7.98"/>
  </r>
  <r>
    <n v="6319"/>
    <x v="3154"/>
    <n v="2014"/>
    <x v="920"/>
    <d v="2014-11-30T00:00:00"/>
    <s v="Second Class"/>
    <s v="EB-13750"/>
    <s v="Edward Becker"/>
    <s v="Corporate"/>
    <s v="United States"/>
    <s v="Laguna Niguel"/>
    <x v="1"/>
    <n v="92677"/>
    <s v="West"/>
    <s v="TEC-PH-10004071"/>
    <x v="2"/>
    <x v="7"/>
    <s v="PayAnywhere Card Reader"/>
    <x v="1409"/>
    <n v="5"/>
    <n v="0.2"/>
    <n v="3.4964999999999993"/>
  </r>
  <r>
    <n v="6320"/>
    <x v="3154"/>
    <n v="2014"/>
    <x v="920"/>
    <d v="2014-11-30T00:00:00"/>
    <s v="Second Class"/>
    <s v="EB-13750"/>
    <s v="Edward Becker"/>
    <s v="Corporate"/>
    <s v="United States"/>
    <s v="Laguna Niguel"/>
    <x v="1"/>
    <n v="92677"/>
    <s v="West"/>
    <s v="OFF-PA-10002377"/>
    <x v="1"/>
    <x v="10"/>
    <s v="Adams Telephone Message Book W/Dividers/Space For Phone Numbers, 5 1/4&quot;X8 1/2&quot;, 200/Messages"/>
    <x v="3229"/>
    <n v="6"/>
    <n v="0"/>
    <n v="15.335999999999999"/>
  </r>
  <r>
    <n v="6321"/>
    <x v="3155"/>
    <n v="2014"/>
    <x v="394"/>
    <d v="2014-10-03T00:00:00"/>
    <s v="Standard Class"/>
    <s v="SP-20860"/>
    <s v="Sung Pak"/>
    <s v="Corporate"/>
    <s v="United States"/>
    <s v="Jacksonville"/>
    <x v="2"/>
    <n v="32216"/>
    <s v="South"/>
    <s v="OFF-PA-10001800"/>
    <x v="1"/>
    <x v="10"/>
    <s v="Xerox 220"/>
    <x v="563"/>
    <n v="2"/>
    <n v="0.2"/>
    <n v="3.6288"/>
  </r>
  <r>
    <n v="6322"/>
    <x v="3156"/>
    <n v="2011"/>
    <x v="303"/>
    <d v="2011-10-17T00:00:00"/>
    <s v="Standard Class"/>
    <s v="SP-20545"/>
    <s v="Sibella Parks"/>
    <s v="Corporate"/>
    <s v="United States"/>
    <s v="Mount Vernon"/>
    <x v="15"/>
    <n v="10550"/>
    <s v="East"/>
    <s v="OFF-BI-10002764"/>
    <x v="1"/>
    <x v="8"/>
    <s v="Recycled Pressboard Report Cover with Reinforced Top Hinge"/>
    <x v="3294"/>
    <n v="3"/>
    <n v="0.2"/>
    <n v="2.8100999999999998"/>
  </r>
  <r>
    <n v="6323"/>
    <x v="3157"/>
    <n v="2011"/>
    <x v="561"/>
    <d v="2011-06-07T00:00:00"/>
    <s v="Second Class"/>
    <s v="RB-19795"/>
    <s v="Ross Baird"/>
    <s v="Home Office"/>
    <s v="United States"/>
    <s v="Midland"/>
    <x v="12"/>
    <n v="48640"/>
    <s v="Central"/>
    <s v="OFF-EN-10004459"/>
    <x v="1"/>
    <x v="12"/>
    <s v="Security-Tint Envelopes"/>
    <x v="770"/>
    <n v="2"/>
    <n v="0"/>
    <n v="7.4871999999999996"/>
  </r>
  <r>
    <n v="6324"/>
    <x v="3158"/>
    <n v="2011"/>
    <x v="1103"/>
    <d v="2011-06-23T00:00:00"/>
    <s v="Standard Class"/>
    <s v="DB-13660"/>
    <s v="Duane Benoit"/>
    <s v="Consumer"/>
    <s v="United States"/>
    <s v="Newark"/>
    <x v="13"/>
    <n v="19711"/>
    <s v="East"/>
    <s v="TEC-MA-10000423"/>
    <x v="2"/>
    <x v="15"/>
    <s v="Texas Instruments TI-34 Scientific Calculator"/>
    <x v="4407"/>
    <n v="3"/>
    <n v="0"/>
    <n v="31.005899999999997"/>
  </r>
  <r>
    <n v="6325"/>
    <x v="3159"/>
    <n v="2012"/>
    <x v="1104"/>
    <d v="2012-11-02T00:00:00"/>
    <s v="Standard Class"/>
    <s v="NB-18655"/>
    <s v="Nona Balk"/>
    <s v="Corporate"/>
    <s v="United States"/>
    <s v="San Francisco"/>
    <x v="1"/>
    <n v="94109"/>
    <s v="West"/>
    <s v="OFF-PA-10002986"/>
    <x v="1"/>
    <x v="10"/>
    <s v="Xerox 1898"/>
    <x v="657"/>
    <n v="5"/>
    <n v="0"/>
    <n v="16.032"/>
  </r>
  <r>
    <n v="6326"/>
    <x v="3159"/>
    <n v="2012"/>
    <x v="1104"/>
    <d v="2012-11-02T00:00:00"/>
    <s v="Standard Class"/>
    <s v="NB-18655"/>
    <s v="Nona Balk"/>
    <s v="Corporate"/>
    <s v="United States"/>
    <s v="San Francisco"/>
    <x v="1"/>
    <n v="94109"/>
    <s v="West"/>
    <s v="OFF-EN-10001434"/>
    <x v="1"/>
    <x v="12"/>
    <s v="Strathmore #10 Envelopes, Ultimate White"/>
    <x v="4408"/>
    <n v="4"/>
    <n v="0"/>
    <n v="103.3116"/>
  </r>
  <r>
    <n v="6327"/>
    <x v="3160"/>
    <n v="2011"/>
    <x v="407"/>
    <d v="2011-01-27T00:00:00"/>
    <s v="Standard Class"/>
    <s v="XP-21865"/>
    <s v="Xylona Preis"/>
    <s v="Consumer"/>
    <s v="United States"/>
    <s v="Westland"/>
    <x v="12"/>
    <n v="48185"/>
    <s v="Central"/>
    <s v="OFF-ST-10000760"/>
    <x v="1"/>
    <x v="4"/>
    <s v="Eldon Fold 'N Roll Cart System"/>
    <x v="62"/>
    <n v="1"/>
    <n v="0"/>
    <n v="4.0541999999999998"/>
  </r>
  <r>
    <n v="6328"/>
    <x v="3160"/>
    <n v="2011"/>
    <x v="407"/>
    <d v="2011-01-27T00:00:00"/>
    <s v="Standard Class"/>
    <s v="XP-21865"/>
    <s v="Xylona Preis"/>
    <s v="Consumer"/>
    <s v="United States"/>
    <s v="Westland"/>
    <x v="12"/>
    <n v="48185"/>
    <s v="Central"/>
    <s v="FUR-FU-10002918"/>
    <x v="0"/>
    <x v="5"/>
    <s v="Eldon ClusterMat Chair Mat with Cordless Antistatic Protection"/>
    <x v="1050"/>
    <n v="3"/>
    <n v="0"/>
    <n v="30.023400000000009"/>
  </r>
  <r>
    <n v="6329"/>
    <x v="3160"/>
    <n v="2011"/>
    <x v="407"/>
    <d v="2011-01-27T00:00:00"/>
    <s v="Standard Class"/>
    <s v="XP-21865"/>
    <s v="Xylona Preis"/>
    <s v="Consumer"/>
    <s v="United States"/>
    <s v="Westland"/>
    <x v="12"/>
    <n v="48185"/>
    <s v="Central"/>
    <s v="OFF-BI-10000605"/>
    <x v="1"/>
    <x v="8"/>
    <s v="Acco Pressboard Covers with Storage Hooks, 9 1/2&quot; x 11&quot;, Executive Red"/>
    <x v="4409"/>
    <n v="5"/>
    <n v="0"/>
    <n v="8.9534999999999982"/>
  </r>
  <r>
    <n v="6330"/>
    <x v="3160"/>
    <n v="2011"/>
    <x v="407"/>
    <d v="2011-01-27T00:00:00"/>
    <s v="Standard Class"/>
    <s v="XP-21865"/>
    <s v="Xylona Preis"/>
    <s v="Consumer"/>
    <s v="United States"/>
    <s v="Westland"/>
    <x v="12"/>
    <n v="48185"/>
    <s v="Central"/>
    <s v="OFF-AP-10002311"/>
    <x v="1"/>
    <x v="9"/>
    <s v="Holmes Replacement Filter for HEPA Air Cleaner, Very Large Room, HEPA Filter"/>
    <x v="4410"/>
    <n v="4"/>
    <n v="0.1"/>
    <n v="93.581600000000009"/>
  </r>
  <r>
    <n v="6331"/>
    <x v="3160"/>
    <n v="2011"/>
    <x v="407"/>
    <d v="2011-01-27T00:00:00"/>
    <s v="Standard Class"/>
    <s v="XP-21865"/>
    <s v="Xylona Preis"/>
    <s v="Consumer"/>
    <s v="United States"/>
    <s v="Westland"/>
    <x v="12"/>
    <n v="48185"/>
    <s v="Central"/>
    <s v="OFF-ST-10003123"/>
    <x v="1"/>
    <x v="4"/>
    <s v="Fellowes Bases and Tops For Staxonsteel/High-Stak Systems"/>
    <x v="4411"/>
    <n v="2"/>
    <n v="0"/>
    <n v="15.979199999999999"/>
  </r>
  <r>
    <n v="6332"/>
    <x v="3160"/>
    <n v="2011"/>
    <x v="407"/>
    <d v="2011-01-27T00:00:00"/>
    <s v="Standard Class"/>
    <s v="XP-21865"/>
    <s v="Xylona Preis"/>
    <s v="Consumer"/>
    <s v="United States"/>
    <s v="Westland"/>
    <x v="12"/>
    <n v="48185"/>
    <s v="Central"/>
    <s v="OFF-AR-10004456"/>
    <x v="1"/>
    <x v="6"/>
    <s v="Panasonic KP-4ABK Battery-Operated Pencil Sharpener"/>
    <x v="2911"/>
    <n v="3"/>
    <n v="0"/>
    <n v="12.736799999999999"/>
  </r>
  <r>
    <n v="6333"/>
    <x v="3160"/>
    <n v="2011"/>
    <x v="407"/>
    <d v="2011-01-27T00:00:00"/>
    <s v="Standard Class"/>
    <s v="XP-21865"/>
    <s v="Xylona Preis"/>
    <s v="Consumer"/>
    <s v="United States"/>
    <s v="Westland"/>
    <x v="12"/>
    <n v="48185"/>
    <s v="Central"/>
    <s v="FUR-FU-10002268"/>
    <x v="0"/>
    <x v="5"/>
    <s v="Ultra Door Push Plate"/>
    <x v="1674"/>
    <n v="3"/>
    <n v="0"/>
    <n v="4.8608999999999991"/>
  </r>
  <r>
    <n v="6334"/>
    <x v="3160"/>
    <n v="2011"/>
    <x v="407"/>
    <d v="2011-01-27T00:00:00"/>
    <s v="Standard Class"/>
    <s v="XP-21865"/>
    <s v="Xylona Preis"/>
    <s v="Consumer"/>
    <s v="United States"/>
    <s v="Westland"/>
    <x v="12"/>
    <n v="48185"/>
    <s v="Central"/>
    <s v="OFF-BI-10004364"/>
    <x v="1"/>
    <x v="8"/>
    <s v="Storex Dura Pro Binders"/>
    <x v="1286"/>
    <n v="5"/>
    <n v="0"/>
    <n v="13.365"/>
  </r>
  <r>
    <n v="6335"/>
    <x v="3161"/>
    <n v="2011"/>
    <x v="384"/>
    <d v="2011-07-15T00:00:00"/>
    <s v="Standard Class"/>
    <s v="MH-17455"/>
    <s v="Mark Hamilton"/>
    <s v="Consumer"/>
    <s v="United States"/>
    <s v="New York City"/>
    <x v="15"/>
    <n v="10011"/>
    <s v="East"/>
    <s v="OFF-PA-10001970"/>
    <x v="1"/>
    <x v="10"/>
    <s v="Xerox 1881"/>
    <x v="338"/>
    <n v="4"/>
    <n v="0"/>
    <n v="23.086399999999998"/>
  </r>
  <r>
    <n v="6336"/>
    <x v="3161"/>
    <n v="2011"/>
    <x v="384"/>
    <d v="2011-07-15T00:00:00"/>
    <s v="Standard Class"/>
    <s v="MH-17455"/>
    <s v="Mark Hamilton"/>
    <s v="Consumer"/>
    <s v="United States"/>
    <s v="New York City"/>
    <x v="15"/>
    <n v="10011"/>
    <s v="East"/>
    <s v="OFF-BI-10002954"/>
    <x v="1"/>
    <x v="8"/>
    <s v="Newell 3-Hole Punched Plastic Slotted Magazine Holders for Binders"/>
    <x v="723"/>
    <n v="5"/>
    <n v="0.2"/>
    <n v="6.3979999999999997"/>
  </r>
  <r>
    <n v="6337"/>
    <x v="3162"/>
    <n v="2013"/>
    <x v="133"/>
    <d v="2013-09-07T00:00:00"/>
    <s v="Standard Class"/>
    <s v="BG-11740"/>
    <s v="Bruce Geld"/>
    <s v="Consumer"/>
    <s v="United States"/>
    <s v="Los Angeles"/>
    <x v="1"/>
    <n v="90008"/>
    <s v="West"/>
    <s v="FUR-FU-10000672"/>
    <x v="0"/>
    <x v="5"/>
    <s v="Executive Impressions 10&quot; Spectator Wall Clock"/>
    <x v="116"/>
    <n v="4"/>
    <n v="0"/>
    <n v="15.993599999999997"/>
  </r>
  <r>
    <n v="6338"/>
    <x v="3162"/>
    <n v="2013"/>
    <x v="133"/>
    <d v="2013-09-07T00:00:00"/>
    <s v="Standard Class"/>
    <s v="BG-11740"/>
    <s v="Bruce Geld"/>
    <s v="Consumer"/>
    <s v="United States"/>
    <s v="Los Angeles"/>
    <x v="1"/>
    <n v="90008"/>
    <s v="West"/>
    <s v="TEC-PH-10004908"/>
    <x v="2"/>
    <x v="7"/>
    <s v="Panasonic KX TS3282W Corded phone"/>
    <x v="107"/>
    <n v="5"/>
    <n v="0.2"/>
    <n v="42.494999999999948"/>
  </r>
  <r>
    <n v="6339"/>
    <x v="3163"/>
    <n v="2014"/>
    <x v="361"/>
    <d v="2014-10-10T00:00:00"/>
    <s v="Standard Class"/>
    <s v="TS-21370"/>
    <s v="Todd Sumrall"/>
    <s v="Corporate"/>
    <s v="United States"/>
    <s v="New York City"/>
    <x v="15"/>
    <n v="10035"/>
    <s v="East"/>
    <s v="TEC-PH-10003095"/>
    <x v="2"/>
    <x v="7"/>
    <s v="Samsung HM1900 Bluetooth Headset"/>
    <x v="4412"/>
    <n v="4"/>
    <n v="0"/>
    <n v="43.9"/>
  </r>
  <r>
    <n v="6340"/>
    <x v="3163"/>
    <n v="2014"/>
    <x v="361"/>
    <d v="2014-10-10T00:00:00"/>
    <s v="Standard Class"/>
    <s v="TS-21370"/>
    <s v="Todd Sumrall"/>
    <s v="Corporate"/>
    <s v="United States"/>
    <s v="New York City"/>
    <x v="15"/>
    <n v="10035"/>
    <s v="East"/>
    <s v="FUR-CH-10002880"/>
    <x v="0"/>
    <x v="1"/>
    <s v="Global High-Back Leather Tilter, Burgundy"/>
    <x v="4413"/>
    <n v="2"/>
    <n v="0.1"/>
    <n v="2.4597999999999871"/>
  </r>
  <r>
    <n v="6341"/>
    <x v="3163"/>
    <n v="2014"/>
    <x v="361"/>
    <d v="2014-10-10T00:00:00"/>
    <s v="Standard Class"/>
    <s v="TS-21370"/>
    <s v="Todd Sumrall"/>
    <s v="Corporate"/>
    <s v="United States"/>
    <s v="New York City"/>
    <x v="15"/>
    <n v="10035"/>
    <s v="East"/>
    <s v="TEC-MA-10001047"/>
    <x v="2"/>
    <x v="15"/>
    <s v="3D Systems Cube Printer, 2nd Generation, Magenta"/>
    <x v="4414"/>
    <n v="4"/>
    <n v="0"/>
    <n v="1351.9895999999999"/>
  </r>
  <r>
    <n v="6342"/>
    <x v="3164"/>
    <n v="2014"/>
    <x v="413"/>
    <d v="2014-01-03T00:00:00"/>
    <s v="First Class"/>
    <s v="DB-13660"/>
    <s v="Duane Benoit"/>
    <s v="Consumer"/>
    <s v="United States"/>
    <s v="Lancaster"/>
    <x v="24"/>
    <n v="43130"/>
    <s v="East"/>
    <s v="OFF-ST-10002554"/>
    <x v="1"/>
    <x v="4"/>
    <s v="Tennsco Industrial Shelving"/>
    <x v="4415"/>
    <n v="4"/>
    <n v="0.2"/>
    <n v="-35.215199999999996"/>
  </r>
  <r>
    <n v="6343"/>
    <x v="3165"/>
    <n v="2012"/>
    <x v="1105"/>
    <d v="2012-03-10T00:00:00"/>
    <s v="First Class"/>
    <s v="EM-14140"/>
    <s v="Eugene Moren"/>
    <s v="Home Office"/>
    <s v="United States"/>
    <s v="Newark"/>
    <x v="13"/>
    <n v="19711"/>
    <s v="East"/>
    <s v="TEC-AC-10004469"/>
    <x v="2"/>
    <x v="11"/>
    <s v="Microsoft Sculpt Comfort Mouse"/>
    <x v="4416"/>
    <n v="3"/>
    <n v="0"/>
    <n v="52.734000000000009"/>
  </r>
  <r>
    <n v="6344"/>
    <x v="3165"/>
    <n v="2012"/>
    <x v="1105"/>
    <d v="2012-03-10T00:00:00"/>
    <s v="First Class"/>
    <s v="EM-14140"/>
    <s v="Eugene Moren"/>
    <s v="Home Office"/>
    <s v="United States"/>
    <s v="Newark"/>
    <x v="13"/>
    <n v="19711"/>
    <s v="East"/>
    <s v="OFF-BI-10000309"/>
    <x v="1"/>
    <x v="8"/>
    <s v="GBC Twin Loop Wire Binding Elements, 9/16&quot; Spine, Black"/>
    <x v="2690"/>
    <n v="2"/>
    <n v="0"/>
    <n v="14.9156"/>
  </r>
  <r>
    <n v="6345"/>
    <x v="3165"/>
    <n v="2012"/>
    <x v="1105"/>
    <d v="2012-03-10T00:00:00"/>
    <s v="First Class"/>
    <s v="EM-14140"/>
    <s v="Eugene Moren"/>
    <s v="Home Office"/>
    <s v="United States"/>
    <s v="Newark"/>
    <x v="13"/>
    <n v="19711"/>
    <s v="East"/>
    <s v="OFF-BI-10001765"/>
    <x v="1"/>
    <x v="8"/>
    <s v="Wilson Jones Heavy-Duty Casebound Ring Binders with Metal Hinges"/>
    <x v="4417"/>
    <n v="2"/>
    <n v="0"/>
    <n v="33.254399999999997"/>
  </r>
  <r>
    <n v="6346"/>
    <x v="3165"/>
    <n v="2012"/>
    <x v="1105"/>
    <d v="2012-03-10T00:00:00"/>
    <s v="First Class"/>
    <s v="EM-14140"/>
    <s v="Eugene Moren"/>
    <s v="Home Office"/>
    <s v="United States"/>
    <s v="Newark"/>
    <x v="13"/>
    <n v="19711"/>
    <s v="East"/>
    <s v="TEC-PH-10001619"/>
    <x v="2"/>
    <x v="7"/>
    <s v="LG G3"/>
    <x v="2173"/>
    <n v="3"/>
    <n v="0"/>
    <n v="170.51129999999998"/>
  </r>
  <r>
    <n v="6347"/>
    <x v="3166"/>
    <n v="2014"/>
    <x v="179"/>
    <d v="2014-10-21T00:00:00"/>
    <s v="Same Day"/>
    <s v="RB-19465"/>
    <s v="Rick Bensley"/>
    <s v="Home Office"/>
    <s v="United States"/>
    <s v="New York City"/>
    <x v="15"/>
    <n v="10024"/>
    <s v="East"/>
    <s v="OFF-LA-10002034"/>
    <x v="1"/>
    <x v="2"/>
    <s v="Avery 478"/>
    <x v="4418"/>
    <n v="5"/>
    <n v="0"/>
    <n v="12.029499999999999"/>
  </r>
  <r>
    <n v="6348"/>
    <x v="3167"/>
    <n v="2012"/>
    <x v="489"/>
    <d v="2012-05-06T00:00:00"/>
    <s v="Standard Class"/>
    <s v="PO-18850"/>
    <s v="Patrick O'Brill"/>
    <s v="Consumer"/>
    <s v="United States"/>
    <s v="San Francisco"/>
    <x v="1"/>
    <n v="94109"/>
    <s v="West"/>
    <s v="OFF-BI-10000309"/>
    <x v="1"/>
    <x v="8"/>
    <s v="GBC Twin Loop Wire Binding Elements, 9/16&quot; Spine, Black"/>
    <x v="4419"/>
    <n v="1"/>
    <n v="0.2"/>
    <n v="4.4137999999999993"/>
  </r>
  <r>
    <n v="6349"/>
    <x v="3167"/>
    <n v="2012"/>
    <x v="489"/>
    <d v="2012-05-06T00:00:00"/>
    <s v="Standard Class"/>
    <s v="PO-18850"/>
    <s v="Patrick O'Brill"/>
    <s v="Consumer"/>
    <s v="United States"/>
    <s v="San Francisco"/>
    <x v="1"/>
    <n v="94109"/>
    <s v="West"/>
    <s v="OFF-ST-10000876"/>
    <x v="1"/>
    <x v="4"/>
    <s v="Eldon Simplefile Box Office"/>
    <x v="2191"/>
    <n v="3"/>
    <n v="0"/>
    <n v="10.4496"/>
  </r>
  <r>
    <n v="6350"/>
    <x v="3167"/>
    <n v="2012"/>
    <x v="489"/>
    <d v="2012-05-06T00:00:00"/>
    <s v="Standard Class"/>
    <s v="PO-18850"/>
    <s v="Patrick O'Brill"/>
    <s v="Consumer"/>
    <s v="United States"/>
    <s v="San Francisco"/>
    <x v="1"/>
    <n v="94109"/>
    <s v="West"/>
    <s v="OFF-SU-10002573"/>
    <x v="1"/>
    <x v="14"/>
    <s v="Acme 10&quot; Easy Grip Assistive Scissors"/>
    <x v="1530"/>
    <n v="2"/>
    <n v="0"/>
    <n v="10.517999999999997"/>
  </r>
  <r>
    <n v="6351"/>
    <x v="3168"/>
    <n v="2014"/>
    <x v="213"/>
    <d v="2014-09-09T00:00:00"/>
    <s v="Standard Class"/>
    <s v="AG-10900"/>
    <s v="Arthur Gainer"/>
    <s v="Consumer"/>
    <s v="United States"/>
    <s v="Dallas"/>
    <x v="5"/>
    <n v="75217"/>
    <s v="Central"/>
    <s v="FUR-FU-10004622"/>
    <x v="0"/>
    <x v="5"/>
    <s v="Eldon Advantage Foldable Chair Mats for Low Pile Carpets"/>
    <x v="4420"/>
    <n v="5"/>
    <n v="0.6"/>
    <n v="-105.69000000000003"/>
  </r>
  <r>
    <n v="6352"/>
    <x v="3169"/>
    <n v="2014"/>
    <x v="132"/>
    <d v="2014-11-09T00:00:00"/>
    <s v="Standard Class"/>
    <s v="BF-11275"/>
    <s v="Beth Fritzler"/>
    <s v="Corporate"/>
    <s v="United States"/>
    <s v="Miami"/>
    <x v="2"/>
    <n v="33178"/>
    <s v="South"/>
    <s v="TEC-PH-10002549"/>
    <x v="2"/>
    <x v="7"/>
    <s v="Polycom SoundPoint IP 450 VoIP phone"/>
    <x v="3348"/>
    <n v="2"/>
    <n v="0.2"/>
    <n v="27.103200000000001"/>
  </r>
  <r>
    <n v="6353"/>
    <x v="3170"/>
    <n v="2012"/>
    <x v="1023"/>
    <d v="2012-09-19T00:00:00"/>
    <s v="Standard Class"/>
    <s v="HG-14845"/>
    <s v="Harry Greene"/>
    <s v="Consumer"/>
    <s v="United States"/>
    <s v="Philadelphia"/>
    <x v="9"/>
    <n v="19120"/>
    <s v="East"/>
    <s v="OFF-BI-10004209"/>
    <x v="1"/>
    <x v="8"/>
    <s v="Fellowes Twister Kit, Gray/Clear, 3/pkg"/>
    <x v="4421"/>
    <n v="1"/>
    <n v="0.7"/>
    <n v="-2.0099999999999998"/>
  </r>
  <r>
    <n v="6354"/>
    <x v="3171"/>
    <n v="2012"/>
    <x v="684"/>
    <d v="2012-09-12T00:00:00"/>
    <s v="Standard Class"/>
    <s v="BS-11590"/>
    <s v="Brendan Sweed"/>
    <s v="Corporate"/>
    <s v="United States"/>
    <s v="New York City"/>
    <x v="15"/>
    <n v="10011"/>
    <s v="East"/>
    <s v="OFF-AP-10001962"/>
    <x v="1"/>
    <x v="9"/>
    <s v="Black &amp; Decker Filter for Double Action Dustbuster Cordless Vac BLDV7210"/>
    <x v="4422"/>
    <n v="1"/>
    <n v="0"/>
    <n v="2.0975000000000001"/>
  </r>
  <r>
    <n v="6355"/>
    <x v="3171"/>
    <n v="2012"/>
    <x v="684"/>
    <d v="2012-09-12T00:00:00"/>
    <s v="Standard Class"/>
    <s v="BS-11590"/>
    <s v="Brendan Sweed"/>
    <s v="Corporate"/>
    <s v="United States"/>
    <s v="New York City"/>
    <x v="15"/>
    <n v="10011"/>
    <s v="East"/>
    <s v="TEC-PH-10002922"/>
    <x v="2"/>
    <x v="7"/>
    <s v="ShoreTel ShorePhone IP 230 VoIP phone"/>
    <x v="4423"/>
    <n v="2"/>
    <n v="0"/>
    <n v="101.39399999999998"/>
  </r>
  <r>
    <n v="6356"/>
    <x v="3172"/>
    <n v="2011"/>
    <x v="191"/>
    <d v="2011-10-13T00:00:00"/>
    <s v="Standard Class"/>
    <s v="JD-16015"/>
    <s v="Joy Daniels"/>
    <s v="Consumer"/>
    <s v="United States"/>
    <s v="Philadelphia"/>
    <x v="9"/>
    <n v="19120"/>
    <s v="East"/>
    <s v="OFF-ST-10000642"/>
    <x v="1"/>
    <x v="4"/>
    <s v="Tennsco Lockers, Gray"/>
    <x v="2067"/>
    <n v="5"/>
    <n v="0.2"/>
    <n v="-13.637000000000011"/>
  </r>
  <r>
    <n v="6357"/>
    <x v="3173"/>
    <n v="2014"/>
    <x v="205"/>
    <d v="2014-01-29T00:00:00"/>
    <s v="Standard Class"/>
    <s v="CS-12250"/>
    <s v="Chris Selesnick"/>
    <s v="Corporate"/>
    <s v="United States"/>
    <s v="Seattle"/>
    <x v="4"/>
    <n v="98103"/>
    <s v="West"/>
    <s v="OFF-BI-10001757"/>
    <x v="1"/>
    <x v="8"/>
    <s v="Pressboard Hanging Data Binders for Unburst Sheets"/>
    <x v="1209"/>
    <n v="5"/>
    <n v="0.2"/>
    <n v="6.8879999999999981"/>
  </r>
  <r>
    <n v="6358"/>
    <x v="3173"/>
    <n v="2014"/>
    <x v="205"/>
    <d v="2014-01-29T00:00:00"/>
    <s v="Standard Class"/>
    <s v="CS-12250"/>
    <s v="Chris Selesnick"/>
    <s v="Corporate"/>
    <s v="United States"/>
    <s v="Seattle"/>
    <x v="4"/>
    <n v="98103"/>
    <s v="West"/>
    <s v="OFF-PA-10004621"/>
    <x v="1"/>
    <x v="10"/>
    <s v="Xerox 212"/>
    <x v="243"/>
    <n v="4"/>
    <n v="0"/>
    <n v="12.441600000000001"/>
  </r>
  <r>
    <n v="6359"/>
    <x v="3173"/>
    <n v="2014"/>
    <x v="205"/>
    <d v="2014-01-29T00:00:00"/>
    <s v="Standard Class"/>
    <s v="CS-12250"/>
    <s v="Chris Selesnick"/>
    <s v="Corporate"/>
    <s v="United States"/>
    <s v="Seattle"/>
    <x v="4"/>
    <n v="98103"/>
    <s v="West"/>
    <s v="OFF-PA-10002262"/>
    <x v="1"/>
    <x v="10"/>
    <s v="Xerox 192"/>
    <x v="90"/>
    <n v="1"/>
    <n v="0"/>
    <n v="3.1104000000000003"/>
  </r>
  <r>
    <n v="6360"/>
    <x v="3173"/>
    <n v="2014"/>
    <x v="205"/>
    <d v="2014-01-29T00:00:00"/>
    <s v="Standard Class"/>
    <s v="CS-12250"/>
    <s v="Chris Selesnick"/>
    <s v="Corporate"/>
    <s v="United States"/>
    <s v="Seattle"/>
    <x v="4"/>
    <n v="98103"/>
    <s v="West"/>
    <s v="TEC-PH-10004100"/>
    <x v="2"/>
    <x v="7"/>
    <s v="Griffin GC17055 Auxiliary Audio Cable"/>
    <x v="1146"/>
    <n v="6"/>
    <n v="0.2"/>
    <n v="8.6352000000000011"/>
  </r>
  <r>
    <n v="6361"/>
    <x v="3174"/>
    <n v="2012"/>
    <x v="895"/>
    <d v="2012-12-15T00:00:00"/>
    <s v="Standard Class"/>
    <s v="FC-14245"/>
    <s v="Frank Carlisle"/>
    <s v="Home Office"/>
    <s v="United States"/>
    <s v="Los Angeles"/>
    <x v="1"/>
    <n v="90032"/>
    <s v="West"/>
    <s v="OFF-AR-10003582"/>
    <x v="1"/>
    <x v="6"/>
    <s v="Boston Electric Pencil Sharpener, Model 1818, Charcoal Black"/>
    <x v="2471"/>
    <n v="2"/>
    <n v="0"/>
    <n v="15.764000000000003"/>
  </r>
  <r>
    <n v="6362"/>
    <x v="3175"/>
    <n v="2011"/>
    <x v="641"/>
    <d v="2011-11-30T00:00:00"/>
    <s v="Standard Class"/>
    <s v="SE-20110"/>
    <s v="Sanjit Engle"/>
    <s v="Consumer"/>
    <s v="United States"/>
    <s v="Springfield"/>
    <x v="21"/>
    <n v="97477"/>
    <s v="West"/>
    <s v="OFF-AR-10003179"/>
    <x v="1"/>
    <x v="6"/>
    <s v="Dixon Ticonderoga Core-Lock Colored Pencils"/>
    <x v="4348"/>
    <n v="7"/>
    <n v="0.2"/>
    <n v="8.2900999999999954"/>
  </r>
  <r>
    <n v="6363"/>
    <x v="3176"/>
    <n v="2014"/>
    <x v="610"/>
    <d v="2014-11-26T00:00:00"/>
    <s v="Standard Class"/>
    <s v="CK-12205"/>
    <s v="Chloris Kastensmidt"/>
    <s v="Consumer"/>
    <s v="United States"/>
    <s v="Renton"/>
    <x v="4"/>
    <n v="98059"/>
    <s v="West"/>
    <s v="OFF-BI-10001670"/>
    <x v="1"/>
    <x v="8"/>
    <s v="Vinyl Sectional Post Binders"/>
    <x v="4424"/>
    <n v="5"/>
    <n v="0.2"/>
    <n v="56.55"/>
  </r>
  <r>
    <n v="6364"/>
    <x v="3176"/>
    <n v="2014"/>
    <x v="610"/>
    <d v="2014-11-26T00:00:00"/>
    <s v="Standard Class"/>
    <s v="CK-12205"/>
    <s v="Chloris Kastensmidt"/>
    <s v="Consumer"/>
    <s v="United States"/>
    <s v="Renton"/>
    <x v="4"/>
    <n v="98059"/>
    <s v="West"/>
    <s v="TEC-MA-10002073"/>
    <x v="2"/>
    <x v="15"/>
    <s v="3D Systems Cube Printer, 2nd Generation, White"/>
    <x v="4425"/>
    <n v="1"/>
    <n v="0.2"/>
    <n v="103.99920000000003"/>
  </r>
  <r>
    <n v="6365"/>
    <x v="3176"/>
    <n v="2014"/>
    <x v="610"/>
    <d v="2014-11-26T00:00:00"/>
    <s v="Standard Class"/>
    <s v="CK-12205"/>
    <s v="Chloris Kastensmidt"/>
    <s v="Consumer"/>
    <s v="United States"/>
    <s v="Renton"/>
    <x v="4"/>
    <n v="98059"/>
    <s v="West"/>
    <s v="OFF-PA-10003797"/>
    <x v="1"/>
    <x v="10"/>
    <s v="Xerox 209"/>
    <x v="187"/>
    <n v="8"/>
    <n v="0"/>
    <n v="24.883200000000002"/>
  </r>
  <r>
    <n v="6366"/>
    <x v="3177"/>
    <n v="2014"/>
    <x v="1095"/>
    <d v="2014-04-06T00:00:00"/>
    <s v="First Class"/>
    <s v="DS-13030"/>
    <s v="Darrin Sayre"/>
    <s v="Home Office"/>
    <s v="United States"/>
    <s v="New York City"/>
    <x v="15"/>
    <n v="10009"/>
    <s v="East"/>
    <s v="TEC-PH-10004006"/>
    <x v="2"/>
    <x v="7"/>
    <s v="Panasonic KX - TS880B Telephone"/>
    <x v="4426"/>
    <n v="1"/>
    <n v="0"/>
    <n v="11.1294"/>
  </r>
  <r>
    <n v="6367"/>
    <x v="3177"/>
    <n v="2014"/>
    <x v="1095"/>
    <d v="2014-04-06T00:00:00"/>
    <s v="First Class"/>
    <s v="DS-13030"/>
    <s v="Darrin Sayre"/>
    <s v="Home Office"/>
    <s v="United States"/>
    <s v="New York City"/>
    <x v="15"/>
    <n v="10009"/>
    <s v="East"/>
    <s v="OFF-SU-10000646"/>
    <x v="1"/>
    <x v="14"/>
    <s v="Premier Automatic Letter Opener"/>
    <x v="4427"/>
    <n v="1"/>
    <n v="0"/>
    <n v="7.2111000000000161"/>
  </r>
  <r>
    <n v="6368"/>
    <x v="3177"/>
    <n v="2014"/>
    <x v="1095"/>
    <d v="2014-04-06T00:00:00"/>
    <s v="First Class"/>
    <s v="DS-13030"/>
    <s v="Darrin Sayre"/>
    <s v="Home Office"/>
    <s v="United States"/>
    <s v="New York City"/>
    <x v="15"/>
    <n v="10009"/>
    <s v="East"/>
    <s v="TEC-PH-10002262"/>
    <x v="2"/>
    <x v="7"/>
    <s v="LG Electronics Tone+ HBS-730 Bluetooth Headset"/>
    <x v="4428"/>
    <n v="2"/>
    <n v="0"/>
    <n v="33.325600000000009"/>
  </r>
  <r>
    <n v="6369"/>
    <x v="3178"/>
    <n v="2014"/>
    <x v="240"/>
    <d v="2014-05-25T00:00:00"/>
    <s v="Standard Class"/>
    <s v="SA-20830"/>
    <s v="Sue Ann Reed"/>
    <s v="Consumer"/>
    <s v="United States"/>
    <s v="San Jose"/>
    <x v="1"/>
    <n v="95123"/>
    <s v="West"/>
    <s v="OFF-BI-10002082"/>
    <x v="1"/>
    <x v="8"/>
    <s v="GBC Twin Loop Wire Binding Elements"/>
    <x v="4429"/>
    <n v="5"/>
    <n v="0.2"/>
    <n v="49.92"/>
  </r>
  <r>
    <n v="6370"/>
    <x v="3179"/>
    <n v="2013"/>
    <x v="339"/>
    <d v="2013-10-08T00:00:00"/>
    <s v="Standard Class"/>
    <s v="TP-21565"/>
    <s v="Tracy Poddar"/>
    <s v="Corporate"/>
    <s v="United States"/>
    <s v="Grand Prairie"/>
    <x v="5"/>
    <n v="75051"/>
    <s v="Central"/>
    <s v="FUR-FU-10001756"/>
    <x v="0"/>
    <x v="5"/>
    <s v="Eldon Expressions Desk Accessory, Wood Photo Frame, Mahogany"/>
    <x v="4430"/>
    <n v="5"/>
    <n v="0.6"/>
    <n v="-29.512000000000008"/>
  </r>
  <r>
    <n v="6371"/>
    <x v="3180"/>
    <n v="2013"/>
    <x v="831"/>
    <d v="2013-11-22T00:00:00"/>
    <s v="Same Day"/>
    <s v="JK-16120"/>
    <s v="Julie Kriz"/>
    <s v="Home Office"/>
    <s v="United States"/>
    <s v="New York City"/>
    <x v="15"/>
    <n v="10009"/>
    <s v="East"/>
    <s v="FUR-BO-10002598"/>
    <x v="0"/>
    <x v="0"/>
    <s v="Hon Metal Bookcases, Putty"/>
    <x v="394"/>
    <n v="2"/>
    <n v="0.2"/>
    <n v="12.776399999999988"/>
  </r>
  <r>
    <n v="6372"/>
    <x v="3181"/>
    <n v="2014"/>
    <x v="621"/>
    <d v="2014-10-06T00:00:00"/>
    <s v="Second Class"/>
    <s v="CC-12430"/>
    <s v="Chuck Clark"/>
    <s v="Home Office"/>
    <s v="United States"/>
    <s v="New York City"/>
    <x v="15"/>
    <n v="10009"/>
    <s v="East"/>
    <s v="FUR-FU-10001934"/>
    <x v="0"/>
    <x v="5"/>
    <s v="Magnifier Swing Arm Lamp"/>
    <x v="202"/>
    <n v="4"/>
    <n v="0"/>
    <n v="21.819200000000002"/>
  </r>
  <r>
    <n v="6373"/>
    <x v="3181"/>
    <n v="2014"/>
    <x v="621"/>
    <d v="2014-10-06T00:00:00"/>
    <s v="Second Class"/>
    <s v="CC-12430"/>
    <s v="Chuck Clark"/>
    <s v="Home Office"/>
    <s v="United States"/>
    <s v="New York City"/>
    <x v="15"/>
    <n v="10009"/>
    <s v="East"/>
    <s v="OFF-AR-10001130"/>
    <x v="1"/>
    <x v="6"/>
    <s v="Quartet Alpha White Chalk, 12/Pack"/>
    <x v="153"/>
    <n v="3"/>
    <n v="0"/>
    <n v="3.1160999999999999"/>
  </r>
  <r>
    <n v="6374"/>
    <x v="3181"/>
    <n v="2014"/>
    <x v="621"/>
    <d v="2014-10-06T00:00:00"/>
    <s v="Second Class"/>
    <s v="CC-12430"/>
    <s v="Chuck Clark"/>
    <s v="Home Office"/>
    <s v="United States"/>
    <s v="New York City"/>
    <x v="15"/>
    <n v="10009"/>
    <s v="East"/>
    <s v="TEC-AC-10002049"/>
    <x v="2"/>
    <x v="11"/>
    <s v="Logitech G19 Programmable Gaming Keyboard"/>
    <x v="810"/>
    <n v="3"/>
    <n v="0"/>
    <n v="66.954599999999971"/>
  </r>
  <r>
    <n v="6375"/>
    <x v="3182"/>
    <n v="2011"/>
    <x v="333"/>
    <d v="2011-05-03T00:00:00"/>
    <s v="Standard Class"/>
    <s v="LA-16780"/>
    <s v="Laura Armstrong"/>
    <s v="Corporate"/>
    <s v="United States"/>
    <s v="Memphis"/>
    <x v="18"/>
    <n v="38109"/>
    <s v="South"/>
    <s v="FUR-CH-10001394"/>
    <x v="0"/>
    <x v="1"/>
    <s v="Global Leather Executive Chair"/>
    <x v="4431"/>
    <n v="2"/>
    <n v="0.2"/>
    <n v="70.197999999999922"/>
  </r>
  <r>
    <n v="6376"/>
    <x v="3182"/>
    <n v="2011"/>
    <x v="333"/>
    <d v="2011-05-03T00:00:00"/>
    <s v="Standard Class"/>
    <s v="LA-16780"/>
    <s v="Laura Armstrong"/>
    <s v="Corporate"/>
    <s v="United States"/>
    <s v="Memphis"/>
    <x v="18"/>
    <n v="38109"/>
    <s v="South"/>
    <s v="OFF-ST-10000798"/>
    <x v="1"/>
    <x v="4"/>
    <s v="2300 Heavy-Duty Transfer File Systems by Perma"/>
    <x v="4432"/>
    <n v="5"/>
    <n v="0.2"/>
    <n v="-1.249000000000013"/>
  </r>
  <r>
    <n v="6377"/>
    <x v="3183"/>
    <n v="2013"/>
    <x v="877"/>
    <d v="2013-10-11T00:00:00"/>
    <s v="First Class"/>
    <s v="AW-10930"/>
    <s v="Arthur Wiediger"/>
    <s v="Home Office"/>
    <s v="United States"/>
    <s v="Philadelphia"/>
    <x v="9"/>
    <n v="19143"/>
    <s v="East"/>
    <s v="OFF-LA-10000134"/>
    <x v="1"/>
    <x v="2"/>
    <s v="Avery 511"/>
    <x v="1268"/>
    <n v="2"/>
    <n v="0.2"/>
    <n v="1.7247999999999997"/>
  </r>
  <r>
    <n v="6378"/>
    <x v="3184"/>
    <n v="2013"/>
    <x v="272"/>
    <d v="2013-12-23T00:00:00"/>
    <s v="Standard Class"/>
    <s v="BP-11230"/>
    <s v="Benjamin Patterson"/>
    <s v="Consumer"/>
    <s v="United States"/>
    <s v="Los Angeles"/>
    <x v="1"/>
    <n v="90004"/>
    <s v="West"/>
    <s v="FUR-FU-10002364"/>
    <x v="0"/>
    <x v="5"/>
    <s v="Eldon Expressions Wood Desk Accessories, Oak"/>
    <x v="1816"/>
    <n v="2"/>
    <n v="0"/>
    <n v="4.2803999999999984"/>
  </r>
  <r>
    <n v="6379"/>
    <x v="3185"/>
    <n v="2014"/>
    <x v="318"/>
    <d v="2014-04-15T00:00:00"/>
    <s v="Standard Class"/>
    <s v="DB-13360"/>
    <s v="Dennis Bolton"/>
    <s v="Home Office"/>
    <s v="United States"/>
    <s v="Waterbury"/>
    <x v="29"/>
    <n v="6708"/>
    <s v="East"/>
    <s v="TEC-AC-10004571"/>
    <x v="2"/>
    <x v="11"/>
    <s v="Logitech G700s Rechargeable Gaming Mouse"/>
    <x v="313"/>
    <n v="1"/>
    <n v="0"/>
    <n v="41.995800000000003"/>
  </r>
  <r>
    <n v="6380"/>
    <x v="3185"/>
    <n v="2014"/>
    <x v="318"/>
    <d v="2014-04-15T00:00:00"/>
    <s v="Standard Class"/>
    <s v="DB-13360"/>
    <s v="Dennis Bolton"/>
    <s v="Home Office"/>
    <s v="United States"/>
    <s v="Waterbury"/>
    <x v="29"/>
    <n v="6708"/>
    <s v="East"/>
    <s v="OFF-ST-10003692"/>
    <x v="1"/>
    <x v="4"/>
    <s v="Recycled Steel Personal File for Hanging File Folders"/>
    <x v="4433"/>
    <n v="5"/>
    <n v="0"/>
    <n v="71.537499999999994"/>
  </r>
  <r>
    <n v="6381"/>
    <x v="3186"/>
    <n v="2011"/>
    <x v="918"/>
    <d v="2011-04-13T00:00:00"/>
    <s v="Standard Class"/>
    <s v="PC-19000"/>
    <s v="Pauline Chand"/>
    <s v="Home Office"/>
    <s v="United States"/>
    <s v="Chandler"/>
    <x v="16"/>
    <n v="85224"/>
    <s v="West"/>
    <s v="OFF-FA-10001883"/>
    <x v="1"/>
    <x v="13"/>
    <s v="Alliance Super-Size Bands, Assorted Sizes"/>
    <x v="4434"/>
    <n v="8"/>
    <n v="0.2"/>
    <n v="-11.825600000000001"/>
  </r>
  <r>
    <n v="6382"/>
    <x v="3187"/>
    <n v="2013"/>
    <x v="892"/>
    <d v="2013-04-03T00:00:00"/>
    <s v="Standard Class"/>
    <s v="TB-21595"/>
    <s v="Troy Blackwell"/>
    <s v="Consumer"/>
    <s v="United States"/>
    <s v="Springfield"/>
    <x v="24"/>
    <n v="45503"/>
    <s v="East"/>
    <s v="FUR-BO-10004015"/>
    <x v="0"/>
    <x v="0"/>
    <s v="Bush Andora Bookcase, Maple/Graphite Gray Finish"/>
    <x v="4435"/>
    <n v="5"/>
    <n v="0.5"/>
    <n v="-167.98600000000002"/>
  </r>
  <r>
    <n v="6383"/>
    <x v="3187"/>
    <n v="2013"/>
    <x v="892"/>
    <d v="2013-04-03T00:00:00"/>
    <s v="Standard Class"/>
    <s v="TB-21595"/>
    <s v="Troy Blackwell"/>
    <s v="Consumer"/>
    <s v="United States"/>
    <s v="Springfield"/>
    <x v="24"/>
    <n v="45503"/>
    <s v="East"/>
    <s v="TEC-PH-10000141"/>
    <x v="2"/>
    <x v="7"/>
    <s v="Clearsounds A400"/>
    <x v="3608"/>
    <n v="4"/>
    <n v="0.4"/>
    <n v="-36.954399999999993"/>
  </r>
  <r>
    <n v="6384"/>
    <x v="3188"/>
    <n v="2014"/>
    <x v="787"/>
    <d v="2014-01-19T00:00:00"/>
    <s v="First Class"/>
    <s v="TB-21250"/>
    <s v="Tim Brockman"/>
    <s v="Consumer"/>
    <s v="United States"/>
    <s v="Austin"/>
    <x v="5"/>
    <n v="78745"/>
    <s v="Central"/>
    <s v="OFF-BI-10001597"/>
    <x v="1"/>
    <x v="8"/>
    <s v="Wilson Jones Ledger-Size, Piano-Hinge Binder, 2&quot;, Blue"/>
    <x v="2102"/>
    <n v="4"/>
    <n v="0.8"/>
    <n v="-52.454400000000007"/>
  </r>
  <r>
    <n v="6385"/>
    <x v="3188"/>
    <n v="2014"/>
    <x v="787"/>
    <d v="2014-01-19T00:00:00"/>
    <s v="First Class"/>
    <s v="TB-21250"/>
    <s v="Tim Brockman"/>
    <s v="Consumer"/>
    <s v="United States"/>
    <s v="Austin"/>
    <x v="5"/>
    <n v="78745"/>
    <s v="Central"/>
    <s v="TEC-AC-10003628"/>
    <x v="2"/>
    <x v="11"/>
    <s v="Logitech 910-002974 M325 Wireless Mouse for Web Scrolling"/>
    <x v="736"/>
    <n v="2"/>
    <n v="0.2"/>
    <n v="14.395200000000004"/>
  </r>
  <r>
    <n v="6386"/>
    <x v="3188"/>
    <n v="2014"/>
    <x v="787"/>
    <d v="2014-01-19T00:00:00"/>
    <s v="First Class"/>
    <s v="TB-21250"/>
    <s v="Tim Brockman"/>
    <s v="Consumer"/>
    <s v="United States"/>
    <s v="Austin"/>
    <x v="5"/>
    <n v="78745"/>
    <s v="Central"/>
    <s v="TEC-AC-10002331"/>
    <x v="2"/>
    <x v="11"/>
    <s v="Maxell 74 Minute CDR, 10/Pack"/>
    <x v="4436"/>
    <n v="8"/>
    <n v="0.2"/>
    <n v="13.300799999999999"/>
  </r>
  <r>
    <n v="6387"/>
    <x v="3188"/>
    <n v="2014"/>
    <x v="787"/>
    <d v="2014-01-19T00:00:00"/>
    <s v="First Class"/>
    <s v="TB-21250"/>
    <s v="Tim Brockman"/>
    <s v="Consumer"/>
    <s v="United States"/>
    <s v="Austin"/>
    <x v="5"/>
    <n v="78745"/>
    <s v="Central"/>
    <s v="OFF-BI-10001098"/>
    <x v="1"/>
    <x v="8"/>
    <s v="Acco D-Ring Binder w/DublLock"/>
    <x v="4437"/>
    <n v="1"/>
    <n v="0.8"/>
    <n v="-6.6278000000000006"/>
  </r>
  <r>
    <n v="6388"/>
    <x v="3189"/>
    <n v="2011"/>
    <x v="1106"/>
    <d v="2011-02-05T00:00:00"/>
    <s v="Standard Class"/>
    <s v="MV-18190"/>
    <s v="Mike Vittorini"/>
    <s v="Consumer"/>
    <s v="United States"/>
    <s v="Detroit"/>
    <x v="12"/>
    <n v="48234"/>
    <s v="Central"/>
    <s v="OFF-PA-10001204"/>
    <x v="1"/>
    <x v="10"/>
    <s v="Xerox 1972"/>
    <x v="232"/>
    <n v="2"/>
    <n v="0"/>
    <n v="4.7519999999999998"/>
  </r>
  <r>
    <n v="6389"/>
    <x v="3189"/>
    <n v="2011"/>
    <x v="1106"/>
    <d v="2011-02-05T00:00:00"/>
    <s v="Standard Class"/>
    <s v="MV-18190"/>
    <s v="Mike Vittorini"/>
    <s v="Consumer"/>
    <s v="United States"/>
    <s v="Detroit"/>
    <x v="12"/>
    <n v="48234"/>
    <s v="Central"/>
    <s v="OFF-ST-10000991"/>
    <x v="1"/>
    <x v="4"/>
    <s v="Space Solutions HD Industrial Steel Shelving."/>
    <x v="4438"/>
    <n v="2"/>
    <n v="0"/>
    <n v="6.8982000000000028"/>
  </r>
  <r>
    <n v="6390"/>
    <x v="3190"/>
    <n v="2012"/>
    <x v="1107"/>
    <d v="2012-02-11T00:00:00"/>
    <s v="Standard Class"/>
    <s v="DK-12835"/>
    <s v="Damala Kotsonis"/>
    <s v="Corporate"/>
    <s v="United States"/>
    <s v="Springfield"/>
    <x v="17"/>
    <n v="22153"/>
    <s v="South"/>
    <s v="OFF-EN-10000056"/>
    <x v="1"/>
    <x v="12"/>
    <s v="Cameo Buff Policy Envelopes"/>
    <x v="4439"/>
    <n v="5"/>
    <n v="0"/>
    <n v="146.24049999999997"/>
  </r>
  <r>
    <n v="6391"/>
    <x v="3190"/>
    <n v="2012"/>
    <x v="1107"/>
    <d v="2012-02-11T00:00:00"/>
    <s v="Standard Class"/>
    <s v="DK-12835"/>
    <s v="Damala Kotsonis"/>
    <s v="Corporate"/>
    <s v="United States"/>
    <s v="Springfield"/>
    <x v="17"/>
    <n v="22153"/>
    <s v="South"/>
    <s v="OFF-PA-10003349"/>
    <x v="1"/>
    <x v="10"/>
    <s v="Xerox 1957"/>
    <x v="91"/>
    <n v="2"/>
    <n v="0"/>
    <n v="6.3504000000000005"/>
  </r>
  <r>
    <n v="6392"/>
    <x v="3191"/>
    <n v="2013"/>
    <x v="882"/>
    <d v="2013-12-20T00:00:00"/>
    <s v="Standard Class"/>
    <s v="PK-19075"/>
    <s v="Pete Kriz"/>
    <s v="Consumer"/>
    <s v="United States"/>
    <s v="New York City"/>
    <x v="15"/>
    <n v="10011"/>
    <s v="East"/>
    <s v="OFF-PA-10001471"/>
    <x v="1"/>
    <x v="10"/>
    <s v="Strathmore Photo Frame Cards"/>
    <x v="2"/>
    <n v="2"/>
    <n v="0"/>
    <n v="6.7251999999999992"/>
  </r>
  <r>
    <n v="6393"/>
    <x v="3191"/>
    <n v="2013"/>
    <x v="882"/>
    <d v="2013-12-20T00:00:00"/>
    <s v="Standard Class"/>
    <s v="PK-19075"/>
    <s v="Pete Kriz"/>
    <s v="Consumer"/>
    <s v="United States"/>
    <s v="New York City"/>
    <x v="15"/>
    <n v="10011"/>
    <s v="East"/>
    <s v="OFF-LA-10003190"/>
    <x v="1"/>
    <x v="2"/>
    <s v="Avery 474"/>
    <x v="1784"/>
    <n v="2"/>
    <n v="0"/>
    <n v="2.8224"/>
  </r>
  <r>
    <n v="6394"/>
    <x v="3191"/>
    <n v="2013"/>
    <x v="882"/>
    <d v="2013-12-20T00:00:00"/>
    <s v="Standard Class"/>
    <s v="PK-19075"/>
    <s v="Pete Kriz"/>
    <s v="Consumer"/>
    <s v="United States"/>
    <s v="New York City"/>
    <x v="15"/>
    <n v="10011"/>
    <s v="East"/>
    <s v="OFF-FA-10000621"/>
    <x v="1"/>
    <x v="13"/>
    <s v="OIC Colored Binder Clips, Assorted Sizes"/>
    <x v="1385"/>
    <n v="6"/>
    <n v="0"/>
    <n v="10.5252"/>
  </r>
  <r>
    <n v="6395"/>
    <x v="3191"/>
    <n v="2013"/>
    <x v="882"/>
    <d v="2013-12-20T00:00:00"/>
    <s v="Standard Class"/>
    <s v="PK-19075"/>
    <s v="Pete Kriz"/>
    <s v="Consumer"/>
    <s v="United States"/>
    <s v="New York City"/>
    <x v="15"/>
    <n v="10011"/>
    <s v="East"/>
    <s v="FUR-FU-10002937"/>
    <x v="0"/>
    <x v="5"/>
    <s v="GE 48&quot; Fluorescent Tube, Cool White Energy Saver, 34 Watts, 30/Box"/>
    <x v="4440"/>
    <n v="4"/>
    <n v="0"/>
    <n v="198.46"/>
  </r>
  <r>
    <n v="6396"/>
    <x v="3191"/>
    <n v="2013"/>
    <x v="882"/>
    <d v="2013-12-20T00:00:00"/>
    <s v="Standard Class"/>
    <s v="PK-19075"/>
    <s v="Pete Kriz"/>
    <s v="Consumer"/>
    <s v="United States"/>
    <s v="New York City"/>
    <x v="15"/>
    <n v="10011"/>
    <s v="East"/>
    <s v="OFF-ST-10004507"/>
    <x v="1"/>
    <x v="4"/>
    <s v="Advantus Rolling Storage Box"/>
    <x v="4441"/>
    <n v="1"/>
    <n v="0"/>
    <n v="4.6304999999999996"/>
  </r>
  <r>
    <n v="6397"/>
    <x v="3191"/>
    <n v="2013"/>
    <x v="882"/>
    <d v="2013-12-20T00:00:00"/>
    <s v="Standard Class"/>
    <s v="PK-19075"/>
    <s v="Pete Kriz"/>
    <s v="Consumer"/>
    <s v="United States"/>
    <s v="New York City"/>
    <x v="15"/>
    <n v="10011"/>
    <s v="East"/>
    <s v="OFF-BI-10000279"/>
    <x v="1"/>
    <x v="8"/>
    <s v="Acco Recycled 2&quot; Capacity Laser Printer Hanging Data Binders"/>
    <x v="1071"/>
    <n v="2"/>
    <n v="0.2"/>
    <n v="7.8029999999999982"/>
  </r>
  <r>
    <n v="6398"/>
    <x v="3192"/>
    <n v="2014"/>
    <x v="1108"/>
    <d v="2014-11-05T00:00:00"/>
    <s v="Standard Class"/>
    <s v="AH-10120"/>
    <s v="Adrian Hane"/>
    <s v="Home Office"/>
    <s v="United States"/>
    <s v="Dallas"/>
    <x v="5"/>
    <n v="75217"/>
    <s v="Central"/>
    <s v="OFF-AR-10003651"/>
    <x v="1"/>
    <x v="6"/>
    <s v="Newell 350"/>
    <x v="797"/>
    <n v="2"/>
    <n v="0.2"/>
    <n v="0.59039999999999915"/>
  </r>
  <r>
    <n v="6399"/>
    <x v="3193"/>
    <n v="2014"/>
    <x v="634"/>
    <d v="2014-08-13T00:00:00"/>
    <s v="Standard Class"/>
    <s v="GM-14455"/>
    <s v="Gary Mitchum"/>
    <s v="Home Office"/>
    <s v="United States"/>
    <s v="Concord"/>
    <x v="38"/>
    <n v="3301"/>
    <s v="East"/>
    <s v="TEC-PH-10003601"/>
    <x v="2"/>
    <x v="7"/>
    <s v="Ativa D5772 2-Line 5.8GHz Digital Expandable Corded/Cordless Phone System with Answering &amp; Caller ID/Call Waiting, Black/Silver"/>
    <x v="4442"/>
    <n v="5"/>
    <n v="0"/>
    <n v="247.48499999999993"/>
  </r>
  <r>
    <n v="6400"/>
    <x v="3193"/>
    <n v="2014"/>
    <x v="634"/>
    <d v="2014-08-13T00:00:00"/>
    <s v="Standard Class"/>
    <s v="GM-14455"/>
    <s v="Gary Mitchum"/>
    <s v="Home Office"/>
    <s v="United States"/>
    <s v="Concord"/>
    <x v="38"/>
    <n v="3301"/>
    <s v="East"/>
    <s v="OFF-LA-10002195"/>
    <x v="1"/>
    <x v="2"/>
    <s v="Avery 481"/>
    <x v="4443"/>
    <n v="8"/>
    <n v="0"/>
    <n v="11.827199999999999"/>
  </r>
  <r>
    <n v="6401"/>
    <x v="3193"/>
    <n v="2014"/>
    <x v="634"/>
    <d v="2014-08-13T00:00:00"/>
    <s v="Standard Class"/>
    <s v="GM-14455"/>
    <s v="Gary Mitchum"/>
    <s v="Home Office"/>
    <s v="United States"/>
    <s v="Concord"/>
    <x v="38"/>
    <n v="3301"/>
    <s v="East"/>
    <s v="OFF-AR-10000380"/>
    <x v="1"/>
    <x v="6"/>
    <s v="Hunt PowerHouse Electric Pencil Sharpener, Blue"/>
    <x v="4444"/>
    <n v="6"/>
    <n v="0"/>
    <n v="68.363999999999976"/>
  </r>
  <r>
    <n v="6402"/>
    <x v="3194"/>
    <n v="2014"/>
    <x v="1109"/>
    <d v="2014-06-01T00:00:00"/>
    <s v="First Class"/>
    <s v="BD-11725"/>
    <s v="Bruce Degenhardt"/>
    <s v="Consumer"/>
    <s v="United States"/>
    <s v="Lafayette"/>
    <x v="28"/>
    <n v="70506"/>
    <s v="South"/>
    <s v="FUR-BO-10000330"/>
    <x v="0"/>
    <x v="0"/>
    <s v="Sauder Camden County Barrister Bookcase, Planked Cherry Finish"/>
    <x v="1805"/>
    <n v="2"/>
    <n v="0"/>
    <n v="33.874400000000009"/>
  </r>
  <r>
    <n v="6403"/>
    <x v="3194"/>
    <n v="2014"/>
    <x v="1109"/>
    <d v="2014-06-01T00:00:00"/>
    <s v="First Class"/>
    <s v="BD-11725"/>
    <s v="Bruce Degenhardt"/>
    <s v="Consumer"/>
    <s v="United States"/>
    <s v="Lafayette"/>
    <x v="28"/>
    <n v="70506"/>
    <s v="South"/>
    <s v="OFF-BI-10000591"/>
    <x v="1"/>
    <x v="8"/>
    <s v="Avery Binder Labels"/>
    <x v="3857"/>
    <n v="1"/>
    <n v="0"/>
    <n v="1.8672"/>
  </r>
  <r>
    <n v="6404"/>
    <x v="3194"/>
    <n v="2014"/>
    <x v="1109"/>
    <d v="2014-06-01T00:00:00"/>
    <s v="First Class"/>
    <s v="BD-11725"/>
    <s v="Bruce Degenhardt"/>
    <s v="Consumer"/>
    <s v="United States"/>
    <s v="Lafayette"/>
    <x v="28"/>
    <n v="70506"/>
    <s v="South"/>
    <s v="FUR-FU-10001731"/>
    <x v="0"/>
    <x v="5"/>
    <s v="Acrylic Self-Standing Desk Frames"/>
    <x v="4445"/>
    <n v="3"/>
    <n v="0"/>
    <n v="3.0438000000000001"/>
  </r>
  <r>
    <n v="6405"/>
    <x v="3195"/>
    <n v="2012"/>
    <x v="672"/>
    <d v="2012-12-05T00:00:00"/>
    <s v="Standard Class"/>
    <s v="RM-19375"/>
    <s v="Raymond Messe"/>
    <s v="Consumer"/>
    <s v="United States"/>
    <s v="Raleigh"/>
    <x v="3"/>
    <n v="27604"/>
    <s v="South"/>
    <s v="TEC-PH-10001198"/>
    <x v="2"/>
    <x v="7"/>
    <s v="Avaya 4621SW VoIP phone"/>
    <x v="1665"/>
    <n v="3"/>
    <n v="0.2"/>
    <n v="19.966499999999982"/>
  </r>
  <r>
    <n v="6406"/>
    <x v="3196"/>
    <n v="2014"/>
    <x v="515"/>
    <d v="2014-09-03T00:00:00"/>
    <s v="Second Class"/>
    <s v="BW-11110"/>
    <s v="Bart Watters"/>
    <s v="Corporate"/>
    <s v="United States"/>
    <s v="Spokane"/>
    <x v="4"/>
    <n v="99207"/>
    <s v="West"/>
    <s v="FUR-CH-10002331"/>
    <x v="0"/>
    <x v="1"/>
    <s v="Hon 4700 Series Mobuis Mid-Back Task Chairs with Adjustable Arms"/>
    <x v="4446"/>
    <n v="2"/>
    <n v="0.2"/>
    <n v="7.119599999999906"/>
  </r>
  <r>
    <n v="6407"/>
    <x v="3196"/>
    <n v="2014"/>
    <x v="515"/>
    <d v="2014-09-03T00:00:00"/>
    <s v="Second Class"/>
    <s v="BW-11110"/>
    <s v="Bart Watters"/>
    <s v="Corporate"/>
    <s v="United States"/>
    <s v="Spokane"/>
    <x v="4"/>
    <n v="99207"/>
    <s v="West"/>
    <s v="OFF-ST-10002370"/>
    <x v="1"/>
    <x v="4"/>
    <s v="Sortfiler Multipurpose Personal File Organizer, Black"/>
    <x v="4447"/>
    <n v="7"/>
    <n v="0"/>
    <n v="43.421699999999994"/>
  </r>
  <r>
    <n v="6408"/>
    <x v="3197"/>
    <n v="2014"/>
    <x v="304"/>
    <d v="2014-05-16T00:00:00"/>
    <s v="First Class"/>
    <s v="GT-14710"/>
    <s v="Greg Tran"/>
    <s v="Consumer"/>
    <s v="United States"/>
    <s v="Houston"/>
    <x v="5"/>
    <n v="77041"/>
    <s v="Central"/>
    <s v="FUR-CH-10003981"/>
    <x v="0"/>
    <x v="1"/>
    <s v="Global Commerce Series Low-Back Swivel/Tilt Chairs"/>
    <x v="4448"/>
    <n v="5"/>
    <n v="0.3"/>
    <n v="-12.84900000000016"/>
  </r>
  <r>
    <n v="6409"/>
    <x v="3197"/>
    <n v="2014"/>
    <x v="304"/>
    <d v="2014-05-16T00:00:00"/>
    <s v="First Class"/>
    <s v="GT-14710"/>
    <s v="Greg Tran"/>
    <s v="Consumer"/>
    <s v="United States"/>
    <s v="Houston"/>
    <x v="5"/>
    <n v="77041"/>
    <s v="Central"/>
    <s v="OFF-AR-10001446"/>
    <x v="1"/>
    <x v="6"/>
    <s v="Newell 309"/>
    <x v="849"/>
    <n v="5"/>
    <n v="0.2"/>
    <n v="5.7749999999999986"/>
  </r>
  <r>
    <n v="6410"/>
    <x v="3197"/>
    <n v="2014"/>
    <x v="304"/>
    <d v="2014-05-16T00:00:00"/>
    <s v="First Class"/>
    <s v="GT-14710"/>
    <s v="Greg Tran"/>
    <s v="Consumer"/>
    <s v="United States"/>
    <s v="Houston"/>
    <x v="5"/>
    <n v="77041"/>
    <s v="Central"/>
    <s v="OFF-PA-10000300"/>
    <x v="1"/>
    <x v="10"/>
    <s v="Xerox 1936"/>
    <x v="1107"/>
    <n v="3"/>
    <n v="0.2"/>
    <n v="16.183799999999998"/>
  </r>
  <r>
    <n v="6411"/>
    <x v="3197"/>
    <n v="2014"/>
    <x v="304"/>
    <d v="2014-05-16T00:00:00"/>
    <s v="First Class"/>
    <s v="GT-14710"/>
    <s v="Greg Tran"/>
    <s v="Consumer"/>
    <s v="United States"/>
    <s v="Houston"/>
    <x v="5"/>
    <n v="77041"/>
    <s v="Central"/>
    <s v="TEC-PH-10004071"/>
    <x v="2"/>
    <x v="7"/>
    <s v="PayAnywhere Card Reader"/>
    <x v="465"/>
    <n v="1"/>
    <n v="0.2"/>
    <n v="0.69930000000000003"/>
  </r>
  <r>
    <n v="6412"/>
    <x v="3197"/>
    <n v="2014"/>
    <x v="304"/>
    <d v="2014-05-16T00:00:00"/>
    <s v="First Class"/>
    <s v="GT-14710"/>
    <s v="Greg Tran"/>
    <s v="Consumer"/>
    <s v="United States"/>
    <s v="Houston"/>
    <x v="5"/>
    <n v="77041"/>
    <s v="Central"/>
    <s v="OFF-PA-10003134"/>
    <x v="1"/>
    <x v="10"/>
    <s v="Xerox 1937"/>
    <x v="4449"/>
    <n v="2"/>
    <n v="0.2"/>
    <n v="26.902399999999993"/>
  </r>
  <r>
    <n v="6413"/>
    <x v="3198"/>
    <n v="2014"/>
    <x v="629"/>
    <d v="2014-08-24T00:00:00"/>
    <s v="Standard Class"/>
    <s v="AH-10120"/>
    <s v="Adrian Hane"/>
    <s v="Home Office"/>
    <s v="United States"/>
    <s v="Louisville"/>
    <x v="0"/>
    <n v="40214"/>
    <s v="South"/>
    <s v="OFF-BI-10002735"/>
    <x v="1"/>
    <x v="8"/>
    <s v="GBC Prestige Therm-A-Bind Covers"/>
    <x v="4450"/>
    <n v="3"/>
    <n v="0"/>
    <n v="48.377100000000006"/>
  </r>
  <r>
    <n v="6414"/>
    <x v="3198"/>
    <n v="2014"/>
    <x v="629"/>
    <d v="2014-08-24T00:00:00"/>
    <s v="Standard Class"/>
    <s v="AH-10120"/>
    <s v="Adrian Hane"/>
    <s v="Home Office"/>
    <s v="United States"/>
    <s v="Louisville"/>
    <x v="0"/>
    <n v="40214"/>
    <s v="South"/>
    <s v="TEC-AC-10004510"/>
    <x v="2"/>
    <x v="11"/>
    <s v="Logitech Desktop MK120 Mouse and keyboard Combo"/>
    <x v="1548"/>
    <n v="6"/>
    <n v="0"/>
    <n v="9.8159999999999954"/>
  </r>
  <r>
    <n v="6415"/>
    <x v="3199"/>
    <n v="2014"/>
    <x v="468"/>
    <d v="2014-11-15T00:00:00"/>
    <s v="Second Class"/>
    <s v="DR-12940"/>
    <s v="Daniel Raglin"/>
    <s v="Home Office"/>
    <s v="United States"/>
    <s v="Hollywood"/>
    <x v="2"/>
    <n v="33021"/>
    <s v="South"/>
    <s v="OFF-BI-10004099"/>
    <x v="1"/>
    <x v="8"/>
    <s v="GBC VeloBinder Strips"/>
    <x v="2828"/>
    <n v="5"/>
    <n v="0.7"/>
    <n v="-7.6799999999999962"/>
  </r>
  <r>
    <n v="6416"/>
    <x v="3200"/>
    <n v="2014"/>
    <x v="170"/>
    <d v="2014-08-22T00:00:00"/>
    <s v="Same Day"/>
    <s v="DL-13495"/>
    <s v="Dionis Lloyd"/>
    <s v="Corporate"/>
    <s v="United States"/>
    <s v="Chandler"/>
    <x v="16"/>
    <n v="85224"/>
    <s v="West"/>
    <s v="OFF-PA-10003395"/>
    <x v="1"/>
    <x v="10"/>
    <s v="Xerox 1941"/>
    <x v="1148"/>
    <n v="1"/>
    <n v="0.2"/>
    <n v="29.357999999999997"/>
  </r>
  <r>
    <n v="6417"/>
    <x v="3201"/>
    <n v="2013"/>
    <x v="387"/>
    <d v="2013-03-13T00:00:00"/>
    <s v="Standard Class"/>
    <s v="BD-11620"/>
    <s v="Brian DeCherney"/>
    <s v="Consumer"/>
    <s v="United States"/>
    <s v="Philadelphia"/>
    <x v="9"/>
    <n v="19120"/>
    <s v="East"/>
    <s v="TEC-PH-10002890"/>
    <x v="2"/>
    <x v="7"/>
    <s v="AT&amp;T 17929 Lendline Telephone"/>
    <x v="4451"/>
    <n v="4"/>
    <n v="0.4"/>
    <n v="-25.334400000000002"/>
  </r>
  <r>
    <n v="6418"/>
    <x v="3201"/>
    <n v="2013"/>
    <x v="387"/>
    <d v="2013-03-13T00:00:00"/>
    <s v="Standard Class"/>
    <s v="BD-11620"/>
    <s v="Brian DeCherney"/>
    <s v="Consumer"/>
    <s v="United States"/>
    <s v="Philadelphia"/>
    <x v="9"/>
    <n v="19120"/>
    <s v="East"/>
    <s v="OFF-FA-10004968"/>
    <x v="1"/>
    <x v="13"/>
    <s v="Rubber Band Ball"/>
    <x v="4452"/>
    <n v="2"/>
    <n v="0.2"/>
    <n v="-1.3463999999999998"/>
  </r>
  <r>
    <n v="6419"/>
    <x v="3202"/>
    <n v="2013"/>
    <x v="731"/>
    <d v="2013-11-06T00:00:00"/>
    <s v="Standard Class"/>
    <s v="HW-14935"/>
    <s v="Helen Wasserman"/>
    <s v="Corporate"/>
    <s v="United States"/>
    <s v="Tulsa"/>
    <x v="26"/>
    <n v="74133"/>
    <s v="Central"/>
    <s v="OFF-SU-10001218"/>
    <x v="1"/>
    <x v="14"/>
    <s v="Fiskars Softgrip Scissors"/>
    <x v="2138"/>
    <n v="2"/>
    <n v="0"/>
    <n v="6.1488000000000014"/>
  </r>
  <r>
    <n v="6420"/>
    <x v="3202"/>
    <n v="2013"/>
    <x v="731"/>
    <d v="2013-11-06T00:00:00"/>
    <s v="Standard Class"/>
    <s v="HW-14935"/>
    <s v="Helen Wasserman"/>
    <s v="Corporate"/>
    <s v="United States"/>
    <s v="Tulsa"/>
    <x v="26"/>
    <n v="74133"/>
    <s v="Central"/>
    <s v="FUR-CH-10002084"/>
    <x v="0"/>
    <x v="1"/>
    <s v="Hon Mobius Operator's Chair"/>
    <x v="2411"/>
    <n v="3"/>
    <n v="0"/>
    <n v="81.173400000000001"/>
  </r>
  <r>
    <n v="6421"/>
    <x v="3202"/>
    <n v="2013"/>
    <x v="731"/>
    <d v="2013-11-06T00:00:00"/>
    <s v="Standard Class"/>
    <s v="HW-14935"/>
    <s v="Helen Wasserman"/>
    <s v="Corporate"/>
    <s v="United States"/>
    <s v="Tulsa"/>
    <x v="26"/>
    <n v="74133"/>
    <s v="Central"/>
    <s v="OFF-AR-10004269"/>
    <x v="1"/>
    <x v="6"/>
    <s v="Newell 31"/>
    <x v="714"/>
    <n v="3"/>
    <n v="0"/>
    <n v="3.4692000000000003"/>
  </r>
  <r>
    <n v="6422"/>
    <x v="3202"/>
    <n v="2013"/>
    <x v="731"/>
    <d v="2013-11-06T00:00:00"/>
    <s v="Standard Class"/>
    <s v="HW-14935"/>
    <s v="Helen Wasserman"/>
    <s v="Corporate"/>
    <s v="United States"/>
    <s v="Tulsa"/>
    <x v="26"/>
    <n v="74133"/>
    <s v="Central"/>
    <s v="OFF-ST-10001128"/>
    <x v="1"/>
    <x v="4"/>
    <s v="Carina Mini System Audio Rack, Model AR050B"/>
    <x v="743"/>
    <n v="3"/>
    <n v="0"/>
    <n v="9.9882000000000204"/>
  </r>
  <r>
    <n v="6423"/>
    <x v="3203"/>
    <n v="2011"/>
    <x v="711"/>
    <d v="2011-08-01T00:00:00"/>
    <s v="Standard Class"/>
    <s v="JO-15145"/>
    <s v="Jack O'Briant"/>
    <s v="Corporate"/>
    <s v="United States"/>
    <s v="Draper"/>
    <x v="7"/>
    <n v="84020"/>
    <s v="West"/>
    <s v="TEC-AC-10002006"/>
    <x v="2"/>
    <x v="11"/>
    <s v="Memorex Micro Travel Drive 16 GB"/>
    <x v="4453"/>
    <n v="7"/>
    <n v="0"/>
    <n v="34.698299999999996"/>
  </r>
  <r>
    <n v="6424"/>
    <x v="3204"/>
    <n v="2012"/>
    <x v="1040"/>
    <d v="2012-10-27T00:00:00"/>
    <s v="First Class"/>
    <s v="RD-19660"/>
    <s v="Robert Dilbeck"/>
    <s v="Home Office"/>
    <s v="United States"/>
    <s v="Oakland"/>
    <x v="1"/>
    <n v="94601"/>
    <s v="West"/>
    <s v="FUR-CH-10003956"/>
    <x v="0"/>
    <x v="1"/>
    <s v="Novimex High-Tech Fabric Mesh Task Chair"/>
    <x v="4454"/>
    <n v="8"/>
    <n v="0.2"/>
    <n v="-73.819200000000052"/>
  </r>
  <r>
    <n v="6425"/>
    <x v="3205"/>
    <n v="2014"/>
    <x v="971"/>
    <d v="2014-08-25T00:00:00"/>
    <s v="Standard Class"/>
    <s v="DO-13645"/>
    <s v="Doug O'Connell"/>
    <s v="Consumer"/>
    <s v="United States"/>
    <s v="Lawrence"/>
    <x v="31"/>
    <n v="1841"/>
    <s v="East"/>
    <s v="OFF-PA-10000552"/>
    <x v="1"/>
    <x v="10"/>
    <s v="Xerox 200"/>
    <x v="541"/>
    <n v="3"/>
    <n v="0"/>
    <n v="9.3312000000000008"/>
  </r>
  <r>
    <n v="6426"/>
    <x v="3206"/>
    <n v="2013"/>
    <x v="454"/>
    <d v="2013-05-28T00:00:00"/>
    <s v="Standard Class"/>
    <s v="CC-12370"/>
    <s v="Christopher Conant"/>
    <s v="Consumer"/>
    <s v="United States"/>
    <s v="Philadelphia"/>
    <x v="9"/>
    <n v="19120"/>
    <s v="East"/>
    <s v="TEC-CO-10004722"/>
    <x v="2"/>
    <x v="16"/>
    <s v="Canon imageCLASS 2200 Advanced Copier"/>
    <x v="4455"/>
    <n v="4"/>
    <n v="0.4"/>
    <n v="1119.996799999999"/>
  </r>
  <r>
    <n v="6427"/>
    <x v="3206"/>
    <n v="2013"/>
    <x v="454"/>
    <d v="2013-05-28T00:00:00"/>
    <s v="Standard Class"/>
    <s v="CC-12370"/>
    <s v="Christopher Conant"/>
    <s v="Consumer"/>
    <s v="United States"/>
    <s v="Philadelphia"/>
    <x v="9"/>
    <n v="19120"/>
    <s v="East"/>
    <s v="OFF-BI-10004308"/>
    <x v="1"/>
    <x v="8"/>
    <s v="Avery Legal 4-Ring Binder"/>
    <x v="4456"/>
    <n v="1"/>
    <n v="0.7"/>
    <n v="-4.1959999999999997"/>
  </r>
  <r>
    <n v="6428"/>
    <x v="3206"/>
    <n v="2013"/>
    <x v="454"/>
    <d v="2013-05-28T00:00:00"/>
    <s v="Standard Class"/>
    <s v="CC-12370"/>
    <s v="Christopher Conant"/>
    <s v="Consumer"/>
    <s v="United States"/>
    <s v="Philadelphia"/>
    <x v="9"/>
    <n v="19120"/>
    <s v="East"/>
    <s v="OFF-PA-10000029"/>
    <x v="1"/>
    <x v="10"/>
    <s v="Xerox 224"/>
    <x v="563"/>
    <n v="2"/>
    <n v="0.2"/>
    <n v="3.6288"/>
  </r>
  <r>
    <n v="6429"/>
    <x v="3206"/>
    <n v="2013"/>
    <x v="454"/>
    <d v="2013-05-28T00:00:00"/>
    <s v="Standard Class"/>
    <s v="CC-12370"/>
    <s v="Christopher Conant"/>
    <s v="Consumer"/>
    <s v="United States"/>
    <s v="Philadelphia"/>
    <x v="9"/>
    <n v="19120"/>
    <s v="East"/>
    <s v="TEC-PH-10004080"/>
    <x v="2"/>
    <x v="7"/>
    <s v="Avaya 5410 Digital phone"/>
    <x v="4457"/>
    <n v="3"/>
    <n v="0.4"/>
    <n v="-24.476399999999998"/>
  </r>
  <r>
    <n v="6430"/>
    <x v="3207"/>
    <n v="2011"/>
    <x v="935"/>
    <d v="2011-11-07T00:00:00"/>
    <s v="Standard Class"/>
    <s v="SH-20395"/>
    <s v="Shahid Hopkins"/>
    <s v="Consumer"/>
    <s v="United States"/>
    <s v="Jacksonville"/>
    <x v="3"/>
    <n v="28540"/>
    <s v="South"/>
    <s v="OFF-ST-10001558"/>
    <x v="1"/>
    <x v="4"/>
    <s v="Acco Perma 4000 Stacking Storage Drawers"/>
    <x v="3346"/>
    <n v="2"/>
    <n v="0.2"/>
    <n v="-1.6239999999999997"/>
  </r>
  <r>
    <n v="6431"/>
    <x v="3207"/>
    <n v="2011"/>
    <x v="935"/>
    <d v="2011-11-07T00:00:00"/>
    <s v="Standard Class"/>
    <s v="SH-20395"/>
    <s v="Shahid Hopkins"/>
    <s v="Consumer"/>
    <s v="United States"/>
    <s v="Jacksonville"/>
    <x v="3"/>
    <n v="28540"/>
    <s v="South"/>
    <s v="FUR-TA-10001768"/>
    <x v="0"/>
    <x v="3"/>
    <s v="Hon Racetrack Conference Tables"/>
    <x v="4458"/>
    <n v="6"/>
    <n v="0.4"/>
    <n v="-299.26140000000009"/>
  </r>
  <r>
    <n v="6432"/>
    <x v="3207"/>
    <n v="2011"/>
    <x v="935"/>
    <d v="2011-11-07T00:00:00"/>
    <s v="Standard Class"/>
    <s v="SH-20395"/>
    <s v="Shahid Hopkins"/>
    <s v="Consumer"/>
    <s v="United States"/>
    <s v="Jacksonville"/>
    <x v="3"/>
    <n v="28540"/>
    <s v="South"/>
    <s v="OFF-BI-10002982"/>
    <x v="1"/>
    <x v="8"/>
    <s v="Avery Self-Adhesive Photo Pockets for Polaroid Photos"/>
    <x v="4459"/>
    <n v="7"/>
    <n v="0.7"/>
    <n v="-10.487400000000001"/>
  </r>
  <r>
    <n v="6433"/>
    <x v="3207"/>
    <n v="2011"/>
    <x v="935"/>
    <d v="2011-11-07T00:00:00"/>
    <s v="Standard Class"/>
    <s v="SH-20395"/>
    <s v="Shahid Hopkins"/>
    <s v="Consumer"/>
    <s v="United States"/>
    <s v="Jacksonville"/>
    <x v="3"/>
    <n v="28540"/>
    <s v="South"/>
    <s v="FUR-FU-10001468"/>
    <x v="0"/>
    <x v="5"/>
    <s v="Tenex Antistatic Computer Chair Mats"/>
    <x v="4460"/>
    <n v="3"/>
    <n v="0.2"/>
    <n v="-51.29400000000004"/>
  </r>
  <r>
    <n v="6434"/>
    <x v="3208"/>
    <n v="2012"/>
    <x v="1110"/>
    <d v="2012-04-04T00:00:00"/>
    <s v="Standard Class"/>
    <s v="FC-14335"/>
    <s v="Fred Chung"/>
    <s v="Corporate"/>
    <s v="United States"/>
    <s v="Chicago"/>
    <x v="10"/>
    <n v="60610"/>
    <s v="Central"/>
    <s v="OFF-PA-10001838"/>
    <x v="1"/>
    <x v="10"/>
    <s v="Adams Telephone Message Book W/Dividers/Space For Phone Numbers, 5 1/4&quot;X8 1/2&quot;, 300/Messages"/>
    <x v="4461"/>
    <n v="5"/>
    <n v="0.2"/>
    <n v="8.5259999999999998"/>
  </r>
  <r>
    <n v="6435"/>
    <x v="3208"/>
    <n v="2012"/>
    <x v="1110"/>
    <d v="2012-04-04T00:00:00"/>
    <s v="Standard Class"/>
    <s v="FC-14335"/>
    <s v="Fred Chung"/>
    <s v="Corporate"/>
    <s v="United States"/>
    <s v="Chicago"/>
    <x v="10"/>
    <n v="60610"/>
    <s v="Central"/>
    <s v="TEC-PH-10002890"/>
    <x v="2"/>
    <x v="7"/>
    <s v="AT&amp;T 17929 Lendline Telephone"/>
    <x v="2171"/>
    <n v="5"/>
    <n v="0.2"/>
    <n v="13.571999999999996"/>
  </r>
  <r>
    <n v="6436"/>
    <x v="3209"/>
    <n v="2014"/>
    <x v="837"/>
    <d v="2014-05-30T00:00:00"/>
    <s v="First Class"/>
    <s v="JG-15160"/>
    <s v="James Galang"/>
    <s v="Consumer"/>
    <s v="United States"/>
    <s v="Pocatello"/>
    <x v="45"/>
    <n v="83201"/>
    <s v="West"/>
    <s v="FUR-FU-10004963"/>
    <x v="0"/>
    <x v="5"/>
    <s v="Eldon 400 Class Desk Accessories, Black Carbon"/>
    <x v="768"/>
    <n v="4"/>
    <n v="0"/>
    <n v="14.700000000000003"/>
  </r>
  <r>
    <n v="6437"/>
    <x v="3209"/>
    <n v="2014"/>
    <x v="837"/>
    <d v="2014-05-30T00:00:00"/>
    <s v="First Class"/>
    <s v="JG-15160"/>
    <s v="James Galang"/>
    <s v="Consumer"/>
    <s v="United States"/>
    <s v="Pocatello"/>
    <x v="45"/>
    <n v="83201"/>
    <s v="West"/>
    <s v="OFF-ST-10000025"/>
    <x v="1"/>
    <x v="4"/>
    <s v="Fellowes Stor/Drawer Steel Plus Storage Drawers"/>
    <x v="4462"/>
    <n v="5"/>
    <n v="0"/>
    <n v="28.628999999999962"/>
  </r>
  <r>
    <n v="6438"/>
    <x v="3209"/>
    <n v="2014"/>
    <x v="837"/>
    <d v="2014-05-30T00:00:00"/>
    <s v="First Class"/>
    <s v="JG-15160"/>
    <s v="James Galang"/>
    <s v="Consumer"/>
    <s v="United States"/>
    <s v="Pocatello"/>
    <x v="45"/>
    <n v="83201"/>
    <s v="West"/>
    <s v="TEC-PH-10004389"/>
    <x v="2"/>
    <x v="7"/>
    <s v="Nokia Lumia 925"/>
    <x v="214"/>
    <n v="3"/>
    <n v="0.2"/>
    <n v="22.678200000000018"/>
  </r>
  <r>
    <n v="6439"/>
    <x v="3210"/>
    <n v="2014"/>
    <x v="817"/>
    <d v="2014-12-20T00:00:00"/>
    <s v="Standard Class"/>
    <s v="LC-16885"/>
    <s v="Lena Creighton"/>
    <s v="Consumer"/>
    <s v="United States"/>
    <s v="Plano"/>
    <x v="5"/>
    <n v="75023"/>
    <s v="Central"/>
    <s v="FUR-TA-10000577"/>
    <x v="0"/>
    <x v="3"/>
    <s v="Bretford CR4500 Series Slim Rectangular Table"/>
    <x v="4463"/>
    <n v="4"/>
    <n v="0.3"/>
    <n v="-97.49879999999996"/>
  </r>
  <r>
    <n v="6440"/>
    <x v="3211"/>
    <n v="2011"/>
    <x v="777"/>
    <d v="2011-10-06T00:00:00"/>
    <s v="First Class"/>
    <s v="CC-12220"/>
    <s v="Chris Cortes"/>
    <s v="Consumer"/>
    <s v="United States"/>
    <s v="New York City"/>
    <x v="15"/>
    <n v="10024"/>
    <s v="East"/>
    <s v="FUR-CH-10003298"/>
    <x v="0"/>
    <x v="1"/>
    <s v="Office Star - Contemporary Task Swivel chair with Loop Arms, Charcoal"/>
    <x v="4464"/>
    <n v="5"/>
    <n v="0.1"/>
    <n v="-6.5490000000000492"/>
  </r>
  <r>
    <n v="6441"/>
    <x v="3212"/>
    <n v="2013"/>
    <x v="63"/>
    <d v="2013-10-21T00:00:00"/>
    <s v="Standard Class"/>
    <s v="BW-11110"/>
    <s v="Bart Watters"/>
    <s v="Corporate"/>
    <s v="United States"/>
    <s v="New York City"/>
    <x v="15"/>
    <n v="10024"/>
    <s v="East"/>
    <s v="OFF-AR-10001860"/>
    <x v="1"/>
    <x v="6"/>
    <s v="BIC Liqua Brite Liner"/>
    <x v="2890"/>
    <n v="5"/>
    <n v="0"/>
    <n v="12.492000000000001"/>
  </r>
  <r>
    <n v="6442"/>
    <x v="3212"/>
    <n v="2013"/>
    <x v="63"/>
    <d v="2013-10-21T00:00:00"/>
    <s v="Standard Class"/>
    <s v="BW-11110"/>
    <s v="Bart Watters"/>
    <s v="Corporate"/>
    <s v="United States"/>
    <s v="New York City"/>
    <x v="15"/>
    <n v="10024"/>
    <s v="East"/>
    <s v="OFF-ST-10003123"/>
    <x v="1"/>
    <x v="4"/>
    <s v="Fellowes Bases and Tops For Staxonsteel/High-Stak Systems"/>
    <x v="4191"/>
    <n v="3"/>
    <n v="0"/>
    <n v="23.968799999999998"/>
  </r>
  <r>
    <n v="6443"/>
    <x v="3212"/>
    <n v="2013"/>
    <x v="63"/>
    <d v="2013-10-21T00:00:00"/>
    <s v="Standard Class"/>
    <s v="BW-11110"/>
    <s v="Bart Watters"/>
    <s v="Corporate"/>
    <s v="United States"/>
    <s v="New York City"/>
    <x v="15"/>
    <n v="10024"/>
    <s v="East"/>
    <s v="OFF-PA-10001295"/>
    <x v="1"/>
    <x v="10"/>
    <s v="Computer Printout Paper with Letter-Trim Perforations"/>
    <x v="2479"/>
    <n v="2"/>
    <n v="0"/>
    <n v="18.211199999999998"/>
  </r>
  <r>
    <n v="6444"/>
    <x v="3212"/>
    <n v="2013"/>
    <x v="63"/>
    <d v="2013-10-21T00:00:00"/>
    <s v="Standard Class"/>
    <s v="BW-11110"/>
    <s v="Bart Watters"/>
    <s v="Corporate"/>
    <s v="United States"/>
    <s v="New York City"/>
    <x v="15"/>
    <n v="10024"/>
    <s v="East"/>
    <s v="OFF-LA-10000407"/>
    <x v="1"/>
    <x v="2"/>
    <s v="Avery White Multi-Purpose Labels"/>
    <x v="1691"/>
    <n v="5"/>
    <n v="0"/>
    <n v="11.454000000000001"/>
  </r>
  <r>
    <n v="6445"/>
    <x v="3212"/>
    <n v="2013"/>
    <x v="63"/>
    <d v="2013-10-21T00:00:00"/>
    <s v="Standard Class"/>
    <s v="BW-11110"/>
    <s v="Bart Watters"/>
    <s v="Corporate"/>
    <s v="United States"/>
    <s v="New York City"/>
    <x v="15"/>
    <n v="10024"/>
    <s v="East"/>
    <s v="FUR-FU-10003535"/>
    <x v="0"/>
    <x v="5"/>
    <s v="Howard Miller Distant Time Traveler Alarm Clock"/>
    <x v="4465"/>
    <n v="3"/>
    <n v="0"/>
    <n v="33.726600000000005"/>
  </r>
  <r>
    <n v="6446"/>
    <x v="3213"/>
    <n v="2012"/>
    <x v="616"/>
    <d v="2012-03-10T00:00:00"/>
    <s v="Standard Class"/>
    <s v="JJ-15445"/>
    <s v="Jennifer Jackson"/>
    <s v="Consumer"/>
    <s v="United States"/>
    <s v="Chicago"/>
    <x v="10"/>
    <n v="60623"/>
    <s v="Central"/>
    <s v="OFF-FA-10000611"/>
    <x v="1"/>
    <x v="13"/>
    <s v="Binder Clips by OIC"/>
    <x v="4466"/>
    <n v="6"/>
    <n v="0.2"/>
    <n v="2.4863999999999997"/>
  </r>
  <r>
    <n v="6447"/>
    <x v="3214"/>
    <n v="2014"/>
    <x v="168"/>
    <d v="2014-03-07T00:00:00"/>
    <s v="Second Class"/>
    <s v="TT-21460"/>
    <s v="Tonja Turnell"/>
    <s v="Home Office"/>
    <s v="United States"/>
    <s v="Houston"/>
    <x v="5"/>
    <n v="77095"/>
    <s v="Central"/>
    <s v="FUR-FU-10004848"/>
    <x v="0"/>
    <x v="5"/>
    <s v="Howard Miller 13-3/4&quot; Diameter Brushed Chrome Round Wall Clock"/>
    <x v="4467"/>
    <n v="5"/>
    <n v="0.6"/>
    <n v="-77.625"/>
  </r>
  <r>
    <n v="6448"/>
    <x v="3214"/>
    <n v="2014"/>
    <x v="168"/>
    <d v="2014-03-07T00:00:00"/>
    <s v="Second Class"/>
    <s v="TT-21460"/>
    <s v="Tonja Turnell"/>
    <s v="Home Office"/>
    <s v="United States"/>
    <s v="Houston"/>
    <x v="5"/>
    <n v="77095"/>
    <s v="Central"/>
    <s v="OFF-LA-10002381"/>
    <x v="1"/>
    <x v="2"/>
    <s v="Avery 497"/>
    <x v="4468"/>
    <n v="1"/>
    <n v="0.2"/>
    <n v="0.86239999999999983"/>
  </r>
  <r>
    <n v="6449"/>
    <x v="3214"/>
    <n v="2014"/>
    <x v="168"/>
    <d v="2014-03-07T00:00:00"/>
    <s v="Second Class"/>
    <s v="TT-21460"/>
    <s v="Tonja Turnell"/>
    <s v="Home Office"/>
    <s v="United States"/>
    <s v="Houston"/>
    <x v="5"/>
    <n v="77095"/>
    <s v="Central"/>
    <s v="OFF-ST-10000918"/>
    <x v="1"/>
    <x v="4"/>
    <s v="Crate-A-Files"/>
    <x v="525"/>
    <n v="1"/>
    <n v="0.2"/>
    <n v="0.65399999999999947"/>
  </r>
  <r>
    <n v="6450"/>
    <x v="3215"/>
    <n v="2012"/>
    <x v="12"/>
    <d v="2012-09-29T00:00:00"/>
    <s v="Standard Class"/>
    <s v="EH-13990"/>
    <s v="Erica Hackney"/>
    <s v="Consumer"/>
    <s v="United States"/>
    <s v="Meriden"/>
    <x v="29"/>
    <n v="6450"/>
    <s v="East"/>
    <s v="OFF-BI-10000822"/>
    <x v="1"/>
    <x v="8"/>
    <s v="Acco PRESSTEX Data Binder with Storage Hooks, Light Blue, 9 1/2&quot; X 11&quot;"/>
    <x v="4469"/>
    <n v="2"/>
    <n v="0"/>
    <n v="5.1647999999999996"/>
  </r>
  <r>
    <n v="6451"/>
    <x v="3215"/>
    <n v="2012"/>
    <x v="12"/>
    <d v="2012-09-29T00:00:00"/>
    <s v="Standard Class"/>
    <s v="EH-13990"/>
    <s v="Erica Hackney"/>
    <s v="Consumer"/>
    <s v="United States"/>
    <s v="Meriden"/>
    <x v="29"/>
    <n v="6450"/>
    <s v="East"/>
    <s v="OFF-PA-10002222"/>
    <x v="1"/>
    <x v="10"/>
    <s v="Xerox Color Copier Paper, 11&quot; x 17&quot;, Ream"/>
    <x v="1846"/>
    <n v="2"/>
    <n v="0"/>
    <n v="21.012799999999999"/>
  </r>
  <r>
    <n v="6452"/>
    <x v="3215"/>
    <n v="2012"/>
    <x v="12"/>
    <d v="2012-09-29T00:00:00"/>
    <s v="Standard Class"/>
    <s v="EH-13990"/>
    <s v="Erica Hackney"/>
    <s v="Consumer"/>
    <s v="United States"/>
    <s v="Meriden"/>
    <x v="29"/>
    <n v="6450"/>
    <s v="East"/>
    <s v="OFF-AR-10004930"/>
    <x v="1"/>
    <x v="6"/>
    <s v="Turquoise Lead Holder with Pocket Clip"/>
    <x v="4470"/>
    <n v="1"/>
    <n v="0"/>
    <n v="2.2109999999999994"/>
  </r>
  <r>
    <n v="6453"/>
    <x v="3216"/>
    <n v="2012"/>
    <x v="546"/>
    <d v="2012-12-23T00:00:00"/>
    <s v="Second Class"/>
    <s v="PR-18880"/>
    <s v="Patrick Ryan"/>
    <s v="Consumer"/>
    <s v="United States"/>
    <s v="Glenview"/>
    <x v="10"/>
    <n v="60025"/>
    <s v="Central"/>
    <s v="TEC-PH-10001750"/>
    <x v="2"/>
    <x v="7"/>
    <s v="Samsung Rugby III"/>
    <x v="3180"/>
    <n v="3"/>
    <n v="0.2"/>
    <n v="13.857900000000008"/>
  </r>
  <r>
    <n v="6454"/>
    <x v="3217"/>
    <n v="2012"/>
    <x v="1049"/>
    <d v="2012-10-13T00:00:00"/>
    <s v="Standard Class"/>
    <s v="BT-11680"/>
    <s v="Brian Thompson"/>
    <s v="Consumer"/>
    <s v="United States"/>
    <s v="Houston"/>
    <x v="5"/>
    <n v="77036"/>
    <s v="Central"/>
    <s v="OFF-AR-10000657"/>
    <x v="1"/>
    <x v="6"/>
    <s v="Binney &amp; Smith inkTank Desk Highlighter, Chisel Tip, Yellow, 12/Box"/>
    <x v="4471"/>
    <n v="2"/>
    <n v="0.2"/>
    <n v="0.55899999999999961"/>
  </r>
  <r>
    <n v="6455"/>
    <x v="3218"/>
    <n v="2014"/>
    <x v="689"/>
    <d v="2014-08-04T00:00:00"/>
    <s v="First Class"/>
    <s v="EC-14050"/>
    <s v="Erin Creighton"/>
    <s v="Consumer"/>
    <s v="United States"/>
    <s v="San Francisco"/>
    <x v="1"/>
    <n v="94110"/>
    <s v="West"/>
    <s v="OFF-ST-10003442"/>
    <x v="1"/>
    <x v="4"/>
    <s v="Eldon Portable Mobile Manager"/>
    <x v="403"/>
    <n v="2"/>
    <n v="0"/>
    <n v="15.2712"/>
  </r>
  <r>
    <n v="6456"/>
    <x v="3218"/>
    <n v="2014"/>
    <x v="689"/>
    <d v="2014-08-04T00:00:00"/>
    <s v="First Class"/>
    <s v="EC-14050"/>
    <s v="Erin Creighton"/>
    <s v="Consumer"/>
    <s v="United States"/>
    <s v="San Francisco"/>
    <x v="1"/>
    <n v="94110"/>
    <s v="West"/>
    <s v="FUR-FU-10003142"/>
    <x v="0"/>
    <x v="5"/>
    <s v="Master Big Foot Doorstop, Beige"/>
    <x v="3322"/>
    <n v="7"/>
    <n v="0"/>
    <n v="11.457599999999998"/>
  </r>
  <r>
    <n v="6457"/>
    <x v="3219"/>
    <n v="2011"/>
    <x v="79"/>
    <d v="2011-08-11T00:00:00"/>
    <s v="Standard Class"/>
    <s v="SP-20650"/>
    <s v="Stephanie Phelps"/>
    <s v="Corporate"/>
    <s v="United States"/>
    <s v="New York City"/>
    <x v="15"/>
    <n v="10009"/>
    <s v="East"/>
    <s v="TEC-PH-10002468"/>
    <x v="2"/>
    <x v="7"/>
    <s v="Plantronics CS 50-USB - headset - Convertible, Monaural"/>
    <x v="4472"/>
    <n v="1"/>
    <n v="0"/>
    <n v="36.717300000000009"/>
  </r>
  <r>
    <n v="6458"/>
    <x v="3219"/>
    <n v="2011"/>
    <x v="79"/>
    <d v="2011-08-11T00:00:00"/>
    <s v="Standard Class"/>
    <s v="SP-20650"/>
    <s v="Stephanie Phelps"/>
    <s v="Corporate"/>
    <s v="United States"/>
    <s v="New York City"/>
    <x v="15"/>
    <n v="10009"/>
    <s v="East"/>
    <s v="OFF-AR-10004165"/>
    <x v="1"/>
    <x v="6"/>
    <s v="Binney &amp; Smith inkTank Erasable Pocket Highlighter, Chisel Tip, Yellow"/>
    <x v="4473"/>
    <n v="7"/>
    <n v="0"/>
    <n v="7.0224000000000011"/>
  </r>
  <r>
    <n v="6459"/>
    <x v="3220"/>
    <n v="2014"/>
    <x v="304"/>
    <d v="2014-05-18T00:00:00"/>
    <s v="First Class"/>
    <s v="AJ-10780"/>
    <s v="Anthony Jacobs"/>
    <s v="Corporate"/>
    <s v="United States"/>
    <s v="Baltimore"/>
    <x v="39"/>
    <n v="21215"/>
    <s v="East"/>
    <s v="OFF-AR-10001919"/>
    <x v="1"/>
    <x v="6"/>
    <s v="OIC #2 Pencils, Medium Soft"/>
    <x v="1061"/>
    <n v="2"/>
    <n v="0"/>
    <n v="1.0903999999999998"/>
  </r>
  <r>
    <n v="6460"/>
    <x v="3220"/>
    <n v="2014"/>
    <x v="304"/>
    <d v="2014-05-18T00:00:00"/>
    <s v="First Class"/>
    <s v="AJ-10780"/>
    <s v="Anthony Jacobs"/>
    <s v="Corporate"/>
    <s v="United States"/>
    <s v="Baltimore"/>
    <x v="39"/>
    <n v="21215"/>
    <s v="East"/>
    <s v="OFF-AR-10003045"/>
    <x v="1"/>
    <x v="6"/>
    <s v="Prang Colored Pencils"/>
    <x v="456"/>
    <n v="5"/>
    <n v="0"/>
    <n v="6.6150000000000002"/>
  </r>
  <r>
    <n v="6461"/>
    <x v="3220"/>
    <n v="2014"/>
    <x v="304"/>
    <d v="2014-05-18T00:00:00"/>
    <s v="First Class"/>
    <s v="AJ-10780"/>
    <s v="Anthony Jacobs"/>
    <s v="Corporate"/>
    <s v="United States"/>
    <s v="Baltimore"/>
    <x v="39"/>
    <n v="21215"/>
    <s v="East"/>
    <s v="OFF-AR-10003338"/>
    <x v="1"/>
    <x v="6"/>
    <s v="Eberhard Faber 3 1/2&quot; Golf Pencils"/>
    <x v="4474"/>
    <n v="5"/>
    <n v="0"/>
    <n v="9.3000000000000007"/>
  </r>
  <r>
    <n v="6462"/>
    <x v="3220"/>
    <n v="2014"/>
    <x v="304"/>
    <d v="2014-05-18T00:00:00"/>
    <s v="First Class"/>
    <s v="AJ-10780"/>
    <s v="Anthony Jacobs"/>
    <s v="Corporate"/>
    <s v="United States"/>
    <s v="Baltimore"/>
    <x v="39"/>
    <n v="21215"/>
    <s v="East"/>
    <s v="TEC-AC-10003280"/>
    <x v="2"/>
    <x v="11"/>
    <s v="Belkin F8E887 USB Wired Ergonomic Keyboard"/>
    <x v="1324"/>
    <n v="3"/>
    <n v="0"/>
    <n v="18.893699999999995"/>
  </r>
  <r>
    <n v="6463"/>
    <x v="3220"/>
    <n v="2014"/>
    <x v="304"/>
    <d v="2014-05-18T00:00:00"/>
    <s v="First Class"/>
    <s v="AJ-10780"/>
    <s v="Anthony Jacobs"/>
    <s v="Corporate"/>
    <s v="United States"/>
    <s v="Baltimore"/>
    <x v="39"/>
    <n v="21215"/>
    <s v="East"/>
    <s v="FUR-CH-10003298"/>
    <x v="0"/>
    <x v="1"/>
    <s v="Office Star - Contemporary Task Swivel chair with Loop Arms, Charcoal"/>
    <x v="0"/>
    <n v="2"/>
    <n v="0"/>
    <n v="23.576399999999978"/>
  </r>
  <r>
    <n v="6464"/>
    <x v="3220"/>
    <n v="2014"/>
    <x v="304"/>
    <d v="2014-05-18T00:00:00"/>
    <s v="First Class"/>
    <s v="AJ-10780"/>
    <s v="Anthony Jacobs"/>
    <s v="Corporate"/>
    <s v="United States"/>
    <s v="Baltimore"/>
    <x v="39"/>
    <n v="21215"/>
    <s v="East"/>
    <s v="OFF-LA-10004544"/>
    <x v="1"/>
    <x v="2"/>
    <s v="Avery 505"/>
    <x v="3066"/>
    <n v="5"/>
    <n v="0"/>
    <n v="37"/>
  </r>
  <r>
    <n v="6465"/>
    <x v="3221"/>
    <n v="2013"/>
    <x v="897"/>
    <d v="2013-09-29T00:00:00"/>
    <s v="Standard Class"/>
    <s v="AS-10630"/>
    <s v="Ann Steele"/>
    <s v="Home Office"/>
    <s v="United States"/>
    <s v="Louisville"/>
    <x v="0"/>
    <n v="40214"/>
    <s v="South"/>
    <s v="FUR-FU-10004586"/>
    <x v="0"/>
    <x v="5"/>
    <s v="G.E. Longer-Life Indoor Recessed Floodlight Bulbs"/>
    <x v="2537"/>
    <n v="2"/>
    <n v="0"/>
    <n v="6.3743999999999996"/>
  </r>
  <r>
    <n v="6466"/>
    <x v="3222"/>
    <n v="2012"/>
    <x v="50"/>
    <d v="2012-11-17T00:00:00"/>
    <s v="Standard Class"/>
    <s v="AA-10375"/>
    <s v="Allen Armold"/>
    <s v="Consumer"/>
    <s v="United States"/>
    <s v="Lebanon"/>
    <x v="18"/>
    <n v="37087"/>
    <s v="South"/>
    <s v="OFF-ST-10003572"/>
    <x v="1"/>
    <x v="4"/>
    <s v="Portfile Personal File Boxes"/>
    <x v="4475"/>
    <n v="6"/>
    <n v="0.2"/>
    <n v="6.3719999999999999"/>
  </r>
  <r>
    <n v="6467"/>
    <x v="3223"/>
    <n v="2014"/>
    <x v="1053"/>
    <d v="2014-05-26T00:00:00"/>
    <s v="Second Class"/>
    <s v="EH-13945"/>
    <s v="Eric Hoffmann"/>
    <s v="Consumer"/>
    <s v="United States"/>
    <s v="Los Angeles"/>
    <x v="1"/>
    <n v="90008"/>
    <s v="West"/>
    <s v="TEC-AC-10002331"/>
    <x v="2"/>
    <x v="11"/>
    <s v="Maxell 74 Minute CDR, 10/Pack"/>
    <x v="3776"/>
    <n v="7"/>
    <n v="0"/>
    <n v="25.330199999999998"/>
  </r>
  <r>
    <n v="6468"/>
    <x v="3224"/>
    <n v="2013"/>
    <x v="499"/>
    <d v="2013-12-09T00:00:00"/>
    <s v="Standard Class"/>
    <s v="DB-13270"/>
    <s v="Deborah Brumfield"/>
    <s v="Home Office"/>
    <s v="United States"/>
    <s v="Providence"/>
    <x v="34"/>
    <n v="2908"/>
    <s v="East"/>
    <s v="OFF-ST-10000142"/>
    <x v="1"/>
    <x v="4"/>
    <s v="Deluxe Rollaway Locking File with Drawer"/>
    <x v="4476"/>
    <n v="5"/>
    <n v="0"/>
    <n v="582.23199999999997"/>
  </r>
  <r>
    <n v="6469"/>
    <x v="3224"/>
    <n v="2013"/>
    <x v="499"/>
    <d v="2013-12-09T00:00:00"/>
    <s v="Standard Class"/>
    <s v="DB-13270"/>
    <s v="Deborah Brumfield"/>
    <s v="Home Office"/>
    <s v="United States"/>
    <s v="Providence"/>
    <x v="34"/>
    <n v="2908"/>
    <s v="East"/>
    <s v="TEC-PH-10000441"/>
    <x v="2"/>
    <x v="7"/>
    <s v="VTech DS6151"/>
    <x v="3211"/>
    <n v="5"/>
    <n v="0"/>
    <n v="176.38600000000002"/>
  </r>
  <r>
    <n v="6470"/>
    <x v="3224"/>
    <n v="2013"/>
    <x v="499"/>
    <d v="2013-12-09T00:00:00"/>
    <s v="Standard Class"/>
    <s v="DB-13270"/>
    <s v="Deborah Brumfield"/>
    <s v="Home Office"/>
    <s v="United States"/>
    <s v="Providence"/>
    <x v="34"/>
    <n v="2908"/>
    <s v="East"/>
    <s v="FUR-FU-10004864"/>
    <x v="0"/>
    <x v="5"/>
    <s v="Eldon 500 Class Desk Accessories"/>
    <x v="4477"/>
    <n v="6"/>
    <n v="0"/>
    <n v="23.898600000000002"/>
  </r>
  <r>
    <n v="6471"/>
    <x v="3225"/>
    <n v="2012"/>
    <x v="1111"/>
    <d v="2012-09-02T00:00:00"/>
    <s v="Standard Class"/>
    <s v="CC-12100"/>
    <s v="Chad Cunningham"/>
    <s v="Home Office"/>
    <s v="United States"/>
    <s v="Detroit"/>
    <x v="12"/>
    <n v="48234"/>
    <s v="Central"/>
    <s v="TEC-PH-10001750"/>
    <x v="2"/>
    <x v="7"/>
    <s v="Samsung Rugby III"/>
    <x v="203"/>
    <n v="2"/>
    <n v="0"/>
    <n v="35.634600000000006"/>
  </r>
  <r>
    <n v="6472"/>
    <x v="3225"/>
    <n v="2012"/>
    <x v="1111"/>
    <d v="2012-09-02T00:00:00"/>
    <s v="Standard Class"/>
    <s v="CC-12100"/>
    <s v="Chad Cunningham"/>
    <s v="Home Office"/>
    <s v="United States"/>
    <s v="Detroit"/>
    <x v="12"/>
    <n v="48234"/>
    <s v="Central"/>
    <s v="TEC-AC-10004510"/>
    <x v="2"/>
    <x v="11"/>
    <s v="Logitech Desktop MK120 Mouse and keyboard Combo"/>
    <x v="4478"/>
    <n v="7"/>
    <n v="0"/>
    <n v="11.451999999999995"/>
  </r>
  <r>
    <n v="6473"/>
    <x v="3226"/>
    <n v="2011"/>
    <x v="571"/>
    <d v="2011-06-10T00:00:00"/>
    <s v="Standard Class"/>
    <s v="VT-21700"/>
    <s v="Valerie Takahito"/>
    <s v="Home Office"/>
    <s v="United States"/>
    <s v="Houston"/>
    <x v="5"/>
    <n v="77070"/>
    <s v="Central"/>
    <s v="OFF-LA-10001074"/>
    <x v="1"/>
    <x v="2"/>
    <s v="Round Specialty Laser Printer Labels"/>
    <x v="318"/>
    <n v="10"/>
    <n v="0.2"/>
    <n v="33.830999999999989"/>
  </r>
  <r>
    <n v="6474"/>
    <x v="3227"/>
    <n v="2013"/>
    <x v="196"/>
    <d v="2013-03-21T00:00:00"/>
    <s v="Second Class"/>
    <s v="DB-13060"/>
    <s v="Dave Brooks"/>
    <s v="Consumer"/>
    <s v="United States"/>
    <s v="Columbia"/>
    <x v="18"/>
    <n v="38401"/>
    <s v="South"/>
    <s v="OFF-AP-10003590"/>
    <x v="1"/>
    <x v="9"/>
    <s v="Hoover WindTunnel Plus Canister Vacuum"/>
    <x v="4479"/>
    <n v="3"/>
    <n v="0.2"/>
    <n v="87.180000000000092"/>
  </r>
  <r>
    <n v="6475"/>
    <x v="3228"/>
    <n v="2011"/>
    <x v="1112"/>
    <d v="2011-01-16T00:00:00"/>
    <s v="First Class"/>
    <s v="BS-11590"/>
    <s v="Brendan Sweed"/>
    <s v="Corporate"/>
    <s v="United States"/>
    <s v="Philadelphia"/>
    <x v="9"/>
    <n v="19140"/>
    <s v="East"/>
    <s v="FUR-BO-10003433"/>
    <x v="0"/>
    <x v="0"/>
    <s v="Sauder Cornerstone Collection Library"/>
    <x v="1168"/>
    <n v="4"/>
    <n v="0.5"/>
    <n v="-53.285600000000009"/>
  </r>
  <r>
    <n v="6476"/>
    <x v="3229"/>
    <n v="2014"/>
    <x v="95"/>
    <d v="2014-06-11T00:00:00"/>
    <s v="Standard Class"/>
    <s v="NR-18550"/>
    <s v="Nick Radford"/>
    <s v="Consumer"/>
    <s v="United States"/>
    <s v="Pembroke Pines"/>
    <x v="2"/>
    <n v="33024"/>
    <s v="South"/>
    <s v="OFF-BI-10002432"/>
    <x v="1"/>
    <x v="8"/>
    <s v="Wilson Jones Standard D-Ring Binders"/>
    <x v="4480"/>
    <n v="3"/>
    <n v="0.7"/>
    <n v="-3.4913999999999987"/>
  </r>
  <r>
    <n v="6477"/>
    <x v="3229"/>
    <n v="2014"/>
    <x v="95"/>
    <d v="2014-06-11T00:00:00"/>
    <s v="Standard Class"/>
    <s v="NR-18550"/>
    <s v="Nick Radford"/>
    <s v="Consumer"/>
    <s v="United States"/>
    <s v="Pembroke Pines"/>
    <x v="2"/>
    <n v="33024"/>
    <s v="South"/>
    <s v="OFF-AP-10003622"/>
    <x v="1"/>
    <x v="9"/>
    <s v="Bravo II Megaboss 12-Amp Hard Body Upright, Replacement Belts, 2 Belts per Pack"/>
    <x v="4481"/>
    <n v="2"/>
    <n v="0.2"/>
    <n v="0.58499999999999974"/>
  </r>
  <r>
    <n v="6478"/>
    <x v="3229"/>
    <n v="2014"/>
    <x v="95"/>
    <d v="2014-06-11T00:00:00"/>
    <s v="Standard Class"/>
    <s v="NR-18550"/>
    <s v="Nick Radford"/>
    <s v="Consumer"/>
    <s v="United States"/>
    <s v="Pembroke Pines"/>
    <x v="2"/>
    <n v="33024"/>
    <s v="South"/>
    <s v="TEC-AC-10003832"/>
    <x v="2"/>
    <x v="11"/>
    <s v="Logitech P710e Mobile Speakerphone"/>
    <x v="4482"/>
    <n v="1"/>
    <n v="0.2"/>
    <n v="-2.5749000000000279"/>
  </r>
  <r>
    <n v="6479"/>
    <x v="3229"/>
    <n v="2014"/>
    <x v="95"/>
    <d v="2014-06-11T00:00:00"/>
    <s v="Standard Class"/>
    <s v="NR-18550"/>
    <s v="Nick Radford"/>
    <s v="Consumer"/>
    <s v="United States"/>
    <s v="Pembroke Pines"/>
    <x v="2"/>
    <n v="33024"/>
    <s v="South"/>
    <s v="OFF-PA-10000809"/>
    <x v="1"/>
    <x v="10"/>
    <s v="Xerox 206"/>
    <x v="12"/>
    <n v="3"/>
    <n v="0.2"/>
    <n v="5.4432"/>
  </r>
  <r>
    <n v="6480"/>
    <x v="3229"/>
    <n v="2014"/>
    <x v="95"/>
    <d v="2014-06-11T00:00:00"/>
    <s v="Standard Class"/>
    <s v="NR-18550"/>
    <s v="Nick Radford"/>
    <s v="Consumer"/>
    <s v="United States"/>
    <s v="Pembroke Pines"/>
    <x v="2"/>
    <n v="33024"/>
    <s v="South"/>
    <s v="TEC-PH-10000441"/>
    <x v="2"/>
    <x v="7"/>
    <s v="VTech DS6151"/>
    <x v="4483"/>
    <n v="5"/>
    <n v="0.2"/>
    <n v="50.396000000000015"/>
  </r>
  <r>
    <n v="6481"/>
    <x v="3229"/>
    <n v="2014"/>
    <x v="95"/>
    <d v="2014-06-11T00:00:00"/>
    <s v="Standard Class"/>
    <s v="NR-18550"/>
    <s v="Nick Radford"/>
    <s v="Consumer"/>
    <s v="United States"/>
    <s v="Pembroke Pines"/>
    <x v="2"/>
    <n v="33024"/>
    <s v="South"/>
    <s v="OFF-AP-10002287"/>
    <x v="1"/>
    <x v="9"/>
    <s v="Eureka Sanitaire  Multi-Pro Heavy-Duty Upright, Disposable Bags"/>
    <x v="4484"/>
    <n v="7"/>
    <n v="0.2"/>
    <n v="1.8353999999999999"/>
  </r>
  <r>
    <n v="6482"/>
    <x v="3229"/>
    <n v="2014"/>
    <x v="95"/>
    <d v="2014-06-11T00:00:00"/>
    <s v="Standard Class"/>
    <s v="NR-18550"/>
    <s v="Nick Radford"/>
    <s v="Consumer"/>
    <s v="United States"/>
    <s v="Pembroke Pines"/>
    <x v="2"/>
    <n v="33024"/>
    <s v="South"/>
    <s v="FUR-BO-10002824"/>
    <x v="0"/>
    <x v="0"/>
    <s v="Bush Mission Pointe Library"/>
    <x v="475"/>
    <n v="2"/>
    <n v="0.2"/>
    <n v="0"/>
  </r>
  <r>
    <n v="6483"/>
    <x v="3229"/>
    <n v="2014"/>
    <x v="95"/>
    <d v="2014-06-11T00:00:00"/>
    <s v="Standard Class"/>
    <s v="NR-18550"/>
    <s v="Nick Radford"/>
    <s v="Consumer"/>
    <s v="United States"/>
    <s v="Pembroke Pines"/>
    <x v="2"/>
    <n v="33024"/>
    <s v="South"/>
    <s v="TEC-AC-10002942"/>
    <x v="2"/>
    <x v="11"/>
    <s v="WD My Passport Ultra 1TB Portable External Hard Drive"/>
    <x v="4485"/>
    <n v="2"/>
    <n v="0.2"/>
    <n v="-4.1400000000000077"/>
  </r>
  <r>
    <n v="6484"/>
    <x v="3230"/>
    <n v="2014"/>
    <x v="95"/>
    <d v="2014-06-10T00:00:00"/>
    <s v="Standard Class"/>
    <s v="KN-16390"/>
    <s v="Katherine Nockton"/>
    <s v="Corporate"/>
    <s v="United States"/>
    <s v="New York City"/>
    <x v="15"/>
    <n v="10011"/>
    <s v="East"/>
    <s v="FUR-TA-10001932"/>
    <x v="0"/>
    <x v="3"/>
    <s v="Chromcraft 48&quot; x 96&quot; Racetrack Double Pedestal Table"/>
    <x v="4486"/>
    <n v="2"/>
    <n v="0.4"/>
    <n v="-115.43040000000002"/>
  </r>
  <r>
    <n v="6485"/>
    <x v="3230"/>
    <n v="2014"/>
    <x v="95"/>
    <d v="2014-06-10T00:00:00"/>
    <s v="Standard Class"/>
    <s v="KN-16390"/>
    <s v="Katherine Nockton"/>
    <s v="Corporate"/>
    <s v="United States"/>
    <s v="New York City"/>
    <x v="15"/>
    <n v="10011"/>
    <s v="East"/>
    <s v="TEC-MA-10003173"/>
    <x v="2"/>
    <x v="15"/>
    <s v="Hewlett-Packard 300S Scientific Calculator"/>
    <x v="4487"/>
    <n v="6"/>
    <n v="0"/>
    <n v="36.183599999999991"/>
  </r>
  <r>
    <n v="6486"/>
    <x v="3230"/>
    <n v="2014"/>
    <x v="95"/>
    <d v="2014-06-10T00:00:00"/>
    <s v="Standard Class"/>
    <s v="KN-16390"/>
    <s v="Katherine Nockton"/>
    <s v="Corporate"/>
    <s v="United States"/>
    <s v="New York City"/>
    <x v="15"/>
    <n v="10011"/>
    <s v="East"/>
    <s v="OFF-PA-10004156"/>
    <x v="1"/>
    <x v="10"/>
    <s v="Xerox 188"/>
    <x v="1568"/>
    <n v="4"/>
    <n v="0"/>
    <n v="22.226399999999998"/>
  </r>
  <r>
    <n v="6487"/>
    <x v="3231"/>
    <n v="2012"/>
    <x v="1113"/>
    <d v="2012-03-26T00:00:00"/>
    <s v="Standard Class"/>
    <s v="JW-16075"/>
    <s v="Julia West"/>
    <s v="Consumer"/>
    <s v="United States"/>
    <s v="Jacksonville"/>
    <x v="3"/>
    <n v="28540"/>
    <s v="South"/>
    <s v="OFF-AP-10002945"/>
    <x v="1"/>
    <x v="9"/>
    <s v="Honeywell Enviracaire Portable HEPA Air Cleaner for 17' x 22' Room"/>
    <x v="4488"/>
    <n v="4"/>
    <n v="0.2"/>
    <n v="156.33799999999997"/>
  </r>
  <r>
    <n v="6488"/>
    <x v="3231"/>
    <n v="2012"/>
    <x v="1113"/>
    <d v="2012-03-26T00:00:00"/>
    <s v="Standard Class"/>
    <s v="JW-16075"/>
    <s v="Julia West"/>
    <s v="Consumer"/>
    <s v="United States"/>
    <s v="Jacksonville"/>
    <x v="3"/>
    <n v="28540"/>
    <s v="South"/>
    <s v="OFF-BI-10000948"/>
    <x v="1"/>
    <x v="8"/>
    <s v="GBC Laser Imprintable Binding System Covers, Desert Sand"/>
    <x v="4489"/>
    <n v="3"/>
    <n v="0.7"/>
    <n v="-9.8462999999999994"/>
  </r>
  <r>
    <n v="6489"/>
    <x v="3231"/>
    <n v="2012"/>
    <x v="1113"/>
    <d v="2012-03-26T00:00:00"/>
    <s v="Standard Class"/>
    <s v="JW-16075"/>
    <s v="Julia West"/>
    <s v="Consumer"/>
    <s v="United States"/>
    <s v="Jacksonville"/>
    <x v="3"/>
    <n v="28540"/>
    <s v="South"/>
    <s v="OFF-PA-10002254"/>
    <x v="1"/>
    <x v="10"/>
    <s v="Xerox 1883"/>
    <x v="4490"/>
    <n v="14"/>
    <n v="0.2"/>
    <n v="96.023199999999974"/>
  </r>
  <r>
    <n v="6490"/>
    <x v="3232"/>
    <n v="2014"/>
    <x v="20"/>
    <d v="2014-09-25T00:00:00"/>
    <s v="Standard Class"/>
    <s v="JM-15535"/>
    <s v="Jessica Myrick"/>
    <s v="Consumer"/>
    <s v="United States"/>
    <s v="New York City"/>
    <x v="15"/>
    <n v="10011"/>
    <s v="East"/>
    <s v="OFF-PA-10004782"/>
    <x v="1"/>
    <x v="10"/>
    <s v="Xerox 228"/>
    <x v="56"/>
    <n v="5"/>
    <n v="0"/>
    <n v="15.552000000000001"/>
  </r>
  <r>
    <n v="6491"/>
    <x v="3233"/>
    <n v="2011"/>
    <x v="1114"/>
    <d v="2011-09-19T00:00:00"/>
    <s v="Standard Class"/>
    <s v="MF-18250"/>
    <s v="Monica Federle"/>
    <s v="Corporate"/>
    <s v="United States"/>
    <s v="Philadelphia"/>
    <x v="9"/>
    <n v="19120"/>
    <s v="East"/>
    <s v="FUR-FU-10000222"/>
    <x v="0"/>
    <x v="5"/>
    <s v="Seth Thomas 16&quot; Steel Case Clock"/>
    <x v="4491"/>
    <n v="4"/>
    <n v="0.2"/>
    <n v="16.889599999999998"/>
  </r>
  <r>
    <n v="6492"/>
    <x v="3234"/>
    <n v="2013"/>
    <x v="73"/>
    <d v="2013-11-26T00:00:00"/>
    <s v="Standard Class"/>
    <s v="FA-14230"/>
    <s v="Frank Atkinson"/>
    <s v="Corporate"/>
    <s v="United States"/>
    <s v="Orlando"/>
    <x v="2"/>
    <n v="32839"/>
    <s v="South"/>
    <s v="FUR-BO-10004695"/>
    <x v="0"/>
    <x v="0"/>
    <s v="O'Sullivan 2-Door Barrister Bookcase in Odessa Pine"/>
    <x v="4492"/>
    <n v="2"/>
    <n v="0.2"/>
    <n v="10.858799999999974"/>
  </r>
  <r>
    <n v="6493"/>
    <x v="3234"/>
    <n v="2013"/>
    <x v="73"/>
    <d v="2013-11-26T00:00:00"/>
    <s v="Standard Class"/>
    <s v="FA-14230"/>
    <s v="Frank Atkinson"/>
    <s v="Corporate"/>
    <s v="United States"/>
    <s v="Orlando"/>
    <x v="2"/>
    <n v="32839"/>
    <s v="South"/>
    <s v="OFF-ST-10003327"/>
    <x v="1"/>
    <x v="4"/>
    <s v="Akro-Mils 12-Gallon Tote"/>
    <x v="4493"/>
    <n v="5"/>
    <n v="0.2"/>
    <n v="4.4684999999999953"/>
  </r>
  <r>
    <n v="6494"/>
    <x v="3234"/>
    <n v="2013"/>
    <x v="73"/>
    <d v="2013-11-26T00:00:00"/>
    <s v="Standard Class"/>
    <s v="FA-14230"/>
    <s v="Frank Atkinson"/>
    <s v="Corporate"/>
    <s v="United States"/>
    <s v="Orlando"/>
    <x v="2"/>
    <n v="32839"/>
    <s v="South"/>
    <s v="TEC-PH-10003357"/>
    <x v="2"/>
    <x v="7"/>
    <s v="Grandstream GXP2100 Mainstream Business Phone"/>
    <x v="4494"/>
    <n v="4"/>
    <n v="0.2"/>
    <n v="24.476800000000004"/>
  </r>
  <r>
    <n v="6495"/>
    <x v="3235"/>
    <n v="2014"/>
    <x v="960"/>
    <d v="2014-11-02T00:00:00"/>
    <s v="Second Class"/>
    <s v="KH-16510"/>
    <s v="Keith Herrera"/>
    <s v="Consumer"/>
    <s v="United States"/>
    <s v="Houston"/>
    <x v="5"/>
    <n v="77095"/>
    <s v="Central"/>
    <s v="TEC-AC-10002167"/>
    <x v="2"/>
    <x v="11"/>
    <s v="Imation 8gb Micro Traveldrive Usb 2.0 Flash Drive"/>
    <x v="734"/>
    <n v="2"/>
    <n v="0.2"/>
    <n v="-2.6999999999999993"/>
  </r>
  <r>
    <n v="6496"/>
    <x v="3235"/>
    <n v="2014"/>
    <x v="960"/>
    <d v="2014-11-02T00:00:00"/>
    <s v="Second Class"/>
    <s v="KH-16510"/>
    <s v="Keith Herrera"/>
    <s v="Consumer"/>
    <s v="United States"/>
    <s v="Houston"/>
    <x v="5"/>
    <n v="77095"/>
    <s v="Central"/>
    <s v="OFF-PA-10001937"/>
    <x v="1"/>
    <x v="10"/>
    <s v="Xerox 21"/>
    <x v="12"/>
    <n v="3"/>
    <n v="0.2"/>
    <n v="5.4432"/>
  </r>
  <r>
    <n v="6497"/>
    <x v="3235"/>
    <n v="2014"/>
    <x v="960"/>
    <d v="2014-11-02T00:00:00"/>
    <s v="Second Class"/>
    <s v="KH-16510"/>
    <s v="Keith Herrera"/>
    <s v="Consumer"/>
    <s v="United States"/>
    <s v="Houston"/>
    <x v="5"/>
    <n v="77095"/>
    <s v="Central"/>
    <s v="TEC-AC-10004510"/>
    <x v="2"/>
    <x v="11"/>
    <s v="Logitech Desktop MK120 Mouse and keyboard Combo"/>
    <x v="2689"/>
    <n v="2"/>
    <n v="0.2"/>
    <n v="-3.272000000000002"/>
  </r>
  <r>
    <n v="6498"/>
    <x v="3236"/>
    <n v="2012"/>
    <x v="1115"/>
    <d v="2012-07-28T00:00:00"/>
    <s v="Standard Class"/>
    <s v="SS-20515"/>
    <s v="Shirley Schmidt"/>
    <s v="Home Office"/>
    <s v="United States"/>
    <s v="Louisville"/>
    <x v="0"/>
    <n v="40214"/>
    <s v="South"/>
    <s v="FUR-FU-10001487"/>
    <x v="0"/>
    <x v="5"/>
    <s v="Eldon Expressions Wood and Plastic Desk Accessories, Cherry Wood"/>
    <x v="167"/>
    <n v="3"/>
    <n v="0"/>
    <n v="6.0725999999999987"/>
  </r>
  <r>
    <n v="6499"/>
    <x v="3236"/>
    <n v="2012"/>
    <x v="1115"/>
    <d v="2012-07-28T00:00:00"/>
    <s v="Standard Class"/>
    <s v="SS-20515"/>
    <s v="Shirley Schmidt"/>
    <s v="Home Office"/>
    <s v="United States"/>
    <s v="Louisville"/>
    <x v="0"/>
    <n v="40214"/>
    <s v="South"/>
    <s v="OFF-BI-10000069"/>
    <x v="1"/>
    <x v="8"/>
    <s v="GBC Prepunched Paper, 19-Hole, for Binding Systems, 24-lb"/>
    <x v="4495"/>
    <n v="9"/>
    <n v="0"/>
    <n v="62.14139999999999"/>
  </r>
  <r>
    <n v="6500"/>
    <x v="3236"/>
    <n v="2012"/>
    <x v="1115"/>
    <d v="2012-07-28T00:00:00"/>
    <s v="Standard Class"/>
    <s v="SS-20515"/>
    <s v="Shirley Schmidt"/>
    <s v="Home Office"/>
    <s v="United States"/>
    <s v="Louisville"/>
    <x v="0"/>
    <n v="40214"/>
    <s v="South"/>
    <s v="TEC-AC-10003289"/>
    <x v="2"/>
    <x v="11"/>
    <s v="Anker Ultra-Slim Mini Bluetooth 3.0 Wireless Keyboard"/>
    <x v="4496"/>
    <n v="14"/>
    <n v="0"/>
    <n v="64.367799999999988"/>
  </r>
  <r>
    <n v="6501"/>
    <x v="3236"/>
    <n v="2012"/>
    <x v="1115"/>
    <d v="2012-07-28T00:00:00"/>
    <s v="Standard Class"/>
    <s v="SS-20515"/>
    <s v="Shirley Schmidt"/>
    <s v="Home Office"/>
    <s v="United States"/>
    <s v="Louisville"/>
    <x v="0"/>
    <n v="40214"/>
    <s v="South"/>
    <s v="OFF-BI-10000069"/>
    <x v="1"/>
    <x v="8"/>
    <s v="GBC Prepunched Paper, 19-Hole, for Binding Systems, 24-lb"/>
    <x v="4497"/>
    <n v="6"/>
    <n v="0"/>
    <n v="41.427599999999991"/>
  </r>
  <r>
    <n v="6502"/>
    <x v="3237"/>
    <n v="2011"/>
    <x v="981"/>
    <d v="2011-11-06T00:00:00"/>
    <s v="Standard Class"/>
    <s v="LC-17050"/>
    <s v="Liz Carlisle"/>
    <s v="Consumer"/>
    <s v="United States"/>
    <s v="Medina"/>
    <x v="24"/>
    <n v="44256"/>
    <s v="East"/>
    <s v="TEC-PH-10001299"/>
    <x v="2"/>
    <x v="7"/>
    <s v="Polycom CX300 Desktop Phone USB VoIP phone"/>
    <x v="2651"/>
    <n v="6"/>
    <n v="0.4"/>
    <n v="-107.99280000000002"/>
  </r>
  <r>
    <n v="6503"/>
    <x v="3237"/>
    <n v="2011"/>
    <x v="981"/>
    <d v="2011-11-06T00:00:00"/>
    <s v="Standard Class"/>
    <s v="LC-17050"/>
    <s v="Liz Carlisle"/>
    <s v="Consumer"/>
    <s v="United States"/>
    <s v="Medina"/>
    <x v="24"/>
    <n v="44256"/>
    <s v="East"/>
    <s v="TEC-PH-10001552"/>
    <x v="2"/>
    <x v="7"/>
    <s v="I Need's 3d Hello Kitty Hybrid Silicone Case Cover for HTC One X 4g with 3d Hello Kitty Stylus Pen Green/pink"/>
    <x v="4498"/>
    <n v="7"/>
    <n v="0.4"/>
    <n v="-10.046400000000002"/>
  </r>
  <r>
    <n v="6504"/>
    <x v="3237"/>
    <n v="2011"/>
    <x v="981"/>
    <d v="2011-11-06T00:00:00"/>
    <s v="Standard Class"/>
    <s v="LC-17050"/>
    <s v="Liz Carlisle"/>
    <s v="Consumer"/>
    <s v="United States"/>
    <s v="Medina"/>
    <x v="24"/>
    <n v="44256"/>
    <s v="East"/>
    <s v="OFF-BI-10001098"/>
    <x v="1"/>
    <x v="8"/>
    <s v="Acco D-Ring Binder w/DublLock"/>
    <x v="4499"/>
    <n v="3"/>
    <n v="0.7"/>
    <n v="-13.4694"/>
  </r>
  <r>
    <n v="6505"/>
    <x v="3238"/>
    <n v="2014"/>
    <x v="701"/>
    <d v="2014-11-23T00:00:00"/>
    <s v="Second Class"/>
    <s v="VW-21775"/>
    <s v="Victoria Wilson"/>
    <s v="Corporate"/>
    <s v="United States"/>
    <s v="New York City"/>
    <x v="15"/>
    <n v="10011"/>
    <s v="East"/>
    <s v="OFF-ST-10000142"/>
    <x v="1"/>
    <x v="4"/>
    <s v="Deluxe Rollaway Locking File with Drawer"/>
    <x v="1439"/>
    <n v="3"/>
    <n v="0"/>
    <n v="349.33919999999995"/>
  </r>
  <r>
    <n v="6506"/>
    <x v="3239"/>
    <n v="2013"/>
    <x v="190"/>
    <d v="2013-07-01T00:00:00"/>
    <s v="Standard Class"/>
    <s v="LD-16855"/>
    <s v="Lela Donovan"/>
    <s v="Corporate"/>
    <s v="United States"/>
    <s v="Chicago"/>
    <x v="10"/>
    <n v="60653"/>
    <s v="Central"/>
    <s v="OFF-AR-10001547"/>
    <x v="1"/>
    <x v="6"/>
    <s v="Newell 311"/>
    <x v="4500"/>
    <n v="3"/>
    <n v="0.2"/>
    <n v="0.46409999999999996"/>
  </r>
  <r>
    <n v="6507"/>
    <x v="3240"/>
    <n v="2013"/>
    <x v="790"/>
    <d v="2013-10-12T00:00:00"/>
    <s v="Second Class"/>
    <s v="SP-20545"/>
    <s v="Sibella Parks"/>
    <s v="Corporate"/>
    <s v="United States"/>
    <s v="Philadelphia"/>
    <x v="9"/>
    <n v="19143"/>
    <s v="East"/>
    <s v="OFF-PA-10001593"/>
    <x v="1"/>
    <x v="10"/>
    <s v="Xerox 1947"/>
    <x v="4501"/>
    <n v="4"/>
    <n v="0.2"/>
    <n v="5.9799999999999986"/>
  </r>
  <r>
    <n v="6508"/>
    <x v="3240"/>
    <n v="2013"/>
    <x v="790"/>
    <d v="2013-10-12T00:00:00"/>
    <s v="Second Class"/>
    <s v="SP-20545"/>
    <s v="Sibella Parks"/>
    <s v="Corporate"/>
    <s v="United States"/>
    <s v="Philadelphia"/>
    <x v="9"/>
    <n v="19143"/>
    <s v="East"/>
    <s v="FUR-FU-10004071"/>
    <x v="0"/>
    <x v="5"/>
    <s v="Luxo Professional Magnifying Clamp-On Fluorescent Lamps"/>
    <x v="4502"/>
    <n v="4"/>
    <n v="0.2"/>
    <n v="-24.962399999999988"/>
  </r>
  <r>
    <n v="6509"/>
    <x v="3241"/>
    <n v="2014"/>
    <x v="698"/>
    <d v="2014-12-27T00:00:00"/>
    <s v="Standard Class"/>
    <s v="DK-13150"/>
    <s v="David Kendrick"/>
    <s v="Corporate"/>
    <s v="United States"/>
    <s v="New York City"/>
    <x v="15"/>
    <n v="10009"/>
    <s v="East"/>
    <s v="OFF-PA-10001970"/>
    <x v="1"/>
    <x v="10"/>
    <s v="Xerox 1908"/>
    <x v="1007"/>
    <n v="5"/>
    <n v="0"/>
    <n v="137.15100000000001"/>
  </r>
  <r>
    <n v="6510"/>
    <x v="3241"/>
    <n v="2014"/>
    <x v="698"/>
    <d v="2014-12-27T00:00:00"/>
    <s v="Standard Class"/>
    <s v="DK-13150"/>
    <s v="David Kendrick"/>
    <s v="Corporate"/>
    <s v="United States"/>
    <s v="New York City"/>
    <x v="15"/>
    <n v="10009"/>
    <s v="East"/>
    <s v="OFF-BI-10001524"/>
    <x v="1"/>
    <x v="8"/>
    <s v="GBC Premium Transparent Covers with Diagonal Lined Pattern"/>
    <x v="4503"/>
    <n v="3"/>
    <n v="0.2"/>
    <n v="17.623199999999997"/>
  </r>
  <r>
    <n v="6511"/>
    <x v="3241"/>
    <n v="2014"/>
    <x v="698"/>
    <d v="2014-12-27T00:00:00"/>
    <s v="Standard Class"/>
    <s v="DK-13150"/>
    <s v="David Kendrick"/>
    <s v="Corporate"/>
    <s v="United States"/>
    <s v="New York City"/>
    <x v="15"/>
    <n v="10009"/>
    <s v="East"/>
    <s v="OFF-PA-10004156"/>
    <x v="1"/>
    <x v="10"/>
    <s v="Xerox 188"/>
    <x v="887"/>
    <n v="3"/>
    <n v="0"/>
    <n v="16.669799999999999"/>
  </r>
  <r>
    <n v="6512"/>
    <x v="3242"/>
    <n v="2014"/>
    <x v="904"/>
    <d v="2014-03-11T00:00:00"/>
    <s v="Standard Class"/>
    <s v="FC-14245"/>
    <s v="Frank Carlisle"/>
    <s v="Home Office"/>
    <s v="United States"/>
    <s v="San Francisco"/>
    <x v="1"/>
    <n v="94109"/>
    <s v="West"/>
    <s v="OFF-AR-10003158"/>
    <x v="1"/>
    <x v="6"/>
    <s v="Fluorescent Highlighters by Dixon"/>
    <x v="1708"/>
    <n v="6"/>
    <n v="0"/>
    <n v="8.1191999999999993"/>
  </r>
  <r>
    <n v="6513"/>
    <x v="3242"/>
    <n v="2014"/>
    <x v="904"/>
    <d v="2014-03-11T00:00:00"/>
    <s v="Standard Class"/>
    <s v="FC-14245"/>
    <s v="Frank Carlisle"/>
    <s v="Home Office"/>
    <s v="United States"/>
    <s v="San Francisco"/>
    <x v="1"/>
    <n v="94109"/>
    <s v="West"/>
    <s v="OFF-LA-10004559"/>
    <x v="1"/>
    <x v="2"/>
    <s v="Avery 49"/>
    <x v="132"/>
    <n v="4"/>
    <n v="0"/>
    <n v="5.6448"/>
  </r>
  <r>
    <n v="6514"/>
    <x v="3242"/>
    <n v="2014"/>
    <x v="904"/>
    <d v="2014-03-11T00:00:00"/>
    <s v="Standard Class"/>
    <s v="FC-14245"/>
    <s v="Frank Carlisle"/>
    <s v="Home Office"/>
    <s v="United States"/>
    <s v="San Francisco"/>
    <x v="1"/>
    <n v="94109"/>
    <s v="West"/>
    <s v="OFF-PA-10001033"/>
    <x v="1"/>
    <x v="10"/>
    <s v="Xerox 1893"/>
    <x v="2357"/>
    <n v="7"/>
    <n v="0"/>
    <n v="140.59569999999999"/>
  </r>
  <r>
    <n v="6515"/>
    <x v="3242"/>
    <n v="2014"/>
    <x v="904"/>
    <d v="2014-03-11T00:00:00"/>
    <s v="Standard Class"/>
    <s v="FC-14245"/>
    <s v="Frank Carlisle"/>
    <s v="Home Office"/>
    <s v="United States"/>
    <s v="San Francisco"/>
    <x v="1"/>
    <n v="94109"/>
    <s v="West"/>
    <s v="TEC-PH-10001336"/>
    <x v="2"/>
    <x v="7"/>
    <s v="Digium D40 VoIP phone"/>
    <x v="4504"/>
    <n v="2"/>
    <n v="0.2"/>
    <n v="23.218199999999996"/>
  </r>
  <r>
    <n v="6516"/>
    <x v="3243"/>
    <n v="2014"/>
    <x v="175"/>
    <d v="2014-09-20T00:00:00"/>
    <s v="Standard Class"/>
    <s v="RD-19480"/>
    <s v="Rick Duston"/>
    <s v="Consumer"/>
    <s v="United States"/>
    <s v="San Francisco"/>
    <x v="1"/>
    <n v="94122"/>
    <s v="West"/>
    <s v="FUR-CH-10002961"/>
    <x v="0"/>
    <x v="1"/>
    <s v="Leather Task Chair, Black"/>
    <x v="287"/>
    <n v="3"/>
    <n v="0.2"/>
    <n v="0"/>
  </r>
  <r>
    <n v="6517"/>
    <x v="3243"/>
    <n v="2014"/>
    <x v="175"/>
    <d v="2014-09-20T00:00:00"/>
    <s v="Standard Class"/>
    <s v="RD-19480"/>
    <s v="Rick Duston"/>
    <s v="Consumer"/>
    <s v="United States"/>
    <s v="San Francisco"/>
    <x v="1"/>
    <n v="94122"/>
    <s v="West"/>
    <s v="FUR-FU-10001488"/>
    <x v="0"/>
    <x v="5"/>
    <s v="Tenex 46&quot; x 60&quot; Computer Anti-Static Chairmat, Rectangular Shaped"/>
    <x v="4505"/>
    <n v="5"/>
    <n v="0"/>
    <n v="105.97999999999999"/>
  </r>
  <r>
    <n v="6518"/>
    <x v="3243"/>
    <n v="2014"/>
    <x v="175"/>
    <d v="2014-09-20T00:00:00"/>
    <s v="Standard Class"/>
    <s v="RD-19480"/>
    <s v="Rick Duston"/>
    <s v="Consumer"/>
    <s v="United States"/>
    <s v="San Francisco"/>
    <x v="1"/>
    <n v="94122"/>
    <s v="West"/>
    <s v="OFF-AR-10001915"/>
    <x v="1"/>
    <x v="6"/>
    <s v="Peel-Off China Markers"/>
    <x v="4506"/>
    <n v="10"/>
    <n v="0"/>
    <n v="41.706000000000003"/>
  </r>
  <r>
    <n v="6519"/>
    <x v="3243"/>
    <n v="2014"/>
    <x v="175"/>
    <d v="2014-09-20T00:00:00"/>
    <s v="Standard Class"/>
    <s v="RD-19480"/>
    <s v="Rick Duston"/>
    <s v="Consumer"/>
    <s v="United States"/>
    <s v="San Francisco"/>
    <x v="1"/>
    <n v="94122"/>
    <s v="West"/>
    <s v="OFF-AP-10001205"/>
    <x v="1"/>
    <x v="9"/>
    <s v="Belkin 5 Outlet SurgeMaster Power Centers"/>
    <x v="4507"/>
    <n v="2"/>
    <n v="0"/>
    <n v="30.508800000000008"/>
  </r>
  <r>
    <n v="6520"/>
    <x v="3243"/>
    <n v="2014"/>
    <x v="175"/>
    <d v="2014-09-20T00:00:00"/>
    <s v="Standard Class"/>
    <s v="RD-19480"/>
    <s v="Rick Duston"/>
    <s v="Consumer"/>
    <s v="United States"/>
    <s v="San Francisco"/>
    <x v="1"/>
    <n v="94122"/>
    <s v="West"/>
    <s v="OFF-BI-10004528"/>
    <x v="1"/>
    <x v="8"/>
    <s v="Cardinal Poly Pocket Divider Pockets for Ring Binders"/>
    <x v="3794"/>
    <n v="1"/>
    <n v="0.2"/>
    <n v="0.83999999999999975"/>
  </r>
  <r>
    <n v="6521"/>
    <x v="3244"/>
    <n v="2014"/>
    <x v="1034"/>
    <d v="2014-01-19T00:00:00"/>
    <s v="Second Class"/>
    <s v="AR-10540"/>
    <s v="Andy Reiter"/>
    <s v="Consumer"/>
    <s v="United States"/>
    <s v="Jackson"/>
    <x v="12"/>
    <n v="49201"/>
    <s v="Central"/>
    <s v="OFF-BI-10004995"/>
    <x v="1"/>
    <x v="8"/>
    <s v="GBC DocuBind P400 Electric Binding System"/>
    <x v="4508"/>
    <n v="4"/>
    <n v="0"/>
    <n v="2504.2215999999999"/>
  </r>
  <r>
    <n v="6522"/>
    <x v="3244"/>
    <n v="2014"/>
    <x v="1034"/>
    <d v="2014-01-19T00:00:00"/>
    <s v="Second Class"/>
    <s v="AR-10540"/>
    <s v="Andy Reiter"/>
    <s v="Consumer"/>
    <s v="United States"/>
    <s v="Jackson"/>
    <x v="12"/>
    <n v="49201"/>
    <s v="Central"/>
    <s v="FUR-CH-10004626"/>
    <x v="0"/>
    <x v="1"/>
    <s v="Office Star Flex Back Scooter Chair with Aluminum Finish Frame"/>
    <x v="3722"/>
    <n v="3"/>
    <n v="0"/>
    <n v="72.640799999999999"/>
  </r>
  <r>
    <n v="6523"/>
    <x v="3244"/>
    <n v="2014"/>
    <x v="1034"/>
    <d v="2014-01-19T00:00:00"/>
    <s v="Second Class"/>
    <s v="AR-10540"/>
    <s v="Andy Reiter"/>
    <s v="Consumer"/>
    <s v="United States"/>
    <s v="Jackson"/>
    <x v="12"/>
    <n v="49201"/>
    <s v="Central"/>
    <s v="OFF-PA-10001260"/>
    <x v="1"/>
    <x v="10"/>
    <s v="TOPS Money Receipt Book, Consecutively Numbered in Red,"/>
    <x v="4509"/>
    <n v="7"/>
    <n v="0"/>
    <n v="25.231499999999997"/>
  </r>
  <r>
    <n v="6524"/>
    <x v="3245"/>
    <n v="2013"/>
    <x v="274"/>
    <d v="2013-07-14T00:00:00"/>
    <s v="Standard Class"/>
    <s v="CC-12100"/>
    <s v="Chad Cunningham"/>
    <s v="Home Office"/>
    <s v="United States"/>
    <s v="Philadelphia"/>
    <x v="9"/>
    <n v="19120"/>
    <s v="East"/>
    <s v="OFF-LA-10002945"/>
    <x v="1"/>
    <x v="2"/>
    <s v="Permanent Self-Adhesive File Folder Labels for Typewriters, 1 1/8 x 3 1/2, White"/>
    <x v="1973"/>
    <n v="2"/>
    <n v="0.2"/>
    <n v="3.2759999999999994"/>
  </r>
  <r>
    <n v="6525"/>
    <x v="3245"/>
    <n v="2013"/>
    <x v="274"/>
    <d v="2013-07-14T00:00:00"/>
    <s v="Standard Class"/>
    <s v="CC-12100"/>
    <s v="Chad Cunningham"/>
    <s v="Home Office"/>
    <s v="United States"/>
    <s v="Philadelphia"/>
    <x v="9"/>
    <n v="19120"/>
    <s v="East"/>
    <s v="TEC-PH-10002310"/>
    <x v="2"/>
    <x v="7"/>
    <s v="Panasonic KX T7731-B Digital phone"/>
    <x v="4510"/>
    <n v="1"/>
    <n v="0.4"/>
    <n v="-12.998700000000007"/>
  </r>
  <r>
    <n v="6526"/>
    <x v="3245"/>
    <n v="2013"/>
    <x v="274"/>
    <d v="2013-07-14T00:00:00"/>
    <s v="Standard Class"/>
    <s v="CC-12100"/>
    <s v="Chad Cunningham"/>
    <s v="Home Office"/>
    <s v="United States"/>
    <s v="Philadelphia"/>
    <x v="9"/>
    <n v="19120"/>
    <s v="East"/>
    <s v="OFF-BI-10001525"/>
    <x v="1"/>
    <x v="8"/>
    <s v="Acco Pressboard Covers with Storage Hooks, 14 7/8&quot; x 11&quot;, Executive Red"/>
    <x v="3517"/>
    <n v="5"/>
    <n v="0.7"/>
    <n v="-4.7625000000000011"/>
  </r>
  <r>
    <n v="6527"/>
    <x v="3245"/>
    <n v="2013"/>
    <x v="274"/>
    <d v="2013-07-14T00:00:00"/>
    <s v="Standard Class"/>
    <s v="CC-12100"/>
    <s v="Chad Cunningham"/>
    <s v="Home Office"/>
    <s v="United States"/>
    <s v="Philadelphia"/>
    <x v="9"/>
    <n v="19120"/>
    <s v="East"/>
    <s v="OFF-BI-10001308"/>
    <x v="1"/>
    <x v="8"/>
    <s v="GBC Standard Plastic Binding Systems' Combs"/>
    <x v="4511"/>
    <n v="5"/>
    <n v="0.7"/>
    <n v="-7.8500000000000014"/>
  </r>
  <r>
    <n v="6528"/>
    <x v="3246"/>
    <n v="2013"/>
    <x v="443"/>
    <d v="2013-12-29T00:00:00"/>
    <s v="Second Class"/>
    <s v="CA-11965"/>
    <s v="Carol Adams"/>
    <s v="Corporate"/>
    <s v="United States"/>
    <s v="Warwick"/>
    <x v="34"/>
    <n v="2886"/>
    <s v="East"/>
    <s v="TEC-CO-10002095"/>
    <x v="2"/>
    <x v="16"/>
    <s v="Hewlett Packard 610 Color Digital Copier / Printer"/>
    <x v="4117"/>
    <n v="4"/>
    <n v="0"/>
    <n v="899.98199999999997"/>
  </r>
  <r>
    <n v="6529"/>
    <x v="3247"/>
    <n v="2011"/>
    <x v="1091"/>
    <d v="2011-12-26T00:00:00"/>
    <s v="Standard Class"/>
    <s v="BT-11530"/>
    <s v="Bradley Talbott"/>
    <s v="Home Office"/>
    <s v="United States"/>
    <s v="New York City"/>
    <x v="15"/>
    <n v="10024"/>
    <s v="East"/>
    <s v="OFF-ST-10004946"/>
    <x v="1"/>
    <x v="4"/>
    <s v="Desktop 3-Pocket Hot File"/>
    <x v="4512"/>
    <n v="4"/>
    <n v="0"/>
    <n v="56.26400000000001"/>
  </r>
  <r>
    <n v="6530"/>
    <x v="3248"/>
    <n v="2011"/>
    <x v="1116"/>
    <d v="2011-02-28T00:00:00"/>
    <s v="Standard Class"/>
    <s v="MG-17875"/>
    <s v="Michael Grace"/>
    <s v="Home Office"/>
    <s v="United States"/>
    <s v="El Paso"/>
    <x v="5"/>
    <n v="79907"/>
    <s v="Central"/>
    <s v="OFF-LA-10004425"/>
    <x v="1"/>
    <x v="2"/>
    <s v="Staples"/>
    <x v="4513"/>
    <n v="3"/>
    <n v="0.2"/>
    <n v="2.3409000000000004"/>
  </r>
  <r>
    <n v="6531"/>
    <x v="3248"/>
    <n v="2011"/>
    <x v="1116"/>
    <d v="2011-02-28T00:00:00"/>
    <s v="Standard Class"/>
    <s v="MG-17875"/>
    <s v="Michael Grace"/>
    <s v="Home Office"/>
    <s v="United States"/>
    <s v="El Paso"/>
    <x v="5"/>
    <n v="79907"/>
    <s v="Central"/>
    <s v="OFF-BI-10000320"/>
    <x v="1"/>
    <x v="8"/>
    <s v="GBC Plastic Binding Combs"/>
    <x v="4514"/>
    <n v="3"/>
    <n v="0.8"/>
    <n v="-6.8633999999999986"/>
  </r>
  <r>
    <n v="6532"/>
    <x v="3249"/>
    <n v="2014"/>
    <x v="769"/>
    <d v="2014-12-09T00:00:00"/>
    <s v="Standard Class"/>
    <s v="TP-21130"/>
    <s v="Theone Pippenger"/>
    <s v="Consumer"/>
    <s v="United States"/>
    <s v="Rochester"/>
    <x v="11"/>
    <n v="55901"/>
    <s v="Central"/>
    <s v="OFF-AR-10001315"/>
    <x v="1"/>
    <x v="6"/>
    <s v="Newell 310"/>
    <x v="3454"/>
    <n v="5"/>
    <n v="0"/>
    <n v="2.5519999999999996"/>
  </r>
  <r>
    <n v="6533"/>
    <x v="3249"/>
    <n v="2014"/>
    <x v="769"/>
    <d v="2014-12-09T00:00:00"/>
    <s v="Standard Class"/>
    <s v="TP-21130"/>
    <s v="Theone Pippenger"/>
    <s v="Consumer"/>
    <s v="United States"/>
    <s v="Rochester"/>
    <x v="11"/>
    <n v="55901"/>
    <s v="Central"/>
    <s v="TEC-AC-10004595"/>
    <x v="2"/>
    <x v="11"/>
    <s v="First Data TMFD35 PIN Pad"/>
    <x v="4515"/>
    <n v="1"/>
    <n v="0"/>
    <n v="29.988"/>
  </r>
  <r>
    <n v="6534"/>
    <x v="3249"/>
    <n v="2014"/>
    <x v="769"/>
    <d v="2014-12-09T00:00:00"/>
    <s v="Standard Class"/>
    <s v="TP-21130"/>
    <s v="Theone Pippenger"/>
    <s v="Consumer"/>
    <s v="United States"/>
    <s v="Rochester"/>
    <x v="11"/>
    <n v="55901"/>
    <s v="Central"/>
    <s v="TEC-AC-10001539"/>
    <x v="2"/>
    <x v="11"/>
    <s v="Logitech G430 Surround Sound Gaming Headset with Dolby 7.1 Technology"/>
    <x v="4516"/>
    <n v="5"/>
    <n v="0"/>
    <n v="143.982"/>
  </r>
  <r>
    <n v="6535"/>
    <x v="3250"/>
    <n v="2011"/>
    <x v="664"/>
    <d v="2011-11-22T00:00:00"/>
    <s v="Standard Class"/>
    <s v="GT-14710"/>
    <s v="Greg Tran"/>
    <s v="Consumer"/>
    <s v="United States"/>
    <s v="Buffalo"/>
    <x v="15"/>
    <n v="14215"/>
    <s v="East"/>
    <s v="OFF-BI-10001359"/>
    <x v="1"/>
    <x v="8"/>
    <s v="GBC DocuBind TL300 Electric Binding System"/>
    <x v="4517"/>
    <n v="3"/>
    <n v="0.2"/>
    <n v="726.56189999999981"/>
  </r>
  <r>
    <n v="6536"/>
    <x v="3250"/>
    <n v="2011"/>
    <x v="664"/>
    <d v="2011-11-22T00:00:00"/>
    <s v="Standard Class"/>
    <s v="GT-14710"/>
    <s v="Greg Tran"/>
    <s v="Consumer"/>
    <s v="United States"/>
    <s v="Buffalo"/>
    <x v="15"/>
    <n v="14215"/>
    <s v="East"/>
    <s v="FUR-BO-10002213"/>
    <x v="0"/>
    <x v="0"/>
    <s v="DMI Eclipse Executive Suite Bookcases"/>
    <x v="4518"/>
    <n v="10"/>
    <n v="0.2"/>
    <n v="-50.098000000000297"/>
  </r>
  <r>
    <n v="6537"/>
    <x v="3251"/>
    <n v="2011"/>
    <x v="22"/>
    <d v="2011-10-23T00:00:00"/>
    <s v="First Class"/>
    <s v="FH-14365"/>
    <s v="Fred Hopkins"/>
    <s v="Corporate"/>
    <s v="United States"/>
    <s v="Knoxville"/>
    <x v="18"/>
    <n v="37918"/>
    <s v="South"/>
    <s v="FUR-TA-10003008"/>
    <x v="0"/>
    <x v="3"/>
    <s v="Lesro Round Back Collection Coffee Table, End Table"/>
    <x v="4238"/>
    <n v="3"/>
    <n v="0.4"/>
    <n v="-147.8655"/>
  </r>
  <r>
    <n v="6538"/>
    <x v="3251"/>
    <n v="2011"/>
    <x v="22"/>
    <d v="2011-10-23T00:00:00"/>
    <s v="First Class"/>
    <s v="FH-14365"/>
    <s v="Fred Hopkins"/>
    <s v="Corporate"/>
    <s v="United States"/>
    <s v="Knoxville"/>
    <x v="18"/>
    <n v="37918"/>
    <s v="South"/>
    <s v="OFF-ST-10000934"/>
    <x v="1"/>
    <x v="4"/>
    <s v="Contico 72&quot;H Heavy-Duty Storage System"/>
    <x v="2066"/>
    <n v="3"/>
    <n v="0.2"/>
    <n v="-24.588000000000001"/>
  </r>
  <r>
    <n v="6539"/>
    <x v="3252"/>
    <n v="2012"/>
    <x v="969"/>
    <d v="2012-10-30T00:00:00"/>
    <s v="Standard Class"/>
    <s v="HK-14890"/>
    <s v="Heather Kirkland"/>
    <s v="Corporate"/>
    <s v="United States"/>
    <s v="Newark"/>
    <x v="13"/>
    <n v="19711"/>
    <s v="East"/>
    <s v="TEC-PH-10004042"/>
    <x v="2"/>
    <x v="7"/>
    <s v="ClearOne Communications CHAT 70 OC Speaker Phone"/>
    <x v="4519"/>
    <n v="1"/>
    <n v="0"/>
    <n v="41.337400000000002"/>
  </r>
  <r>
    <n v="6540"/>
    <x v="3252"/>
    <n v="2012"/>
    <x v="969"/>
    <d v="2012-10-30T00:00:00"/>
    <s v="Standard Class"/>
    <s v="HK-14890"/>
    <s v="Heather Kirkland"/>
    <s v="Corporate"/>
    <s v="United States"/>
    <s v="Newark"/>
    <x v="13"/>
    <n v="19711"/>
    <s v="East"/>
    <s v="FUR-CH-10002439"/>
    <x v="0"/>
    <x v="1"/>
    <s v="Iceberg Nesting Folding Chair, 19w x 6d x 43h"/>
    <x v="4520"/>
    <n v="5"/>
    <n v="0"/>
    <n v="75.686000000000007"/>
  </r>
  <r>
    <n v="6541"/>
    <x v="3253"/>
    <n v="2014"/>
    <x v="673"/>
    <d v="2014-11-20T00:00:00"/>
    <s v="First Class"/>
    <s v="CC-12220"/>
    <s v="Chris Cortes"/>
    <s v="Consumer"/>
    <s v="United States"/>
    <s v="Seattle"/>
    <x v="4"/>
    <n v="98103"/>
    <s v="West"/>
    <s v="OFF-PA-10001363"/>
    <x v="1"/>
    <x v="10"/>
    <s v="Xerox 1933"/>
    <x v="4521"/>
    <n v="6"/>
    <n v="0"/>
    <n v="34.629599999999996"/>
  </r>
  <r>
    <n v="6542"/>
    <x v="3253"/>
    <n v="2014"/>
    <x v="673"/>
    <d v="2014-11-20T00:00:00"/>
    <s v="First Class"/>
    <s v="CC-12220"/>
    <s v="Chris Cortes"/>
    <s v="Consumer"/>
    <s v="United States"/>
    <s v="Seattle"/>
    <x v="4"/>
    <n v="98103"/>
    <s v="West"/>
    <s v="FUR-FU-10003394"/>
    <x v="0"/>
    <x v="5"/>
    <s v="Tenex &quot;The Solids&quot; Textured Chair Mats"/>
    <x v="1839"/>
    <n v="2"/>
    <n v="0"/>
    <n v="23.786399999999986"/>
  </r>
  <r>
    <n v="6543"/>
    <x v="3253"/>
    <n v="2014"/>
    <x v="673"/>
    <d v="2014-11-20T00:00:00"/>
    <s v="First Class"/>
    <s v="CC-12220"/>
    <s v="Chris Cortes"/>
    <s v="Consumer"/>
    <s v="United States"/>
    <s v="Seattle"/>
    <x v="4"/>
    <n v="98103"/>
    <s v="West"/>
    <s v="TEC-PH-10003171"/>
    <x v="2"/>
    <x v="7"/>
    <s v="Plantronics Encore H101 Dual Earpieces Headset"/>
    <x v="4220"/>
    <n v="3"/>
    <n v="0.2"/>
    <n v="10.787999999999997"/>
  </r>
  <r>
    <n v="6544"/>
    <x v="3253"/>
    <n v="2014"/>
    <x v="673"/>
    <d v="2014-11-20T00:00:00"/>
    <s v="First Class"/>
    <s v="CC-12220"/>
    <s v="Chris Cortes"/>
    <s v="Consumer"/>
    <s v="United States"/>
    <s v="Seattle"/>
    <x v="4"/>
    <n v="98103"/>
    <s v="West"/>
    <s v="OFF-ST-10003123"/>
    <x v="1"/>
    <x v="4"/>
    <s v="Fellowes Bases and Tops For Staxonsteel/High-Stak Systems"/>
    <x v="3304"/>
    <n v="1"/>
    <n v="0"/>
    <n v="7.9895999999999994"/>
  </r>
  <r>
    <n v="6545"/>
    <x v="3254"/>
    <n v="2014"/>
    <x v="304"/>
    <d v="2014-05-19T00:00:00"/>
    <s v="Standard Class"/>
    <s v="DP-13000"/>
    <s v="Darren Powers"/>
    <s v="Consumer"/>
    <s v="United States"/>
    <s v="Cleveland"/>
    <x v="24"/>
    <n v="44105"/>
    <s v="East"/>
    <s v="OFF-BI-10003007"/>
    <x v="1"/>
    <x v="8"/>
    <s v="Premium Transparent Presentation Covers, No Pattern/Clear, 8 1/2&quot; x 11&quot;"/>
    <x v="4522"/>
    <n v="5"/>
    <n v="0.7"/>
    <n v="-46.53600000000003"/>
  </r>
  <r>
    <n v="6546"/>
    <x v="3254"/>
    <n v="2014"/>
    <x v="304"/>
    <d v="2014-05-19T00:00:00"/>
    <s v="Standard Class"/>
    <s v="DP-13000"/>
    <s v="Darren Powers"/>
    <s v="Consumer"/>
    <s v="United States"/>
    <s v="Cleveland"/>
    <x v="24"/>
    <n v="44105"/>
    <s v="East"/>
    <s v="OFF-LA-10000973"/>
    <x v="1"/>
    <x v="2"/>
    <s v="Avery 502"/>
    <x v="1325"/>
    <n v="2"/>
    <n v="0.2"/>
    <n v="1.764"/>
  </r>
  <r>
    <n v="6547"/>
    <x v="3254"/>
    <n v="2014"/>
    <x v="304"/>
    <d v="2014-05-19T00:00:00"/>
    <s v="Standard Class"/>
    <s v="DP-13000"/>
    <s v="Darren Powers"/>
    <s v="Consumer"/>
    <s v="United States"/>
    <s v="Cleveland"/>
    <x v="24"/>
    <n v="44105"/>
    <s v="East"/>
    <s v="OFF-PA-10000483"/>
    <x v="1"/>
    <x v="10"/>
    <s v="Xerox 19"/>
    <x v="1636"/>
    <n v="1"/>
    <n v="0.2"/>
    <n v="7.7449999999999983"/>
  </r>
  <r>
    <n v="6548"/>
    <x v="3255"/>
    <n v="2011"/>
    <x v="72"/>
    <d v="2011-03-05T00:00:00"/>
    <s v="Standard Class"/>
    <s v="VF-21715"/>
    <s v="Vicky Freymann"/>
    <s v="Home Office"/>
    <s v="United States"/>
    <s v="Elmhurst"/>
    <x v="10"/>
    <n v="60126"/>
    <s v="Central"/>
    <s v="FUR-CH-10000863"/>
    <x v="0"/>
    <x v="1"/>
    <s v="Novimex Swivel Fabric Task Chair"/>
    <x v="4523"/>
    <n v="6"/>
    <n v="0.3"/>
    <n v="-172.11720000000003"/>
  </r>
  <r>
    <n v="6549"/>
    <x v="3255"/>
    <n v="2011"/>
    <x v="72"/>
    <d v="2011-03-05T00:00:00"/>
    <s v="Standard Class"/>
    <s v="VF-21715"/>
    <s v="Vicky Freymann"/>
    <s v="Home Office"/>
    <s v="United States"/>
    <s v="Elmhurst"/>
    <x v="10"/>
    <n v="60126"/>
    <s v="Central"/>
    <s v="OFF-PA-10003036"/>
    <x v="1"/>
    <x v="10"/>
    <s v="Black Print Carbonless 8 1/2&quot; x 8 1/4&quot; Rapid Memo Book"/>
    <x v="1133"/>
    <n v="3"/>
    <n v="0.2"/>
    <n v="5.6783999999999981"/>
  </r>
  <r>
    <n v="6550"/>
    <x v="3256"/>
    <n v="2012"/>
    <x v="117"/>
    <d v="2012-08-01T00:00:00"/>
    <s v="First Class"/>
    <s v="GH-14410"/>
    <s v="Gary Hansen"/>
    <s v="Home Office"/>
    <s v="United States"/>
    <s v="Lakeville"/>
    <x v="11"/>
    <n v="55044"/>
    <s v="Central"/>
    <s v="FUR-CH-10002304"/>
    <x v="0"/>
    <x v="1"/>
    <s v="Global Stack Chair without Arms, Black"/>
    <x v="4524"/>
    <n v="6"/>
    <n v="0"/>
    <n v="38.970000000000006"/>
  </r>
  <r>
    <n v="6551"/>
    <x v="3257"/>
    <n v="2012"/>
    <x v="549"/>
    <d v="2012-11-03T00:00:00"/>
    <s v="Second Class"/>
    <s v="JH-16180"/>
    <s v="Justin Hirsh"/>
    <s v="Consumer"/>
    <s v="United States"/>
    <s v="New York City"/>
    <x v="15"/>
    <n v="10035"/>
    <s v="East"/>
    <s v="FUR-CH-10000422"/>
    <x v="0"/>
    <x v="1"/>
    <s v="Global Highback Leather Tilter in Burgundy"/>
    <x v="4525"/>
    <n v="4"/>
    <n v="0.1"/>
    <n v="21.837600000000023"/>
  </r>
  <r>
    <n v="6552"/>
    <x v="3258"/>
    <n v="2014"/>
    <x v="819"/>
    <d v="2014-12-22T00:00:00"/>
    <s v="Second Class"/>
    <s v="RB-19465"/>
    <s v="Rick Bensley"/>
    <s v="Home Office"/>
    <s v="United States"/>
    <s v="Los Angeles"/>
    <x v="1"/>
    <n v="90036"/>
    <s v="West"/>
    <s v="OFF-PA-10002986"/>
    <x v="1"/>
    <x v="10"/>
    <s v="Xerox 1898"/>
    <x v="522"/>
    <n v="2"/>
    <n v="0"/>
    <n v="6.4127999999999998"/>
  </r>
  <r>
    <n v="6553"/>
    <x v="3258"/>
    <n v="2014"/>
    <x v="819"/>
    <d v="2014-12-22T00:00:00"/>
    <s v="Second Class"/>
    <s v="RB-19465"/>
    <s v="Rick Bensley"/>
    <s v="Home Office"/>
    <s v="United States"/>
    <s v="Los Angeles"/>
    <x v="1"/>
    <n v="90036"/>
    <s v="West"/>
    <s v="OFF-ST-10002289"/>
    <x v="1"/>
    <x v="4"/>
    <s v="Safco Wire Cube Shelving System, For Use as 4 or 5 14&quot; Cubes, Black"/>
    <x v="1237"/>
    <n v="5"/>
    <n v="0"/>
    <n v="7.9449999999999932"/>
  </r>
  <r>
    <n v="6554"/>
    <x v="3259"/>
    <n v="2011"/>
    <x v="22"/>
    <d v="2011-10-22T00:00:00"/>
    <s v="Second Class"/>
    <s v="LS-16975"/>
    <s v="Lindsay Shagiari"/>
    <s v="Home Office"/>
    <s v="United States"/>
    <s v="Chicago"/>
    <x v="10"/>
    <n v="60653"/>
    <s v="Central"/>
    <s v="TEC-AC-10001606"/>
    <x v="2"/>
    <x v="11"/>
    <s v="Logitech Wireless Performance Mouse MX for PC and Mac"/>
    <x v="1895"/>
    <n v="4"/>
    <n v="0.2"/>
    <n v="71.992800000000003"/>
  </r>
  <r>
    <n v="6555"/>
    <x v="3259"/>
    <n v="2011"/>
    <x v="22"/>
    <d v="2011-10-22T00:00:00"/>
    <s v="Second Class"/>
    <s v="LS-16975"/>
    <s v="Lindsay Shagiari"/>
    <s v="Home Office"/>
    <s v="United States"/>
    <s v="Chicago"/>
    <x v="10"/>
    <n v="60653"/>
    <s v="Central"/>
    <s v="OFF-ST-10003805"/>
    <x v="1"/>
    <x v="4"/>
    <s v="24 Capacity Maxi Data Binder Racks, Pearl"/>
    <x v="4526"/>
    <n v="3"/>
    <n v="0.2"/>
    <n v="31.582499999999953"/>
  </r>
  <r>
    <n v="6556"/>
    <x v="3259"/>
    <n v="2011"/>
    <x v="22"/>
    <d v="2011-10-22T00:00:00"/>
    <s v="Second Class"/>
    <s v="LS-16975"/>
    <s v="Lindsay Shagiari"/>
    <s v="Home Office"/>
    <s v="United States"/>
    <s v="Chicago"/>
    <x v="10"/>
    <n v="60653"/>
    <s v="Central"/>
    <s v="OFF-PA-10002109"/>
    <x v="1"/>
    <x v="10"/>
    <s v="Wirebound Voice Message Log Book"/>
    <x v="4527"/>
    <n v="1"/>
    <n v="0.2"/>
    <n v="1.2375999999999996"/>
  </r>
  <r>
    <n v="6557"/>
    <x v="3259"/>
    <n v="2011"/>
    <x v="22"/>
    <d v="2011-10-22T00:00:00"/>
    <s v="Second Class"/>
    <s v="LS-16975"/>
    <s v="Lindsay Shagiari"/>
    <s v="Home Office"/>
    <s v="United States"/>
    <s v="Chicago"/>
    <x v="10"/>
    <n v="60653"/>
    <s v="Central"/>
    <s v="OFF-BI-10000632"/>
    <x v="1"/>
    <x v="8"/>
    <s v="Satellite Sectional Post Binders"/>
    <x v="4528"/>
    <n v="1"/>
    <n v="0.8"/>
    <n v="-14.759400000000003"/>
  </r>
  <r>
    <n v="6558"/>
    <x v="3259"/>
    <n v="2011"/>
    <x v="22"/>
    <d v="2011-10-22T00:00:00"/>
    <s v="Second Class"/>
    <s v="LS-16975"/>
    <s v="Lindsay Shagiari"/>
    <s v="Home Office"/>
    <s v="United States"/>
    <s v="Chicago"/>
    <x v="10"/>
    <n v="60653"/>
    <s v="Central"/>
    <s v="OFF-LA-10003510"/>
    <x v="1"/>
    <x v="2"/>
    <s v="Avery 4027 File Folder Labels for Dot Matrix Printers, 5000 Labels per Box, White"/>
    <x v="4529"/>
    <n v="1"/>
    <n v="0.2"/>
    <n v="7.9378000000000002"/>
  </r>
  <r>
    <n v="6559"/>
    <x v="3260"/>
    <n v="2012"/>
    <x v="1117"/>
    <d v="2012-06-10T00:00:00"/>
    <s v="Standard Class"/>
    <s v="EB-13750"/>
    <s v="Edward Becker"/>
    <s v="Corporate"/>
    <s v="United States"/>
    <s v="Buffalo"/>
    <x v="15"/>
    <n v="14215"/>
    <s v="East"/>
    <s v="FUR-CH-10004997"/>
    <x v="0"/>
    <x v="1"/>
    <s v="Hon Every-Day Series Multi-Task Chairs"/>
    <x v="4530"/>
    <n v="9"/>
    <n v="0.1"/>
    <n v="169.18200000000004"/>
  </r>
  <r>
    <n v="6560"/>
    <x v="3261"/>
    <n v="2013"/>
    <x v="658"/>
    <d v="2013-07-27T00:00:00"/>
    <s v="Standard Class"/>
    <s v="DK-12835"/>
    <s v="Damala Kotsonis"/>
    <s v="Corporate"/>
    <s v="United States"/>
    <s v="Roseville"/>
    <x v="1"/>
    <n v="95661"/>
    <s v="West"/>
    <s v="OFF-EN-10003001"/>
    <x v="1"/>
    <x v="12"/>
    <s v="Ames Color-File Green Diamond Border X-ray Mailers"/>
    <x v="4531"/>
    <n v="5"/>
    <n v="0"/>
    <n v="197.35299999999998"/>
  </r>
  <r>
    <n v="6561"/>
    <x v="3261"/>
    <n v="2013"/>
    <x v="658"/>
    <d v="2013-07-27T00:00:00"/>
    <s v="Standard Class"/>
    <s v="DK-12835"/>
    <s v="Damala Kotsonis"/>
    <s v="Corporate"/>
    <s v="United States"/>
    <s v="Roseville"/>
    <x v="1"/>
    <n v="95661"/>
    <s v="West"/>
    <s v="OFF-LA-10003766"/>
    <x v="1"/>
    <x v="2"/>
    <s v="Self-Adhesive Removable Labels"/>
    <x v="982"/>
    <n v="1"/>
    <n v="0"/>
    <n v="1.512"/>
  </r>
  <r>
    <n v="6562"/>
    <x v="3262"/>
    <n v="2014"/>
    <x v="185"/>
    <d v="2014-04-03T00:00:00"/>
    <s v="First Class"/>
    <s v="SC-20260"/>
    <s v="Scott Cohen"/>
    <s v="Corporate"/>
    <s v="United States"/>
    <s v="Arlington"/>
    <x v="5"/>
    <n v="76017"/>
    <s v="Central"/>
    <s v="OFF-AP-10003040"/>
    <x v="1"/>
    <x v="9"/>
    <s v="Fellowes 8 Outlet Superior Workstation Surge Protector w/o Phone/Fax/Modem Protection"/>
    <x v="4532"/>
    <n v="5"/>
    <n v="0.8"/>
    <n v="-90.774000000000029"/>
  </r>
  <r>
    <n v="6563"/>
    <x v="3263"/>
    <n v="2011"/>
    <x v="1118"/>
    <d v="2011-05-12T00:00:00"/>
    <s v="Standard Class"/>
    <s v="CT-11995"/>
    <s v="Carol Triggs"/>
    <s v="Consumer"/>
    <s v="United States"/>
    <s v="Lawrence"/>
    <x v="31"/>
    <n v="1841"/>
    <s v="East"/>
    <s v="OFF-BI-10001078"/>
    <x v="1"/>
    <x v="8"/>
    <s v="Acco PRESSTEX Data Binder with Storage Hooks, Dark Blue, 14 7/8&quot; X 11&quot;"/>
    <x v="4533"/>
    <n v="3"/>
    <n v="0"/>
    <n v="7.9085999999999999"/>
  </r>
  <r>
    <n v="6564"/>
    <x v="3263"/>
    <n v="2011"/>
    <x v="1118"/>
    <d v="2011-05-12T00:00:00"/>
    <s v="Standard Class"/>
    <s v="CT-11995"/>
    <s v="Carol Triggs"/>
    <s v="Consumer"/>
    <s v="United States"/>
    <s v="Lawrence"/>
    <x v="31"/>
    <n v="1841"/>
    <s v="East"/>
    <s v="FUR-TA-10003469"/>
    <x v="0"/>
    <x v="3"/>
    <s v="Balt Split Level Computer Training Table"/>
    <x v="4534"/>
    <n v="2"/>
    <n v="0.3"/>
    <n v="-38.849999999999994"/>
  </r>
  <r>
    <n v="6565"/>
    <x v="3263"/>
    <n v="2011"/>
    <x v="1118"/>
    <d v="2011-05-12T00:00:00"/>
    <s v="Standard Class"/>
    <s v="CT-11995"/>
    <s v="Carol Triggs"/>
    <s v="Consumer"/>
    <s v="United States"/>
    <s v="Lawrence"/>
    <x v="31"/>
    <n v="1841"/>
    <s v="East"/>
    <s v="OFF-AR-10002578"/>
    <x v="1"/>
    <x v="6"/>
    <s v="Newell 335"/>
    <x v="880"/>
    <n v="3"/>
    <n v="0"/>
    <n v="2.5055999999999998"/>
  </r>
  <r>
    <n v="6566"/>
    <x v="3263"/>
    <n v="2011"/>
    <x v="1118"/>
    <d v="2011-05-12T00:00:00"/>
    <s v="Standard Class"/>
    <s v="CT-11995"/>
    <s v="Carol Triggs"/>
    <s v="Consumer"/>
    <s v="United States"/>
    <s v="Lawrence"/>
    <x v="31"/>
    <n v="1841"/>
    <s v="East"/>
    <s v="FUR-CH-10004675"/>
    <x v="0"/>
    <x v="1"/>
    <s v="Lifetime Advantage Folding Chairs, 4/Carton"/>
    <x v="1739"/>
    <n v="4"/>
    <n v="0"/>
    <n v="244.24959999999999"/>
  </r>
  <r>
    <n v="6567"/>
    <x v="3264"/>
    <n v="2014"/>
    <x v="1119"/>
    <d v="2014-02-09T00:00:00"/>
    <s v="Second Class"/>
    <s v="CB-12025"/>
    <s v="Cassandra Brandow"/>
    <s v="Consumer"/>
    <s v="United States"/>
    <s v="Waco"/>
    <x v="5"/>
    <n v="76706"/>
    <s v="Central"/>
    <s v="OFF-BI-10004632"/>
    <x v="1"/>
    <x v="8"/>
    <s v="Ibico Hi-Tech Manual Binding System"/>
    <x v="4535"/>
    <n v="4"/>
    <n v="0.8"/>
    <n v="-426.9860000000001"/>
  </r>
  <r>
    <n v="6568"/>
    <x v="3264"/>
    <n v="2014"/>
    <x v="1119"/>
    <d v="2014-02-09T00:00:00"/>
    <s v="Second Class"/>
    <s v="CB-12025"/>
    <s v="Cassandra Brandow"/>
    <s v="Consumer"/>
    <s v="United States"/>
    <s v="Waco"/>
    <x v="5"/>
    <n v="76706"/>
    <s v="Central"/>
    <s v="OFF-AR-10003087"/>
    <x v="1"/>
    <x v="6"/>
    <s v="Staples"/>
    <x v="4536"/>
    <n v="5"/>
    <n v="0.2"/>
    <n v="0.71199999999999974"/>
  </r>
  <r>
    <n v="6569"/>
    <x v="3265"/>
    <n v="2011"/>
    <x v="891"/>
    <d v="2011-04-22T00:00:00"/>
    <s v="Standard Class"/>
    <s v="KM-16720"/>
    <s v="Kunst Miller"/>
    <s v="Consumer"/>
    <s v="United States"/>
    <s v="Houston"/>
    <x v="5"/>
    <n v="77095"/>
    <s v="Central"/>
    <s v="OFF-AR-10001868"/>
    <x v="1"/>
    <x v="6"/>
    <s v="Prang Dustless Chalk Sticks"/>
    <x v="3794"/>
    <n v="2"/>
    <n v="0.2"/>
    <n v="1.008"/>
  </r>
  <r>
    <n v="6570"/>
    <x v="3265"/>
    <n v="2011"/>
    <x v="891"/>
    <d v="2011-04-22T00:00:00"/>
    <s v="Standard Class"/>
    <s v="KM-16720"/>
    <s v="Kunst Miller"/>
    <s v="Consumer"/>
    <s v="United States"/>
    <s v="Houston"/>
    <x v="5"/>
    <n v="77095"/>
    <s v="Central"/>
    <s v="FUR-CH-10002602"/>
    <x v="0"/>
    <x v="1"/>
    <s v="DMI Arturo Collection Mission-style Design Wood Chair"/>
    <x v="2613"/>
    <n v="3"/>
    <n v="0.3"/>
    <n v="-18.117599999999996"/>
  </r>
  <r>
    <n v="6571"/>
    <x v="3265"/>
    <n v="2011"/>
    <x v="891"/>
    <d v="2011-04-22T00:00:00"/>
    <s v="Standard Class"/>
    <s v="KM-16720"/>
    <s v="Kunst Miller"/>
    <s v="Consumer"/>
    <s v="United States"/>
    <s v="Houston"/>
    <x v="5"/>
    <n v="77095"/>
    <s v="Central"/>
    <s v="OFF-EN-10000056"/>
    <x v="1"/>
    <x v="12"/>
    <s v="Cameo Buff Policy Envelopes"/>
    <x v="842"/>
    <n v="3"/>
    <n v="0.2"/>
    <n v="50.40629999999998"/>
  </r>
  <r>
    <n v="6572"/>
    <x v="3265"/>
    <n v="2011"/>
    <x v="891"/>
    <d v="2011-04-22T00:00:00"/>
    <s v="Standard Class"/>
    <s v="KM-16720"/>
    <s v="Kunst Miller"/>
    <s v="Consumer"/>
    <s v="United States"/>
    <s v="Houston"/>
    <x v="5"/>
    <n v="77095"/>
    <s v="Central"/>
    <s v="TEC-AC-10000474"/>
    <x v="2"/>
    <x v="11"/>
    <s v="Kensington Expert Mouse Optical USB Trackball for PC or Mac"/>
    <x v="2671"/>
    <n v="3"/>
    <n v="0.2"/>
    <n v="28.496999999999957"/>
  </r>
  <r>
    <n v="6573"/>
    <x v="3266"/>
    <n v="2013"/>
    <x v="1120"/>
    <d v="2013-05-17T00:00:00"/>
    <s v="Standard Class"/>
    <s v="RD-19720"/>
    <s v="Roger Demir"/>
    <s v="Consumer"/>
    <s v="United States"/>
    <s v="Seattle"/>
    <x v="4"/>
    <n v="98105"/>
    <s v="West"/>
    <s v="OFF-PA-10003971"/>
    <x v="1"/>
    <x v="10"/>
    <s v="Xerox 1965"/>
    <x v="493"/>
    <n v="2"/>
    <n v="0"/>
    <n v="5.8604000000000003"/>
  </r>
  <r>
    <n v="6574"/>
    <x v="3267"/>
    <n v="2013"/>
    <x v="881"/>
    <d v="2013-12-01T00:00:00"/>
    <s v="Standard Class"/>
    <s v="BP-11050"/>
    <s v="Barry Pond"/>
    <s v="Corporate"/>
    <s v="United States"/>
    <s v="Plainfield"/>
    <x v="30"/>
    <n v="7060"/>
    <s v="East"/>
    <s v="OFF-ST-10000689"/>
    <x v="1"/>
    <x v="4"/>
    <s v="Fellowes Strictly Business Drawer File, Letter/Legal Size"/>
    <x v="1626"/>
    <n v="4"/>
    <n v="0"/>
    <n v="67.608000000000004"/>
  </r>
  <r>
    <n v="6575"/>
    <x v="3267"/>
    <n v="2013"/>
    <x v="881"/>
    <d v="2013-12-01T00:00:00"/>
    <s v="Standard Class"/>
    <s v="BP-11050"/>
    <s v="Barry Pond"/>
    <s v="Corporate"/>
    <s v="United States"/>
    <s v="Plainfield"/>
    <x v="30"/>
    <n v="7060"/>
    <s v="East"/>
    <s v="TEC-MA-10004255"/>
    <x v="2"/>
    <x v="15"/>
    <s v="Konica Minolta magicolor 1690MF Multifunction Printer"/>
    <x v="4537"/>
    <n v="8"/>
    <n v="0"/>
    <n v="118.37040000000002"/>
  </r>
  <r>
    <n v="6576"/>
    <x v="3268"/>
    <n v="2014"/>
    <x v="448"/>
    <d v="2014-03-09T00:00:00"/>
    <s v="Standard Class"/>
    <s v="EJ-13720"/>
    <s v="Ed Jacobs"/>
    <s v="Consumer"/>
    <s v="United States"/>
    <s v="Los Angeles"/>
    <x v="1"/>
    <n v="90008"/>
    <s v="West"/>
    <s v="TEC-AC-10000990"/>
    <x v="2"/>
    <x v="11"/>
    <s v="Imation Bio 2GB USB Flash Drive Imation Corp"/>
    <x v="4538"/>
    <n v="8"/>
    <n v="0"/>
    <n v="440.76480000000004"/>
  </r>
  <r>
    <n v="6577"/>
    <x v="3268"/>
    <n v="2014"/>
    <x v="448"/>
    <d v="2014-03-09T00:00:00"/>
    <s v="Standard Class"/>
    <s v="EJ-13720"/>
    <s v="Ed Jacobs"/>
    <s v="Consumer"/>
    <s v="United States"/>
    <s v="Los Angeles"/>
    <x v="1"/>
    <n v="90008"/>
    <s v="West"/>
    <s v="FUR-CH-10003968"/>
    <x v="0"/>
    <x v="1"/>
    <s v="Novimex Turbo Task Chair"/>
    <x v="3011"/>
    <n v="3"/>
    <n v="0.2"/>
    <n v="-17.035200000000003"/>
  </r>
  <r>
    <n v="6578"/>
    <x v="3269"/>
    <n v="2012"/>
    <x v="401"/>
    <d v="2012-12-11T00:00:00"/>
    <s v="Second Class"/>
    <s v="RO-19780"/>
    <s v="Rose O'Brian"/>
    <s v="Consumer"/>
    <s v="United States"/>
    <s v="Arlington"/>
    <x v="17"/>
    <n v="22204"/>
    <s v="South"/>
    <s v="TEC-PH-10001615"/>
    <x v="2"/>
    <x v="7"/>
    <s v="AT&amp;T CL82213"/>
    <x v="2131"/>
    <n v="6"/>
    <n v="0"/>
    <n v="50.442599999999977"/>
  </r>
  <r>
    <n v="6579"/>
    <x v="3270"/>
    <n v="2011"/>
    <x v="55"/>
    <d v="2011-08-30T00:00:00"/>
    <s v="Standard Class"/>
    <s v="MW-18220"/>
    <s v="Mitch Webber"/>
    <s v="Consumer"/>
    <s v="United States"/>
    <s v="Seattle"/>
    <x v="4"/>
    <n v="98103"/>
    <s v="West"/>
    <s v="TEC-PH-10000895"/>
    <x v="2"/>
    <x v="7"/>
    <s v="Polycom VVX 310 VoIP phone"/>
    <x v="4539"/>
    <n v="7"/>
    <n v="0.2"/>
    <n v="75.595799999999997"/>
  </r>
  <r>
    <n v="6580"/>
    <x v="3271"/>
    <n v="2013"/>
    <x v="332"/>
    <d v="2013-10-23T00:00:00"/>
    <s v="Same Day"/>
    <s v="MS-17530"/>
    <s v="MaryBeth Skach"/>
    <s v="Consumer"/>
    <s v="United States"/>
    <s v="Seattle"/>
    <x v="4"/>
    <n v="98105"/>
    <s v="West"/>
    <s v="OFF-PA-10003001"/>
    <x v="1"/>
    <x v="10"/>
    <s v="Xerox 1986"/>
    <x v="3890"/>
    <n v="1"/>
    <n v="0"/>
    <n v="3.2063999999999999"/>
  </r>
  <r>
    <n v="6581"/>
    <x v="3271"/>
    <n v="2013"/>
    <x v="332"/>
    <d v="2013-10-23T00:00:00"/>
    <s v="Same Day"/>
    <s v="MS-17530"/>
    <s v="MaryBeth Skach"/>
    <s v="Consumer"/>
    <s v="United States"/>
    <s v="Seattle"/>
    <x v="4"/>
    <n v="98105"/>
    <s v="West"/>
    <s v="OFF-AR-10002766"/>
    <x v="1"/>
    <x v="6"/>
    <s v="Prang Drawing Pencil Set"/>
    <x v="484"/>
    <n v="3"/>
    <n v="0"/>
    <n v="2.2517999999999998"/>
  </r>
  <r>
    <n v="6582"/>
    <x v="3271"/>
    <n v="2013"/>
    <x v="332"/>
    <d v="2013-10-23T00:00:00"/>
    <s v="Same Day"/>
    <s v="MS-17530"/>
    <s v="MaryBeth Skach"/>
    <s v="Consumer"/>
    <s v="United States"/>
    <s v="Seattle"/>
    <x v="4"/>
    <n v="98105"/>
    <s v="West"/>
    <s v="FUR-FU-10003095"/>
    <x v="0"/>
    <x v="5"/>
    <s v="Linden 12&quot; Wall Clock With Oak Frame"/>
    <x v="3113"/>
    <n v="3"/>
    <n v="0"/>
    <n v="30.581999999999987"/>
  </r>
  <r>
    <n v="6583"/>
    <x v="3272"/>
    <n v="2013"/>
    <x v="1121"/>
    <d v="2013-08-12T00:00:00"/>
    <s v="Standard Class"/>
    <s v="DW-13585"/>
    <s v="Dorothy Wardle"/>
    <s v="Corporate"/>
    <s v="United States"/>
    <s v="Edmonds"/>
    <x v="4"/>
    <n v="98026"/>
    <s v="West"/>
    <s v="TEC-AC-10003610"/>
    <x v="2"/>
    <x v="11"/>
    <s v="Logitech Illuminated - Keyboard"/>
    <x v="690"/>
    <n v="3"/>
    <n v="0"/>
    <n v="86.385600000000011"/>
  </r>
  <r>
    <n v="6584"/>
    <x v="3273"/>
    <n v="2014"/>
    <x v="246"/>
    <d v="2014-07-28T00:00:00"/>
    <s v="Standard Class"/>
    <s v="AM-10705"/>
    <s v="Anne McFarland"/>
    <s v="Consumer"/>
    <s v="United States"/>
    <s v="Salem"/>
    <x v="17"/>
    <n v="24153"/>
    <s v="South"/>
    <s v="OFF-AR-10003727"/>
    <x v="1"/>
    <x v="6"/>
    <s v="Berol Giant Pencil Sharpener"/>
    <x v="3113"/>
    <n v="6"/>
    <n v="0"/>
    <n v="29.562599999999986"/>
  </r>
  <r>
    <n v="6585"/>
    <x v="3273"/>
    <n v="2014"/>
    <x v="246"/>
    <d v="2014-07-28T00:00:00"/>
    <s v="Standard Class"/>
    <s v="AM-10705"/>
    <s v="Anne McFarland"/>
    <s v="Consumer"/>
    <s v="United States"/>
    <s v="Salem"/>
    <x v="17"/>
    <n v="24153"/>
    <s v="South"/>
    <s v="TEC-PH-10002660"/>
    <x v="2"/>
    <x v="7"/>
    <s v="Nortel Networks T7316 E Nt8 B27"/>
    <x v="1081"/>
    <n v="4"/>
    <n v="0"/>
    <n v="67.990000000000009"/>
  </r>
  <r>
    <n v="6586"/>
    <x v="3273"/>
    <n v="2014"/>
    <x v="246"/>
    <d v="2014-07-28T00:00:00"/>
    <s v="Standard Class"/>
    <s v="AM-10705"/>
    <s v="Anne McFarland"/>
    <s v="Consumer"/>
    <s v="United States"/>
    <s v="Salem"/>
    <x v="17"/>
    <n v="24153"/>
    <s v="South"/>
    <s v="FUR-FU-10003274"/>
    <x v="0"/>
    <x v="5"/>
    <s v="Regeneration Desk Collection"/>
    <x v="3454"/>
    <n v="5"/>
    <n v="0"/>
    <n v="3.8720000000000003"/>
  </r>
  <r>
    <n v="6587"/>
    <x v="3273"/>
    <n v="2014"/>
    <x v="246"/>
    <d v="2014-07-28T00:00:00"/>
    <s v="Standard Class"/>
    <s v="AM-10705"/>
    <s v="Anne McFarland"/>
    <s v="Consumer"/>
    <s v="United States"/>
    <s v="Salem"/>
    <x v="17"/>
    <n v="24153"/>
    <s v="South"/>
    <s v="OFF-AR-10003829"/>
    <x v="1"/>
    <x v="6"/>
    <s v="Newell 35"/>
    <x v="1209"/>
    <n v="6"/>
    <n v="0"/>
    <n v="5.7071999999999976"/>
  </r>
  <r>
    <n v="6588"/>
    <x v="3273"/>
    <n v="2014"/>
    <x v="246"/>
    <d v="2014-07-28T00:00:00"/>
    <s v="Standard Class"/>
    <s v="AM-10705"/>
    <s v="Anne McFarland"/>
    <s v="Consumer"/>
    <s v="United States"/>
    <s v="Salem"/>
    <x v="17"/>
    <n v="24153"/>
    <s v="South"/>
    <s v="FUR-BO-10003441"/>
    <x v="0"/>
    <x v="0"/>
    <s v="Bush Westfield Collection Bookcases, Fully Assembled"/>
    <x v="3367"/>
    <n v="3"/>
    <n v="0"/>
    <n v="69.67619999999998"/>
  </r>
  <r>
    <n v="6589"/>
    <x v="3273"/>
    <n v="2014"/>
    <x v="246"/>
    <d v="2014-07-28T00:00:00"/>
    <s v="Standard Class"/>
    <s v="AM-10705"/>
    <s v="Anne McFarland"/>
    <s v="Consumer"/>
    <s v="United States"/>
    <s v="Salem"/>
    <x v="17"/>
    <n v="24153"/>
    <s v="South"/>
    <s v="OFF-BI-10003355"/>
    <x v="1"/>
    <x v="8"/>
    <s v="Cardinal Holdit Business Card Pockets"/>
    <x v="1830"/>
    <n v="3"/>
    <n v="0"/>
    <n v="7.1712000000000007"/>
  </r>
  <r>
    <n v="6590"/>
    <x v="3273"/>
    <n v="2014"/>
    <x v="246"/>
    <d v="2014-07-28T00:00:00"/>
    <s v="Standard Class"/>
    <s v="AM-10705"/>
    <s v="Anne McFarland"/>
    <s v="Consumer"/>
    <s v="United States"/>
    <s v="Salem"/>
    <x v="17"/>
    <n v="24153"/>
    <s v="South"/>
    <s v="OFF-SU-10003505"/>
    <x v="1"/>
    <x v="14"/>
    <s v="Premier Electric Letter Opener"/>
    <x v="4540"/>
    <n v="2"/>
    <n v="0"/>
    <n v="11.585999999999984"/>
  </r>
  <r>
    <n v="6591"/>
    <x v="3274"/>
    <n v="2011"/>
    <x v="893"/>
    <d v="2011-03-26T00:00:00"/>
    <s v="First Class"/>
    <s v="BG-11740"/>
    <s v="Bruce Geld"/>
    <s v="Consumer"/>
    <s v="United States"/>
    <s v="Delray Beach"/>
    <x v="2"/>
    <n v="33445"/>
    <s v="South"/>
    <s v="OFF-LA-10004484"/>
    <x v="1"/>
    <x v="2"/>
    <s v="Avery 476"/>
    <x v="4541"/>
    <n v="3"/>
    <n v="0.2"/>
    <n v="3.2213999999999996"/>
  </r>
  <r>
    <n v="6592"/>
    <x v="3275"/>
    <n v="2012"/>
    <x v="28"/>
    <d v="2012-05-06T00:00:00"/>
    <s v="Standard Class"/>
    <s v="KB-16585"/>
    <s v="Ken Black"/>
    <s v="Corporate"/>
    <s v="United States"/>
    <s v="San Francisco"/>
    <x v="1"/>
    <n v="94110"/>
    <s v="West"/>
    <s v="OFF-AR-10000658"/>
    <x v="1"/>
    <x v="6"/>
    <s v="Newell 324"/>
    <x v="1637"/>
    <n v="3"/>
    <n v="0"/>
    <n v="9.702"/>
  </r>
  <r>
    <n v="6593"/>
    <x v="3275"/>
    <n v="2012"/>
    <x v="28"/>
    <d v="2012-05-06T00:00:00"/>
    <s v="Standard Class"/>
    <s v="KB-16585"/>
    <s v="Ken Black"/>
    <s v="Corporate"/>
    <s v="United States"/>
    <s v="San Francisco"/>
    <x v="1"/>
    <n v="94110"/>
    <s v="West"/>
    <s v="TEC-PH-10000347"/>
    <x v="2"/>
    <x v="7"/>
    <s v="Cush Cases Heavy Duty Rugged Cover Case for Samsung Galaxy S5 - Purple"/>
    <x v="4542"/>
    <n v="5"/>
    <n v="0.2"/>
    <n v="1.7324999999999999"/>
  </r>
  <r>
    <n v="6594"/>
    <x v="3276"/>
    <n v="2013"/>
    <x v="900"/>
    <d v="2013-06-17T00:00:00"/>
    <s v="Second Class"/>
    <s v="GT-14710"/>
    <s v="Greg Tran"/>
    <s v="Consumer"/>
    <s v="United States"/>
    <s v="New York City"/>
    <x v="15"/>
    <n v="10024"/>
    <s v="East"/>
    <s v="OFF-BI-10001989"/>
    <x v="1"/>
    <x v="8"/>
    <s v="Premium Transparent Presentation Covers by GBC"/>
    <x v="3295"/>
    <n v="2"/>
    <n v="0.2"/>
    <n v="11.748799999999997"/>
  </r>
  <r>
    <n v="6595"/>
    <x v="3277"/>
    <n v="2012"/>
    <x v="124"/>
    <d v="2012-05-11T00:00:00"/>
    <s v="Standard Class"/>
    <s v="SV-20815"/>
    <s v="Stuart Van"/>
    <s v="Corporate"/>
    <s v="United States"/>
    <s v="Indianapolis"/>
    <x v="14"/>
    <n v="46203"/>
    <s v="Central"/>
    <s v="OFF-AR-10001897"/>
    <x v="1"/>
    <x v="6"/>
    <s v="Model L Table or Wall-Mount Pencil Sharpener"/>
    <x v="4543"/>
    <n v="7"/>
    <n v="0"/>
    <n v="35.260400000000004"/>
  </r>
  <r>
    <n v="6596"/>
    <x v="3278"/>
    <n v="2014"/>
    <x v="756"/>
    <d v="2014-04-27T00:00:00"/>
    <s v="First Class"/>
    <s v="GG-14650"/>
    <s v="Greg Guthrie"/>
    <s v="Corporate"/>
    <s v="United States"/>
    <s v="Columbus"/>
    <x v="24"/>
    <n v="43229"/>
    <s v="East"/>
    <s v="OFF-BI-10000285"/>
    <x v="1"/>
    <x v="8"/>
    <s v="XtraLife ClearVue Slant-D Ring Binders by Cardinal"/>
    <x v="4544"/>
    <n v="5"/>
    <n v="0.7"/>
    <n v="-7.8399999999999963"/>
  </r>
  <r>
    <n v="6597"/>
    <x v="3278"/>
    <n v="2014"/>
    <x v="756"/>
    <d v="2014-04-27T00:00:00"/>
    <s v="First Class"/>
    <s v="GG-14650"/>
    <s v="Greg Guthrie"/>
    <s v="Corporate"/>
    <s v="United States"/>
    <s v="Columbus"/>
    <x v="24"/>
    <n v="43229"/>
    <s v="East"/>
    <s v="OFF-PA-10001804"/>
    <x v="1"/>
    <x v="10"/>
    <s v="Xerox 195"/>
    <x v="758"/>
    <n v="1"/>
    <n v="0.2"/>
    <n v="1.8703999999999998"/>
  </r>
  <r>
    <n v="6598"/>
    <x v="3279"/>
    <n v="2011"/>
    <x v="571"/>
    <d v="2011-06-12T00:00:00"/>
    <s v="Standard Class"/>
    <s v="SV-20785"/>
    <s v="Stewart Visinsky"/>
    <s v="Consumer"/>
    <s v="United States"/>
    <s v="Jacksonville"/>
    <x v="2"/>
    <n v="32216"/>
    <s v="South"/>
    <s v="OFF-BI-10002557"/>
    <x v="1"/>
    <x v="8"/>
    <s v="Presstex Flexible Ring Binders"/>
    <x v="4545"/>
    <n v="1"/>
    <n v="0.7"/>
    <n v="-0.9099999999999997"/>
  </r>
  <r>
    <n v="6599"/>
    <x v="3279"/>
    <n v="2011"/>
    <x v="571"/>
    <d v="2011-06-12T00:00:00"/>
    <s v="Standard Class"/>
    <s v="SV-20785"/>
    <s v="Stewart Visinsky"/>
    <s v="Consumer"/>
    <s v="United States"/>
    <s v="Jacksonville"/>
    <x v="2"/>
    <n v="32216"/>
    <s v="South"/>
    <s v="OFF-PA-10002319"/>
    <x v="1"/>
    <x v="10"/>
    <s v="Xerox 1944"/>
    <x v="4546"/>
    <n v="2"/>
    <n v="0.2"/>
    <n v="22.480800000000002"/>
  </r>
  <r>
    <n v="6600"/>
    <x v="3280"/>
    <n v="2011"/>
    <x v="266"/>
    <d v="2011-12-07T00:00:00"/>
    <s v="Standard Class"/>
    <s v="ON-18715"/>
    <s v="Odella Nelson"/>
    <s v="Corporate"/>
    <s v="United States"/>
    <s v="Clinton"/>
    <x v="39"/>
    <n v="20735"/>
    <s v="East"/>
    <s v="FUR-FU-10003849"/>
    <x v="0"/>
    <x v="5"/>
    <s v="DAX Metal Frame, Desktop, Stepped-Edge"/>
    <x v="3318"/>
    <n v="3"/>
    <n v="0"/>
    <n v="23.680799999999998"/>
  </r>
  <r>
    <n v="6601"/>
    <x v="3280"/>
    <n v="2011"/>
    <x v="266"/>
    <d v="2011-12-07T00:00:00"/>
    <s v="Standard Class"/>
    <s v="ON-18715"/>
    <s v="Odella Nelson"/>
    <s v="Corporate"/>
    <s v="United States"/>
    <s v="Clinton"/>
    <x v="39"/>
    <n v="20735"/>
    <s v="East"/>
    <s v="OFF-PA-10002923"/>
    <x v="1"/>
    <x v="10"/>
    <s v="Xerox 1942"/>
    <x v="678"/>
    <n v="3"/>
    <n v="0"/>
    <n v="73.41"/>
  </r>
  <r>
    <n v="6602"/>
    <x v="3280"/>
    <n v="2011"/>
    <x v="266"/>
    <d v="2011-12-07T00:00:00"/>
    <s v="Standard Class"/>
    <s v="ON-18715"/>
    <s v="Odella Nelson"/>
    <s v="Corporate"/>
    <s v="United States"/>
    <s v="Clinton"/>
    <x v="39"/>
    <n v="20735"/>
    <s v="East"/>
    <s v="FUR-CH-10004754"/>
    <x v="0"/>
    <x v="1"/>
    <s v="Global Stack Chair with Arms, Black"/>
    <x v="4547"/>
    <n v="8"/>
    <n v="0"/>
    <n v="64.756799999999998"/>
  </r>
  <r>
    <n v="6603"/>
    <x v="3280"/>
    <n v="2011"/>
    <x v="266"/>
    <d v="2011-12-07T00:00:00"/>
    <s v="Standard Class"/>
    <s v="ON-18715"/>
    <s v="Odella Nelson"/>
    <s v="Corporate"/>
    <s v="United States"/>
    <s v="Clinton"/>
    <x v="39"/>
    <n v="20735"/>
    <s v="East"/>
    <s v="OFF-LA-10000634"/>
    <x v="1"/>
    <x v="2"/>
    <s v="Avery 509"/>
    <x v="1203"/>
    <n v="6"/>
    <n v="0"/>
    <n v="7.2035999999999998"/>
  </r>
  <r>
    <n v="6604"/>
    <x v="3281"/>
    <n v="2014"/>
    <x v="46"/>
    <d v="2014-06-21T00:00:00"/>
    <s v="First Class"/>
    <s v="RA-19945"/>
    <s v="Ryan Akin"/>
    <s v="Consumer"/>
    <s v="United States"/>
    <s v="Commerce City"/>
    <x v="22"/>
    <n v="80022"/>
    <s v="West"/>
    <s v="OFF-ST-10001418"/>
    <x v="1"/>
    <x v="4"/>
    <s v="Carina Media Storage Towers in Natural &amp; Black"/>
    <x v="1770"/>
    <n v="3"/>
    <n v="0.2"/>
    <n v="-32.929200000000002"/>
  </r>
  <r>
    <n v="6605"/>
    <x v="3282"/>
    <n v="2013"/>
    <x v="439"/>
    <d v="2013-06-01T00:00:00"/>
    <s v="Standard Class"/>
    <s v="SV-20785"/>
    <s v="Stewart Visinsky"/>
    <s v="Consumer"/>
    <s v="United States"/>
    <s v="Santa Ana"/>
    <x v="1"/>
    <n v="92704"/>
    <s v="West"/>
    <s v="OFF-FA-10003467"/>
    <x v="1"/>
    <x v="13"/>
    <s v="Alliance Big Bands Rubber Bands, 12/Pack"/>
    <x v="4095"/>
    <n v="3"/>
    <n v="0"/>
    <n v="0"/>
  </r>
  <r>
    <n v="6606"/>
    <x v="3282"/>
    <n v="2013"/>
    <x v="439"/>
    <d v="2013-06-01T00:00:00"/>
    <s v="Standard Class"/>
    <s v="SV-20785"/>
    <s v="Stewart Visinsky"/>
    <s v="Consumer"/>
    <s v="United States"/>
    <s v="Santa Ana"/>
    <x v="1"/>
    <n v="92704"/>
    <s v="West"/>
    <s v="OFF-PA-10001293"/>
    <x v="1"/>
    <x v="10"/>
    <s v="Xerox 1946"/>
    <x v="1568"/>
    <n v="7"/>
    <n v="0"/>
    <n v="21.772800000000004"/>
  </r>
  <r>
    <n v="6607"/>
    <x v="3282"/>
    <n v="2013"/>
    <x v="439"/>
    <d v="2013-06-01T00:00:00"/>
    <s v="Standard Class"/>
    <s v="SV-20785"/>
    <s v="Stewart Visinsky"/>
    <s v="Consumer"/>
    <s v="United States"/>
    <s v="Santa Ana"/>
    <x v="1"/>
    <n v="92704"/>
    <s v="West"/>
    <s v="TEC-PH-10003885"/>
    <x v="2"/>
    <x v="7"/>
    <s v="Cisco SPA508G"/>
    <x v="2005"/>
    <n v="4"/>
    <n v="0.2"/>
    <n v="23.756399999999985"/>
  </r>
  <r>
    <n v="6608"/>
    <x v="3282"/>
    <n v="2013"/>
    <x v="439"/>
    <d v="2013-06-01T00:00:00"/>
    <s v="Standard Class"/>
    <s v="SV-20785"/>
    <s v="Stewart Visinsky"/>
    <s v="Consumer"/>
    <s v="United States"/>
    <s v="Santa Ana"/>
    <x v="1"/>
    <n v="92704"/>
    <s v="West"/>
    <s v="FUR-CH-10004860"/>
    <x v="0"/>
    <x v="1"/>
    <s v="Global Low Back Tilter Chair"/>
    <x v="4548"/>
    <n v="6"/>
    <n v="0.2"/>
    <n v="-84.823200000000071"/>
  </r>
  <r>
    <n v="6609"/>
    <x v="3282"/>
    <n v="2013"/>
    <x v="439"/>
    <d v="2013-06-01T00:00:00"/>
    <s v="Standard Class"/>
    <s v="SV-20785"/>
    <s v="Stewart Visinsky"/>
    <s v="Consumer"/>
    <s v="United States"/>
    <s v="Santa Ana"/>
    <x v="1"/>
    <n v="92704"/>
    <s v="West"/>
    <s v="TEC-MA-10002428"/>
    <x v="2"/>
    <x v="15"/>
    <s v="Fellowes Powershred HS-440 4-Sheet High Security Shredder"/>
    <x v="4549"/>
    <n v="3"/>
    <n v="0.2"/>
    <n v="116.24249999999996"/>
  </r>
  <r>
    <n v="6610"/>
    <x v="3283"/>
    <n v="2012"/>
    <x v="366"/>
    <d v="2012-03-10T00:00:00"/>
    <s v="Same Day"/>
    <s v="KB-16585"/>
    <s v="Ken Black"/>
    <s v="Corporate"/>
    <s v="United States"/>
    <s v="Clinton"/>
    <x v="39"/>
    <n v="20735"/>
    <s v="East"/>
    <s v="OFF-ST-10002406"/>
    <x v="1"/>
    <x v="4"/>
    <s v="Pizazz Global Quick File"/>
    <x v="4550"/>
    <n v="6"/>
    <n v="0"/>
    <n v="25.149600000000007"/>
  </r>
  <r>
    <n v="6611"/>
    <x v="3284"/>
    <n v="2013"/>
    <x v="201"/>
    <d v="2013-10-23T00:00:00"/>
    <s v="First Class"/>
    <s v="AG-10495"/>
    <s v="Andrew Gjertsen"/>
    <s v="Corporate"/>
    <s v="United States"/>
    <s v="Los Angeles"/>
    <x v="1"/>
    <n v="90049"/>
    <s v="West"/>
    <s v="OFF-BI-10004209"/>
    <x v="1"/>
    <x v="8"/>
    <s v="Fellowes Twister Kit, Gray/Clear, 3/pkg"/>
    <x v="1768"/>
    <n v="3"/>
    <n v="0.2"/>
    <n v="6.0299999999999994"/>
  </r>
  <r>
    <n v="6612"/>
    <x v="3285"/>
    <n v="2012"/>
    <x v="1122"/>
    <d v="2012-04-28T00:00:00"/>
    <s v="Standard Class"/>
    <s v="JK-16090"/>
    <s v="Juliana Krohn"/>
    <s v="Consumer"/>
    <s v="United States"/>
    <s v="Louisville"/>
    <x v="0"/>
    <n v="40214"/>
    <s v="South"/>
    <s v="FUR-CH-10001891"/>
    <x v="0"/>
    <x v="1"/>
    <s v="Global Deluxe Office Fabric Chairs"/>
    <x v="2843"/>
    <n v="2"/>
    <n v="0"/>
    <n v="51.829200000000014"/>
  </r>
  <r>
    <n v="6613"/>
    <x v="3285"/>
    <n v="2012"/>
    <x v="1122"/>
    <d v="2012-04-28T00:00:00"/>
    <s v="Standard Class"/>
    <s v="JK-16090"/>
    <s v="Juliana Krohn"/>
    <s v="Consumer"/>
    <s v="United States"/>
    <s v="Louisville"/>
    <x v="0"/>
    <n v="40214"/>
    <s v="South"/>
    <s v="OFF-BI-10002215"/>
    <x v="1"/>
    <x v="8"/>
    <s v="Wilson Jones Hanging View Binder, White, 1&quot;"/>
    <x v="4039"/>
    <n v="3"/>
    <n v="0"/>
    <n v="9.7979999999999983"/>
  </r>
  <r>
    <n v="6614"/>
    <x v="3285"/>
    <n v="2012"/>
    <x v="1122"/>
    <d v="2012-04-28T00:00:00"/>
    <s v="Standard Class"/>
    <s v="JK-16090"/>
    <s v="Juliana Krohn"/>
    <s v="Consumer"/>
    <s v="United States"/>
    <s v="Louisville"/>
    <x v="0"/>
    <n v="40214"/>
    <s v="South"/>
    <s v="TEC-PH-10002103"/>
    <x v="2"/>
    <x v="7"/>
    <s v="Jabra SPEAK 410"/>
    <x v="4551"/>
    <n v="5"/>
    <n v="0"/>
    <n v="131.58600000000001"/>
  </r>
  <r>
    <n v="6615"/>
    <x v="3285"/>
    <n v="2012"/>
    <x v="1122"/>
    <d v="2012-04-28T00:00:00"/>
    <s v="Standard Class"/>
    <s v="JK-16090"/>
    <s v="Juliana Krohn"/>
    <s v="Consumer"/>
    <s v="United States"/>
    <s v="Louisville"/>
    <x v="0"/>
    <n v="40214"/>
    <s v="South"/>
    <s v="FUR-FU-10003394"/>
    <x v="0"/>
    <x v="5"/>
    <s v="Tenex &quot;The Solids&quot; Textured Chair Mats"/>
    <x v="664"/>
    <n v="3"/>
    <n v="0"/>
    <n v="35.679599999999979"/>
  </r>
  <r>
    <n v="6616"/>
    <x v="3286"/>
    <n v="2013"/>
    <x v="26"/>
    <d v="2013-06-20T00:00:00"/>
    <s v="First Class"/>
    <s v="MV-18190"/>
    <s v="Mike Vittorini"/>
    <s v="Consumer"/>
    <s v="United States"/>
    <s v="Los Angeles"/>
    <x v="1"/>
    <n v="90045"/>
    <s v="West"/>
    <s v="FUR-BO-10004218"/>
    <x v="0"/>
    <x v="0"/>
    <s v="Bush Heritage Pine Collection 5-Shelf Bookcase, Albany Pine Finish, *Special Order"/>
    <x v="4175"/>
    <n v="2"/>
    <n v="0.15"/>
    <n v="14.097999999999999"/>
  </r>
  <r>
    <n v="6617"/>
    <x v="3286"/>
    <n v="2013"/>
    <x v="26"/>
    <d v="2013-06-20T00:00:00"/>
    <s v="First Class"/>
    <s v="MV-18190"/>
    <s v="Mike Vittorini"/>
    <s v="Consumer"/>
    <s v="United States"/>
    <s v="Los Angeles"/>
    <x v="1"/>
    <n v="90045"/>
    <s v="West"/>
    <s v="OFF-LA-10000081"/>
    <x v="1"/>
    <x v="2"/>
    <s v="Avery 496"/>
    <x v="3923"/>
    <n v="6"/>
    <n v="0"/>
    <n v="10.799999999999999"/>
  </r>
  <r>
    <n v="6618"/>
    <x v="3286"/>
    <n v="2013"/>
    <x v="26"/>
    <d v="2013-06-20T00:00:00"/>
    <s v="First Class"/>
    <s v="MV-18190"/>
    <s v="Mike Vittorini"/>
    <s v="Consumer"/>
    <s v="United States"/>
    <s v="Los Angeles"/>
    <x v="1"/>
    <n v="90045"/>
    <s v="West"/>
    <s v="OFF-PA-10001497"/>
    <x v="1"/>
    <x v="10"/>
    <s v="Xerox 1914"/>
    <x v="1547"/>
    <n v="4"/>
    <n v="0"/>
    <n v="107.7216"/>
  </r>
  <r>
    <n v="6619"/>
    <x v="3287"/>
    <n v="2014"/>
    <x v="1123"/>
    <d v="2014-01-19T00:00:00"/>
    <s v="Second Class"/>
    <s v="CP-12085"/>
    <s v="Cathy Prescott"/>
    <s v="Corporate"/>
    <s v="United States"/>
    <s v="Springfield"/>
    <x v="25"/>
    <n v="65807"/>
    <s v="Central"/>
    <s v="OFF-PA-10004983"/>
    <x v="1"/>
    <x v="10"/>
    <s v="Xerox 23"/>
    <x v="56"/>
    <n v="5"/>
    <n v="0"/>
    <n v="15.552000000000001"/>
  </r>
  <r>
    <n v="6620"/>
    <x v="3287"/>
    <n v="2014"/>
    <x v="1123"/>
    <d v="2014-01-19T00:00:00"/>
    <s v="Second Class"/>
    <s v="CP-12085"/>
    <s v="Cathy Prescott"/>
    <s v="Corporate"/>
    <s v="United States"/>
    <s v="Springfield"/>
    <x v="25"/>
    <n v="65807"/>
    <s v="Central"/>
    <s v="OFF-AR-10004010"/>
    <x v="1"/>
    <x v="6"/>
    <s v="Hunt Boston Vacuum Mount KS Pencil Sharpener"/>
    <x v="4552"/>
    <n v="6"/>
    <n v="0"/>
    <n v="54.584400000000002"/>
  </r>
  <r>
    <n v="6621"/>
    <x v="3287"/>
    <n v="2014"/>
    <x v="1123"/>
    <d v="2014-01-19T00:00:00"/>
    <s v="Second Class"/>
    <s v="CP-12085"/>
    <s v="Cathy Prescott"/>
    <s v="Corporate"/>
    <s v="United States"/>
    <s v="Springfield"/>
    <x v="25"/>
    <n v="65807"/>
    <s v="Central"/>
    <s v="OFF-SU-10002881"/>
    <x v="1"/>
    <x v="14"/>
    <s v="Martin Yale Chadless Opener Electric Letter Opener"/>
    <x v="2635"/>
    <n v="5"/>
    <n v="0"/>
    <n v="83.281000000000063"/>
  </r>
  <r>
    <n v="6622"/>
    <x v="3287"/>
    <n v="2014"/>
    <x v="1123"/>
    <d v="2014-01-19T00:00:00"/>
    <s v="Second Class"/>
    <s v="CP-12085"/>
    <s v="Cathy Prescott"/>
    <s v="Corporate"/>
    <s v="United States"/>
    <s v="Springfield"/>
    <x v="25"/>
    <n v="65807"/>
    <s v="Central"/>
    <s v="FUR-BO-10001608"/>
    <x v="0"/>
    <x v="0"/>
    <s v="Hon Metal Bookcases, Black"/>
    <x v="3724"/>
    <n v="3"/>
    <n v="0"/>
    <n v="53.235000000000014"/>
  </r>
  <r>
    <n v="6623"/>
    <x v="3288"/>
    <n v="2011"/>
    <x v="1124"/>
    <d v="2011-09-09T00:00:00"/>
    <s v="First Class"/>
    <s v="VP-21760"/>
    <s v="Victoria Pisteka"/>
    <s v="Corporate"/>
    <s v="United States"/>
    <s v="San Francisco"/>
    <x v="1"/>
    <n v="94109"/>
    <s v="West"/>
    <s v="FUR-FU-10001487"/>
    <x v="0"/>
    <x v="5"/>
    <s v="Eldon Expressions Wood and Plastic Desk Accessories, Cherry Wood"/>
    <x v="3739"/>
    <n v="6"/>
    <n v="0"/>
    <n v="12.145199999999997"/>
  </r>
  <r>
    <n v="6624"/>
    <x v="3288"/>
    <n v="2011"/>
    <x v="1124"/>
    <d v="2011-09-09T00:00:00"/>
    <s v="First Class"/>
    <s v="VP-21760"/>
    <s v="Victoria Pisteka"/>
    <s v="Corporate"/>
    <s v="United States"/>
    <s v="San Francisco"/>
    <x v="1"/>
    <n v="94109"/>
    <s v="West"/>
    <s v="OFF-LA-10001934"/>
    <x v="1"/>
    <x v="2"/>
    <s v="Avery 516"/>
    <x v="2037"/>
    <n v="8"/>
    <n v="0"/>
    <n v="27.485599999999998"/>
  </r>
  <r>
    <n v="6625"/>
    <x v="3289"/>
    <n v="2012"/>
    <x v="1125"/>
    <d v="2012-01-23T00:00:00"/>
    <s v="Standard Class"/>
    <s v="PM-18940"/>
    <s v="Paul MacIntyre"/>
    <s v="Consumer"/>
    <s v="United States"/>
    <s v="Texas City"/>
    <x v="5"/>
    <n v="77590"/>
    <s v="Central"/>
    <s v="FUR-TA-10002855"/>
    <x v="0"/>
    <x v="3"/>
    <s v="Bevis Round Conference Table Top &amp; Single Column Base"/>
    <x v="4553"/>
    <n v="1"/>
    <n v="0.3"/>
    <n v="-13.170600000000007"/>
  </r>
  <r>
    <n v="6626"/>
    <x v="3289"/>
    <n v="2012"/>
    <x v="1125"/>
    <d v="2012-01-23T00:00:00"/>
    <s v="Standard Class"/>
    <s v="PM-18940"/>
    <s v="Paul MacIntyre"/>
    <s v="Consumer"/>
    <s v="United States"/>
    <s v="Texas City"/>
    <x v="5"/>
    <n v="77590"/>
    <s v="Central"/>
    <s v="FUR-CH-10004875"/>
    <x v="0"/>
    <x v="1"/>
    <s v="Harbour Creations 67200 Series Stacking Chairs"/>
    <x v="4554"/>
    <n v="4"/>
    <n v="0.3"/>
    <n v="-8.5416000000000025"/>
  </r>
  <r>
    <n v="6627"/>
    <x v="3290"/>
    <n v="2011"/>
    <x v="637"/>
    <d v="2011-12-21T00:00:00"/>
    <s v="Standard Class"/>
    <s v="TB-21400"/>
    <s v="Tom Boeckenhauer"/>
    <s v="Consumer"/>
    <s v="United States"/>
    <s v="New York City"/>
    <x v="15"/>
    <n v="10024"/>
    <s v="East"/>
    <s v="TEC-MA-10001127"/>
    <x v="2"/>
    <x v="15"/>
    <s v="HP Designjet T520 Inkjet Large Format Printer - 24&quot; Color"/>
    <x v="4555"/>
    <n v="4"/>
    <n v="0"/>
    <n v="2239.9871999999996"/>
  </r>
  <r>
    <n v="6628"/>
    <x v="3291"/>
    <n v="2011"/>
    <x v="235"/>
    <d v="2011-05-27T00:00:00"/>
    <s v="Standard Class"/>
    <s v="EH-13990"/>
    <s v="Erica Hackney"/>
    <s v="Consumer"/>
    <s v="United States"/>
    <s v="Bellevue"/>
    <x v="4"/>
    <n v="98006"/>
    <s v="West"/>
    <s v="OFF-PA-10003177"/>
    <x v="1"/>
    <x v="10"/>
    <s v="Xerox 1999"/>
    <x v="91"/>
    <n v="2"/>
    <n v="0"/>
    <n v="6.2208000000000006"/>
  </r>
  <r>
    <n v="6629"/>
    <x v="3292"/>
    <n v="2012"/>
    <x v="444"/>
    <d v="2012-09-22T00:00:00"/>
    <s v="Second Class"/>
    <s v="GW-14605"/>
    <s v="Giulietta Weimer"/>
    <s v="Consumer"/>
    <s v="United States"/>
    <s v="New York City"/>
    <x v="15"/>
    <n v="10024"/>
    <s v="East"/>
    <s v="TEC-PH-10000011"/>
    <x v="2"/>
    <x v="7"/>
    <s v="PureGear Roll-On Screen Protector"/>
    <x v="4496"/>
    <n v="14"/>
    <n v="0"/>
    <n v="134.33279999999996"/>
  </r>
  <r>
    <n v="6630"/>
    <x v="3293"/>
    <n v="2012"/>
    <x v="653"/>
    <d v="2012-10-06T00:00:00"/>
    <s v="Standard Class"/>
    <s v="NP-18685"/>
    <s v="Nora Pelletier"/>
    <s v="Home Office"/>
    <s v="United States"/>
    <s v="Wilson"/>
    <x v="3"/>
    <n v="27893"/>
    <s v="South"/>
    <s v="OFF-BI-10001757"/>
    <x v="1"/>
    <x v="8"/>
    <s v="Pressboard Hanging Data Binders for Unburst Sheets"/>
    <x v="4556"/>
    <n v="5"/>
    <n v="0.7"/>
    <n v="-5.4120000000000008"/>
  </r>
  <r>
    <n v="6631"/>
    <x v="3294"/>
    <n v="2013"/>
    <x v="591"/>
    <d v="2013-12-31T00:00:00"/>
    <s v="Standard Class"/>
    <s v="JE-15715"/>
    <s v="Joe Elijah"/>
    <s v="Consumer"/>
    <s v="United States"/>
    <s v="Seattle"/>
    <x v="4"/>
    <n v="98115"/>
    <s v="West"/>
    <s v="FUR-CH-10000847"/>
    <x v="0"/>
    <x v="1"/>
    <s v="Global Executive Mid-Back Manager's Chair"/>
    <x v="327"/>
    <n v="3"/>
    <n v="0.2"/>
    <n v="52.376399999999961"/>
  </r>
  <r>
    <n v="6632"/>
    <x v="3294"/>
    <n v="2013"/>
    <x v="591"/>
    <d v="2013-12-31T00:00:00"/>
    <s v="Standard Class"/>
    <s v="JE-15715"/>
    <s v="Joe Elijah"/>
    <s v="Consumer"/>
    <s v="United States"/>
    <s v="Seattle"/>
    <x v="4"/>
    <n v="98115"/>
    <s v="West"/>
    <s v="FUR-TA-10001307"/>
    <x v="0"/>
    <x v="3"/>
    <s v="SAFCO PlanMaster Heigh-Adjustable Drafting Table Base, 43w x 30d x 30-37h, Black"/>
    <x v="4557"/>
    <n v="5"/>
    <n v="0"/>
    <n v="629.01"/>
  </r>
  <r>
    <n v="6633"/>
    <x v="3295"/>
    <n v="2013"/>
    <x v="715"/>
    <d v="2013-05-09T00:00:00"/>
    <s v="Second Class"/>
    <s v="BE-11455"/>
    <s v="Brad Eason"/>
    <s v="Home Office"/>
    <s v="United States"/>
    <s v="Springfield"/>
    <x v="25"/>
    <n v="65807"/>
    <s v="Central"/>
    <s v="OFF-AP-10001205"/>
    <x v="1"/>
    <x v="9"/>
    <s v="Belkin 5 Outlet SurgeMaster Power Centers"/>
    <x v="4558"/>
    <n v="1"/>
    <n v="0"/>
    <n v="15.254400000000004"/>
  </r>
  <r>
    <n v="6634"/>
    <x v="3296"/>
    <n v="2013"/>
    <x v="1057"/>
    <d v="2013-10-25T00:00:00"/>
    <s v="Same Day"/>
    <s v="SS-20590"/>
    <s v="Sonia Sunley"/>
    <s v="Consumer"/>
    <s v="United States"/>
    <s v="San Francisco"/>
    <x v="1"/>
    <n v="94109"/>
    <s v="West"/>
    <s v="TEC-AC-10001838"/>
    <x v="2"/>
    <x v="11"/>
    <s v="Razer Tiamat Over Ear 7.1 Surround Sound PC Gaming Headset"/>
    <x v="4559"/>
    <n v="1"/>
    <n v="0"/>
    <n v="85.995700000000014"/>
  </r>
  <r>
    <n v="6635"/>
    <x v="3297"/>
    <n v="2014"/>
    <x v="636"/>
    <d v="2014-05-07T00:00:00"/>
    <s v="Same Day"/>
    <s v="MB-18085"/>
    <s v="Mick Brown"/>
    <s v="Consumer"/>
    <s v="United States"/>
    <s v="Charlotte"/>
    <x v="3"/>
    <n v="28205"/>
    <s v="South"/>
    <s v="OFF-BI-10003982"/>
    <x v="1"/>
    <x v="8"/>
    <s v="Wilson Jones Century Plastic Molded Ring Binders"/>
    <x v="4560"/>
    <n v="11"/>
    <n v="0.7"/>
    <n v="-52.548099999999991"/>
  </r>
  <r>
    <n v="6636"/>
    <x v="3297"/>
    <n v="2014"/>
    <x v="636"/>
    <d v="2014-05-07T00:00:00"/>
    <s v="Same Day"/>
    <s v="MB-18085"/>
    <s v="Mick Brown"/>
    <s v="Consumer"/>
    <s v="United States"/>
    <s v="Charlotte"/>
    <x v="3"/>
    <n v="28205"/>
    <s v="South"/>
    <s v="TEC-PH-10004977"/>
    <x v="2"/>
    <x v="7"/>
    <s v="GE 30524EE4"/>
    <x v="2536"/>
    <n v="4"/>
    <n v="0.2"/>
    <n v="70.55639999999994"/>
  </r>
  <r>
    <n v="6637"/>
    <x v="3297"/>
    <n v="2014"/>
    <x v="636"/>
    <d v="2014-05-07T00:00:00"/>
    <s v="Same Day"/>
    <s v="MB-18085"/>
    <s v="Mick Brown"/>
    <s v="Consumer"/>
    <s v="United States"/>
    <s v="Charlotte"/>
    <x v="3"/>
    <n v="28205"/>
    <s v="South"/>
    <s v="OFF-LA-10003510"/>
    <x v="1"/>
    <x v="2"/>
    <s v="Avery 4027 File Folder Labels for Dot Matrix Printers, 5000 Labels per Box, White"/>
    <x v="4561"/>
    <n v="5"/>
    <n v="0.2"/>
    <n v="39.689000000000007"/>
  </r>
  <r>
    <n v="6638"/>
    <x v="3298"/>
    <n v="2014"/>
    <x v="344"/>
    <d v="2014-12-01T00:00:00"/>
    <s v="Second Class"/>
    <s v="RP-19390"/>
    <s v="Resi Pölking"/>
    <s v="Consumer"/>
    <s v="United States"/>
    <s v="New York City"/>
    <x v="15"/>
    <n v="10011"/>
    <s v="East"/>
    <s v="OFF-AR-10001573"/>
    <x v="1"/>
    <x v="6"/>
    <s v="American Pencil"/>
    <x v="4562"/>
    <n v="3"/>
    <n v="0"/>
    <n v="2.027099999999999"/>
  </r>
  <r>
    <n v="6639"/>
    <x v="3298"/>
    <n v="2014"/>
    <x v="344"/>
    <d v="2014-12-01T00:00:00"/>
    <s v="Second Class"/>
    <s v="RP-19390"/>
    <s v="Resi Pölking"/>
    <s v="Consumer"/>
    <s v="United States"/>
    <s v="New York City"/>
    <x v="15"/>
    <n v="10011"/>
    <s v="East"/>
    <s v="OFF-BI-10001196"/>
    <x v="1"/>
    <x v="8"/>
    <s v="Avery Flip-Chart Easel Binder, Black"/>
    <x v="588"/>
    <n v="6"/>
    <n v="0.2"/>
    <n v="36.255599999999994"/>
  </r>
  <r>
    <n v="6640"/>
    <x v="3299"/>
    <n v="2011"/>
    <x v="656"/>
    <d v="2011-11-02T00:00:00"/>
    <s v="Second Class"/>
    <s v="AJ-10780"/>
    <s v="Anthony Jacobs"/>
    <s v="Corporate"/>
    <s v="United States"/>
    <s v="Lorain"/>
    <x v="24"/>
    <n v="44052"/>
    <s v="East"/>
    <s v="FUR-TA-10003954"/>
    <x v="0"/>
    <x v="3"/>
    <s v="Hon 94000 Series Round Tables"/>
    <x v="4563"/>
    <n v="8"/>
    <n v="0.4"/>
    <n v="-734.52639999999997"/>
  </r>
  <r>
    <n v="6641"/>
    <x v="3300"/>
    <n v="2014"/>
    <x v="485"/>
    <d v="2014-08-10T00:00:00"/>
    <s v="Standard Class"/>
    <s v="PO-18865"/>
    <s v="Patrick O'Donnell"/>
    <s v="Consumer"/>
    <s v="United States"/>
    <s v="Indianapolis"/>
    <x v="14"/>
    <n v="46203"/>
    <s v="Central"/>
    <s v="OFF-BI-10001989"/>
    <x v="1"/>
    <x v="8"/>
    <s v="Premium Transparent Presentation Covers by GBC"/>
    <x v="4564"/>
    <n v="6"/>
    <n v="0"/>
    <n v="60.422399999999996"/>
  </r>
  <r>
    <n v="6642"/>
    <x v="3300"/>
    <n v="2014"/>
    <x v="485"/>
    <d v="2014-08-10T00:00:00"/>
    <s v="Standard Class"/>
    <s v="PO-18865"/>
    <s v="Patrick O'Donnell"/>
    <s v="Consumer"/>
    <s v="United States"/>
    <s v="Indianapolis"/>
    <x v="14"/>
    <n v="46203"/>
    <s v="Central"/>
    <s v="TEC-AC-10001714"/>
    <x v="2"/>
    <x v="11"/>
    <s v="Logitech MX Performance Wireless Mouse"/>
    <x v="4565"/>
    <n v="2"/>
    <n v="0"/>
    <n v="29.518599999999999"/>
  </r>
  <r>
    <n v="6643"/>
    <x v="3300"/>
    <n v="2014"/>
    <x v="485"/>
    <d v="2014-08-10T00:00:00"/>
    <s v="Standard Class"/>
    <s v="PO-18865"/>
    <s v="Patrick O'Donnell"/>
    <s v="Consumer"/>
    <s v="United States"/>
    <s v="Indianapolis"/>
    <x v="14"/>
    <n v="46203"/>
    <s v="Central"/>
    <s v="OFF-LA-10003498"/>
    <x v="1"/>
    <x v="2"/>
    <s v="Avery 475"/>
    <x v="4566"/>
    <n v="9"/>
    <n v="0"/>
    <n v="66.600000000000009"/>
  </r>
  <r>
    <n v="6644"/>
    <x v="3301"/>
    <n v="2012"/>
    <x v="544"/>
    <d v="2012-08-16T00:00:00"/>
    <s v="Standard Class"/>
    <s v="WB-21850"/>
    <s v="William Brown"/>
    <s v="Consumer"/>
    <s v="United States"/>
    <s v="Redmond"/>
    <x v="21"/>
    <n v="97756"/>
    <s v="West"/>
    <s v="TEC-PH-10000576"/>
    <x v="2"/>
    <x v="7"/>
    <s v="AT&amp;T 1080 Corded phone"/>
    <x v="2313"/>
    <n v="4"/>
    <n v="0.2"/>
    <n v="38.357200000000006"/>
  </r>
  <r>
    <n v="6645"/>
    <x v="3301"/>
    <n v="2012"/>
    <x v="544"/>
    <d v="2012-08-16T00:00:00"/>
    <s v="Standard Class"/>
    <s v="WB-21850"/>
    <s v="William Brown"/>
    <s v="Consumer"/>
    <s v="United States"/>
    <s v="Redmond"/>
    <x v="21"/>
    <n v="97756"/>
    <s v="West"/>
    <s v="TEC-PH-10004188"/>
    <x v="2"/>
    <x v="7"/>
    <s v="OtterBox Commuter Series Case - Samsung Galaxy S4"/>
    <x v="4567"/>
    <n v="7"/>
    <n v="0.2"/>
    <n v="-31.487400000000001"/>
  </r>
  <r>
    <n v="6646"/>
    <x v="3301"/>
    <n v="2012"/>
    <x v="544"/>
    <d v="2012-08-16T00:00:00"/>
    <s v="Standard Class"/>
    <s v="WB-21850"/>
    <s v="William Brown"/>
    <s v="Consumer"/>
    <s v="United States"/>
    <s v="Redmond"/>
    <x v="21"/>
    <n v="97756"/>
    <s v="West"/>
    <s v="OFF-AP-10001469"/>
    <x v="1"/>
    <x v="9"/>
    <s v="Fellowes 8 Outlet Superior Workstation Surge Protector"/>
    <x v="4568"/>
    <n v="4"/>
    <n v="0.2"/>
    <n v="15.015599999999985"/>
  </r>
  <r>
    <n v="6647"/>
    <x v="3302"/>
    <n v="2013"/>
    <x v="272"/>
    <d v="2013-12-22T00:00:00"/>
    <s v="Standard Class"/>
    <s v="MP-18175"/>
    <s v="Mike Pelletier"/>
    <s v="Home Office"/>
    <s v="United States"/>
    <s v="Springfield"/>
    <x v="21"/>
    <n v="97477"/>
    <s v="West"/>
    <s v="FUR-TA-10003473"/>
    <x v="0"/>
    <x v="3"/>
    <s v="Bretford Rectangular Conference Table Tops"/>
    <x v="4569"/>
    <n v="3"/>
    <n v="0.5"/>
    <n v="-304.66529999999989"/>
  </r>
  <r>
    <n v="6648"/>
    <x v="3302"/>
    <n v="2013"/>
    <x v="272"/>
    <d v="2013-12-22T00:00:00"/>
    <s v="Standard Class"/>
    <s v="MP-18175"/>
    <s v="Mike Pelletier"/>
    <s v="Home Office"/>
    <s v="United States"/>
    <s v="Springfield"/>
    <x v="21"/>
    <n v="97477"/>
    <s v="West"/>
    <s v="OFF-AP-10001205"/>
    <x v="1"/>
    <x v="9"/>
    <s v="Belkin 5 Outlet SurgeMaster Power Centers"/>
    <x v="2802"/>
    <n v="2"/>
    <n v="0.2"/>
    <n v="8.7168000000000063"/>
  </r>
  <r>
    <n v="6649"/>
    <x v="3303"/>
    <n v="2014"/>
    <x v="565"/>
    <d v="2014-09-12T00:00:00"/>
    <s v="First Class"/>
    <s v="BF-11020"/>
    <s v="Barry Französisch"/>
    <s v="Corporate"/>
    <s v="United States"/>
    <s v="Arlington"/>
    <x v="5"/>
    <n v="76017"/>
    <s v="Central"/>
    <s v="OFF-BI-10002429"/>
    <x v="1"/>
    <x v="8"/>
    <s v="Premier Elliptical Ring Binder, Black"/>
    <x v="511"/>
    <n v="7"/>
    <n v="0.8"/>
    <n v="-68.185600000000022"/>
  </r>
  <r>
    <n v="6650"/>
    <x v="3303"/>
    <n v="2014"/>
    <x v="565"/>
    <d v="2014-09-12T00:00:00"/>
    <s v="First Class"/>
    <s v="BF-11020"/>
    <s v="Barry Französisch"/>
    <s v="Corporate"/>
    <s v="United States"/>
    <s v="Arlington"/>
    <x v="5"/>
    <n v="76017"/>
    <s v="Central"/>
    <s v="TEC-CO-10001943"/>
    <x v="2"/>
    <x v="16"/>
    <s v="Canon PC-428 Personal Copier"/>
    <x v="4570"/>
    <n v="2"/>
    <n v="0.2"/>
    <n v="107.99459999999999"/>
  </r>
  <r>
    <n v="6651"/>
    <x v="3303"/>
    <n v="2014"/>
    <x v="565"/>
    <d v="2014-09-12T00:00:00"/>
    <s v="First Class"/>
    <s v="BF-11020"/>
    <s v="Barry Französisch"/>
    <s v="Corporate"/>
    <s v="United States"/>
    <s v="Arlington"/>
    <x v="5"/>
    <n v="76017"/>
    <s v="Central"/>
    <s v="OFF-FA-10004854"/>
    <x v="1"/>
    <x v="13"/>
    <s v="Vinyl Coated Wire Paper Clips in Organizer Box, 800/Box"/>
    <x v="1962"/>
    <n v="5"/>
    <n v="0.2"/>
    <n v="15.498000000000001"/>
  </r>
  <r>
    <n v="6652"/>
    <x v="3303"/>
    <n v="2014"/>
    <x v="565"/>
    <d v="2014-09-12T00:00:00"/>
    <s v="First Class"/>
    <s v="BF-11020"/>
    <s v="Barry Französisch"/>
    <s v="Corporate"/>
    <s v="United States"/>
    <s v="Arlington"/>
    <x v="5"/>
    <n v="76017"/>
    <s v="Central"/>
    <s v="FUR-FU-10001095"/>
    <x v="0"/>
    <x v="5"/>
    <s v="DAX Black Cherry Wood-Tone Poster Frame"/>
    <x v="4571"/>
    <n v="2"/>
    <n v="0.6"/>
    <n v="-11.651199999999999"/>
  </r>
  <r>
    <n v="6653"/>
    <x v="3303"/>
    <n v="2014"/>
    <x v="565"/>
    <d v="2014-09-12T00:00:00"/>
    <s v="First Class"/>
    <s v="BF-11020"/>
    <s v="Barry Französisch"/>
    <s v="Corporate"/>
    <s v="United States"/>
    <s v="Arlington"/>
    <x v="5"/>
    <n v="76017"/>
    <s v="Central"/>
    <s v="OFF-PA-10000061"/>
    <x v="1"/>
    <x v="10"/>
    <s v="Xerox 205"/>
    <x v="561"/>
    <n v="4"/>
    <n v="0.2"/>
    <n v="7.2576000000000001"/>
  </r>
  <r>
    <n v="6654"/>
    <x v="3303"/>
    <n v="2014"/>
    <x v="565"/>
    <d v="2014-09-12T00:00:00"/>
    <s v="First Class"/>
    <s v="BF-11020"/>
    <s v="Barry Französisch"/>
    <s v="Corporate"/>
    <s v="United States"/>
    <s v="Arlington"/>
    <x v="5"/>
    <n v="76017"/>
    <s v="Central"/>
    <s v="FUR-CH-10003535"/>
    <x v="0"/>
    <x v="1"/>
    <s v="Global Armless Task Chair, Royal Blue"/>
    <x v="4572"/>
    <n v="5"/>
    <n v="0.3"/>
    <n v="-39.636999999999993"/>
  </r>
  <r>
    <n v="6655"/>
    <x v="3304"/>
    <n v="2014"/>
    <x v="297"/>
    <d v="2014-02-28T00:00:00"/>
    <s v="Standard Class"/>
    <s v="KM-16375"/>
    <s v="Katherine Murray"/>
    <s v="Home Office"/>
    <s v="United States"/>
    <s v="Gilbert"/>
    <x v="16"/>
    <n v="85234"/>
    <s v="West"/>
    <s v="TEC-PH-10004447"/>
    <x v="2"/>
    <x v="7"/>
    <s v="Toshiba IPT2010-SD IP Telephone"/>
    <x v="3844"/>
    <n v="3"/>
    <n v="0.2"/>
    <n v="25.018199999999993"/>
  </r>
  <r>
    <n v="6656"/>
    <x v="3304"/>
    <n v="2014"/>
    <x v="297"/>
    <d v="2014-02-28T00:00:00"/>
    <s v="Standard Class"/>
    <s v="KM-16375"/>
    <s v="Katherine Murray"/>
    <s v="Home Office"/>
    <s v="United States"/>
    <s v="Gilbert"/>
    <x v="16"/>
    <n v="85234"/>
    <s v="West"/>
    <s v="TEC-AC-10001114"/>
    <x v="2"/>
    <x v="11"/>
    <s v="Microsoft Wireless Mobile Mouse 4000"/>
    <x v="4573"/>
    <n v="1"/>
    <n v="0.2"/>
    <n v="4.7987999999999964"/>
  </r>
  <r>
    <n v="6657"/>
    <x v="3304"/>
    <n v="2014"/>
    <x v="297"/>
    <d v="2014-02-28T00:00:00"/>
    <s v="Standard Class"/>
    <s v="KM-16375"/>
    <s v="Katherine Murray"/>
    <s v="Home Office"/>
    <s v="United States"/>
    <s v="Gilbert"/>
    <x v="16"/>
    <n v="85234"/>
    <s v="West"/>
    <s v="OFF-ST-10000563"/>
    <x v="1"/>
    <x v="4"/>
    <s v="Fellowes Bankers Box Stor/Drawer Steel Plus"/>
    <x v="4351"/>
    <n v="2"/>
    <n v="0.2"/>
    <n v="-6.3960000000000008"/>
  </r>
  <r>
    <n v="6658"/>
    <x v="3304"/>
    <n v="2014"/>
    <x v="297"/>
    <d v="2014-02-28T00:00:00"/>
    <s v="Standard Class"/>
    <s v="KM-16375"/>
    <s v="Katherine Murray"/>
    <s v="Home Office"/>
    <s v="United States"/>
    <s v="Gilbert"/>
    <x v="16"/>
    <n v="85234"/>
    <s v="West"/>
    <s v="OFF-EN-10004846"/>
    <x v="1"/>
    <x v="12"/>
    <s v="Letter or Legal Size Expandable Poly String Tie Envelopes"/>
    <x v="3024"/>
    <n v="5"/>
    <n v="0.2"/>
    <n v="3.8570000000000002"/>
  </r>
  <r>
    <n v="6659"/>
    <x v="3304"/>
    <n v="2014"/>
    <x v="297"/>
    <d v="2014-02-28T00:00:00"/>
    <s v="Standard Class"/>
    <s v="KM-16375"/>
    <s v="Katherine Murray"/>
    <s v="Home Office"/>
    <s v="United States"/>
    <s v="Gilbert"/>
    <x v="16"/>
    <n v="85234"/>
    <s v="West"/>
    <s v="FUR-FU-10002253"/>
    <x v="0"/>
    <x v="5"/>
    <s v="Howard Miller 13&quot; Diameter Pewter Finish Round Wall Clock"/>
    <x v="4574"/>
    <n v="2"/>
    <n v="0.2"/>
    <n v="16.317200000000003"/>
  </r>
  <r>
    <n v="6660"/>
    <x v="3304"/>
    <n v="2014"/>
    <x v="297"/>
    <d v="2014-02-28T00:00:00"/>
    <s v="Standard Class"/>
    <s v="KM-16375"/>
    <s v="Katherine Murray"/>
    <s v="Home Office"/>
    <s v="United States"/>
    <s v="Gilbert"/>
    <x v="16"/>
    <n v="85234"/>
    <s v="West"/>
    <s v="FUR-TA-10001039"/>
    <x v="0"/>
    <x v="3"/>
    <s v="KI Adjustable-Height Table"/>
    <x v="4575"/>
    <n v="9"/>
    <n v="0.5"/>
    <n v="-185.71679999999998"/>
  </r>
  <r>
    <n v="6661"/>
    <x v="3305"/>
    <n v="2012"/>
    <x v="816"/>
    <d v="2012-08-10T00:00:00"/>
    <s v="Second Class"/>
    <s v="DB-13405"/>
    <s v="Denny Blanton"/>
    <s v="Consumer"/>
    <s v="United States"/>
    <s v="Lawrence"/>
    <x v="31"/>
    <n v="1841"/>
    <s v="East"/>
    <s v="OFF-AR-10004587"/>
    <x v="1"/>
    <x v="6"/>
    <s v="Boston 1827 Commercial Additional Cutter, Drive Gear &amp; Gear Rack for 1606"/>
    <x v="4576"/>
    <n v="2"/>
    <n v="0"/>
    <n v="11.897999999999996"/>
  </r>
  <r>
    <n v="6662"/>
    <x v="3305"/>
    <n v="2012"/>
    <x v="816"/>
    <d v="2012-08-10T00:00:00"/>
    <s v="Second Class"/>
    <s v="DB-13405"/>
    <s v="Denny Blanton"/>
    <s v="Consumer"/>
    <s v="United States"/>
    <s v="Lawrence"/>
    <x v="31"/>
    <n v="1841"/>
    <s v="East"/>
    <s v="OFF-AP-10004336"/>
    <x v="1"/>
    <x v="9"/>
    <s v="Conquest 14 Commercial Heavy-Duty Upright Vacuum, Collection System, Accessory Kit"/>
    <x v="2009"/>
    <n v="2"/>
    <n v="0"/>
    <n v="33.036799999999985"/>
  </r>
  <r>
    <n v="6663"/>
    <x v="3305"/>
    <n v="2012"/>
    <x v="816"/>
    <d v="2012-08-10T00:00:00"/>
    <s v="Second Class"/>
    <s v="DB-13405"/>
    <s v="Denny Blanton"/>
    <s v="Consumer"/>
    <s v="United States"/>
    <s v="Lawrence"/>
    <x v="31"/>
    <n v="1841"/>
    <s v="East"/>
    <s v="OFF-BI-10001718"/>
    <x v="1"/>
    <x v="8"/>
    <s v="GBC DocuBind P50 Personal Binding Machine"/>
    <x v="2509"/>
    <n v="7"/>
    <n v="0"/>
    <n v="210.49419999999998"/>
  </r>
  <r>
    <n v="6664"/>
    <x v="3306"/>
    <n v="2014"/>
    <x v="40"/>
    <d v="2014-11-02T00:00:00"/>
    <s v="Standard Class"/>
    <s v="OT-18730"/>
    <s v="Olvera Toch"/>
    <s v="Consumer"/>
    <s v="United States"/>
    <s v="Virginia Beach"/>
    <x v="17"/>
    <n v="23464"/>
    <s v="South"/>
    <s v="FUR-TA-10001520"/>
    <x v="0"/>
    <x v="3"/>
    <s v="Lesro Sheffield Collection Coffee Table, End Table, Center Table, Corner Table"/>
    <x v="4577"/>
    <n v="5"/>
    <n v="0"/>
    <n v="60.664499999999961"/>
  </r>
  <r>
    <n v="6665"/>
    <x v="3306"/>
    <n v="2014"/>
    <x v="40"/>
    <d v="2014-11-02T00:00:00"/>
    <s v="Standard Class"/>
    <s v="OT-18730"/>
    <s v="Olvera Toch"/>
    <s v="Consumer"/>
    <s v="United States"/>
    <s v="Virginia Beach"/>
    <x v="17"/>
    <n v="23464"/>
    <s v="South"/>
    <s v="OFF-EN-10002831"/>
    <x v="1"/>
    <x v="12"/>
    <s v="Tyvek  Top-Opening Peel &amp; Seel  Envelopes, Gray"/>
    <x v="4578"/>
    <n v="7"/>
    <n v="0"/>
    <n v="113.21099999999998"/>
  </r>
  <r>
    <n v="6666"/>
    <x v="3307"/>
    <n v="2013"/>
    <x v="216"/>
    <d v="2013-07-19T00:00:00"/>
    <s v="Second Class"/>
    <s v="JS-15880"/>
    <s v="John Stevenson"/>
    <s v="Consumer"/>
    <s v="United States"/>
    <s v="Irving"/>
    <x v="5"/>
    <n v="75061"/>
    <s v="Central"/>
    <s v="OFF-PA-10001497"/>
    <x v="1"/>
    <x v="10"/>
    <s v="Xerox 1914"/>
    <x v="4579"/>
    <n v="5"/>
    <n v="0.2"/>
    <n v="79.691999999999979"/>
  </r>
  <r>
    <n v="6667"/>
    <x v="3308"/>
    <n v="2014"/>
    <x v="605"/>
    <d v="2014-05-15T00:00:00"/>
    <s v="Second Class"/>
    <s v="CA-12775"/>
    <s v="Cynthia Arntzen"/>
    <s v="Consumer"/>
    <s v="United States"/>
    <s v="Vineland"/>
    <x v="30"/>
    <n v="8360"/>
    <s v="East"/>
    <s v="FUR-FU-10000719"/>
    <x v="0"/>
    <x v="5"/>
    <s v="DAX Cubicle Frames, 8-1/2 x 11"/>
    <x v="4580"/>
    <n v="5"/>
    <n v="0"/>
    <n v="15.426000000000002"/>
  </r>
  <r>
    <n v="6668"/>
    <x v="3308"/>
    <n v="2014"/>
    <x v="605"/>
    <d v="2014-05-15T00:00:00"/>
    <s v="Second Class"/>
    <s v="CA-12775"/>
    <s v="Cynthia Arntzen"/>
    <s v="Consumer"/>
    <s v="United States"/>
    <s v="Vineland"/>
    <x v="30"/>
    <n v="8360"/>
    <s v="East"/>
    <s v="OFF-LA-10002271"/>
    <x v="1"/>
    <x v="2"/>
    <s v="Smead Alpha-Z Color-Coded Second Alphabetical Labels and Starter Set"/>
    <x v="51"/>
    <n v="2"/>
    <n v="0"/>
    <n v="2.9567999999999999"/>
  </r>
  <r>
    <n v="6669"/>
    <x v="3308"/>
    <n v="2014"/>
    <x v="605"/>
    <d v="2014-05-15T00:00:00"/>
    <s v="Second Class"/>
    <s v="CA-12775"/>
    <s v="Cynthia Arntzen"/>
    <s v="Consumer"/>
    <s v="United States"/>
    <s v="Vineland"/>
    <x v="30"/>
    <n v="8360"/>
    <s v="East"/>
    <s v="OFF-SU-10004661"/>
    <x v="1"/>
    <x v="14"/>
    <s v="Acme Titanium Bonded Scissors"/>
    <x v="4581"/>
    <n v="2"/>
    <n v="0"/>
    <n v="4.42"/>
  </r>
  <r>
    <n v="6670"/>
    <x v="3308"/>
    <n v="2014"/>
    <x v="605"/>
    <d v="2014-05-15T00:00:00"/>
    <s v="Second Class"/>
    <s v="CA-12775"/>
    <s v="Cynthia Arntzen"/>
    <s v="Consumer"/>
    <s v="United States"/>
    <s v="Vineland"/>
    <x v="30"/>
    <n v="8360"/>
    <s v="East"/>
    <s v="TEC-AC-10004859"/>
    <x v="2"/>
    <x v="11"/>
    <s v="Maxell Pro 80 Minute CD-R, 10/Pack"/>
    <x v="4582"/>
    <n v="5"/>
    <n v="0"/>
    <n v="34.960000000000008"/>
  </r>
  <r>
    <n v="6671"/>
    <x v="3309"/>
    <n v="2014"/>
    <x v="1126"/>
    <d v="2014-05-30T00:00:00"/>
    <s v="Standard Class"/>
    <s v="MH-18115"/>
    <s v="Mick Hernandez"/>
    <s v="Home Office"/>
    <s v="United States"/>
    <s v="Columbus"/>
    <x v="32"/>
    <n v="31907"/>
    <s v="South"/>
    <s v="OFF-BI-10002824"/>
    <x v="1"/>
    <x v="8"/>
    <s v="Recycled Easel Ring Binders"/>
    <x v="3548"/>
    <n v="2"/>
    <n v="0"/>
    <n v="13.427999999999997"/>
  </r>
  <r>
    <n v="6672"/>
    <x v="3310"/>
    <n v="2011"/>
    <x v="709"/>
    <d v="2011-08-27T00:00:00"/>
    <s v="Second Class"/>
    <s v="RB-19645"/>
    <s v="Robert Barroso"/>
    <s v="Corporate"/>
    <s v="United States"/>
    <s v="Los Angeles"/>
    <x v="1"/>
    <n v="90032"/>
    <s v="West"/>
    <s v="OFF-BI-10001575"/>
    <x v="1"/>
    <x v="8"/>
    <s v="GBC Linen Binding Covers"/>
    <x v="2000"/>
    <n v="2"/>
    <n v="0.2"/>
    <n v="17.348799999999997"/>
  </r>
  <r>
    <n v="6673"/>
    <x v="3311"/>
    <n v="2012"/>
    <x v="861"/>
    <d v="2012-09-16T00:00:00"/>
    <s v="Standard Class"/>
    <s v="SB-20290"/>
    <s v="Sean Braxton"/>
    <s v="Corporate"/>
    <s v="United States"/>
    <s v="San Diego"/>
    <x v="1"/>
    <n v="92024"/>
    <s v="West"/>
    <s v="OFF-AR-10000380"/>
    <x v="1"/>
    <x v="6"/>
    <s v="Hunt PowerHouse Electric Pencil Sharpener, Blue"/>
    <x v="4583"/>
    <n v="7"/>
    <n v="0"/>
    <n v="79.757999999999967"/>
  </r>
  <r>
    <n v="6674"/>
    <x v="3312"/>
    <n v="2012"/>
    <x v="577"/>
    <d v="2012-09-12T00:00:00"/>
    <s v="Standard Class"/>
    <s v="TW-21025"/>
    <s v="Tamara Willingham"/>
    <s v="Home Office"/>
    <s v="United States"/>
    <s v="Charlottesville"/>
    <x v="17"/>
    <n v="22901"/>
    <s v="South"/>
    <s v="FUR-FU-10000820"/>
    <x v="0"/>
    <x v="5"/>
    <s v="Tensor Brushed Steel Torchiere Floor Lamp"/>
    <x v="4584"/>
    <n v="4"/>
    <n v="0"/>
    <n v="12.232799999999997"/>
  </r>
  <r>
    <n v="6675"/>
    <x v="3313"/>
    <n v="2012"/>
    <x v="82"/>
    <d v="2012-11-23T00:00:00"/>
    <s v="Second Class"/>
    <s v="DL-13330"/>
    <s v="Denise Leinenbach"/>
    <s v="Consumer"/>
    <s v="United States"/>
    <s v="Lawrence"/>
    <x v="14"/>
    <n v="46226"/>
    <s v="Central"/>
    <s v="OFF-AR-10003759"/>
    <x v="1"/>
    <x v="6"/>
    <s v="Crayola Anti Dust Chalk, 12/Pack"/>
    <x v="268"/>
    <n v="6"/>
    <n v="0"/>
    <n v="4.9139999999999997"/>
  </r>
  <r>
    <n v="6676"/>
    <x v="3313"/>
    <n v="2012"/>
    <x v="82"/>
    <d v="2012-11-23T00:00:00"/>
    <s v="Second Class"/>
    <s v="DL-13330"/>
    <s v="Denise Leinenbach"/>
    <s v="Consumer"/>
    <s v="United States"/>
    <s v="Lawrence"/>
    <x v="14"/>
    <n v="46226"/>
    <s v="Central"/>
    <s v="TEC-MA-10002930"/>
    <x v="2"/>
    <x v="15"/>
    <s v="Ricoh - Ink Collector Unit for GX3000 Series Printers"/>
    <x v="4585"/>
    <n v="2"/>
    <n v="0"/>
    <n v="22.653000000000006"/>
  </r>
  <r>
    <n v="6677"/>
    <x v="3313"/>
    <n v="2012"/>
    <x v="82"/>
    <d v="2012-11-23T00:00:00"/>
    <s v="Second Class"/>
    <s v="DL-13330"/>
    <s v="Denise Leinenbach"/>
    <s v="Consumer"/>
    <s v="United States"/>
    <s v="Lawrence"/>
    <x v="14"/>
    <n v="46226"/>
    <s v="Central"/>
    <s v="OFF-AP-10004052"/>
    <x v="1"/>
    <x v="9"/>
    <s v="Hoover Replacement Belts For Soft Guard &amp; Commercial Ltweight Upright Vacs, 2/Pk"/>
    <x v="4586"/>
    <n v="5"/>
    <n v="0"/>
    <n v="5.1350000000000007"/>
  </r>
  <r>
    <n v="6678"/>
    <x v="3313"/>
    <n v="2012"/>
    <x v="82"/>
    <d v="2012-11-23T00:00:00"/>
    <s v="Second Class"/>
    <s v="DL-13330"/>
    <s v="Denise Leinenbach"/>
    <s v="Consumer"/>
    <s v="United States"/>
    <s v="Lawrence"/>
    <x v="14"/>
    <n v="46226"/>
    <s v="Central"/>
    <s v="TEC-AC-10000990"/>
    <x v="2"/>
    <x v="11"/>
    <s v="Imation Bio 2GB USB Flash Drive Imation Corp"/>
    <x v="4587"/>
    <n v="3"/>
    <n v="0"/>
    <n v="165.28680000000003"/>
  </r>
  <r>
    <n v="6679"/>
    <x v="3314"/>
    <n v="2011"/>
    <x v="982"/>
    <d v="2011-10-14T00:00:00"/>
    <s v="Standard Class"/>
    <s v="SD-20485"/>
    <s v="Shirley Daniels"/>
    <s v="Home Office"/>
    <s v="United States"/>
    <s v="Phoenix"/>
    <x v="16"/>
    <n v="85023"/>
    <s v="West"/>
    <s v="FUR-FU-10003724"/>
    <x v="0"/>
    <x v="5"/>
    <s v="Westinghouse Clip-On Gooseneck Lamps"/>
    <x v="4588"/>
    <n v="7"/>
    <n v="0.2"/>
    <n v="3.5153999999999979"/>
  </r>
  <r>
    <n v="6680"/>
    <x v="3315"/>
    <n v="2014"/>
    <x v="264"/>
    <d v="2014-09-08T00:00:00"/>
    <s v="Second Class"/>
    <s v="TB-21055"/>
    <s v="Ted Butterfield"/>
    <s v="Consumer"/>
    <s v="United States"/>
    <s v="Meriden"/>
    <x v="29"/>
    <n v="6450"/>
    <s v="East"/>
    <s v="OFF-ST-10000918"/>
    <x v="1"/>
    <x v="4"/>
    <s v="Crate-A-Files"/>
    <x v="2943"/>
    <n v="1"/>
    <n v="0"/>
    <n v="2.8339999999999996"/>
  </r>
  <r>
    <n v="6681"/>
    <x v="3315"/>
    <n v="2014"/>
    <x v="264"/>
    <d v="2014-09-08T00:00:00"/>
    <s v="Second Class"/>
    <s v="TB-21055"/>
    <s v="Ted Butterfield"/>
    <s v="Consumer"/>
    <s v="United States"/>
    <s v="Meriden"/>
    <x v="29"/>
    <n v="6450"/>
    <s v="East"/>
    <s v="OFF-PA-10000157"/>
    <x v="1"/>
    <x v="10"/>
    <s v="Xerox 191"/>
    <x v="710"/>
    <n v="4"/>
    <n v="0"/>
    <n v="37.562399999999997"/>
  </r>
  <r>
    <n v="6682"/>
    <x v="3315"/>
    <n v="2014"/>
    <x v="264"/>
    <d v="2014-09-08T00:00:00"/>
    <s v="Second Class"/>
    <s v="TB-21055"/>
    <s v="Ted Butterfield"/>
    <s v="Consumer"/>
    <s v="United States"/>
    <s v="Meriden"/>
    <x v="29"/>
    <n v="6450"/>
    <s v="East"/>
    <s v="OFF-PA-10002499"/>
    <x v="1"/>
    <x v="10"/>
    <s v="Xerox 1890"/>
    <x v="678"/>
    <n v="3"/>
    <n v="0"/>
    <n v="73.41"/>
  </r>
  <r>
    <n v="6683"/>
    <x v="3316"/>
    <n v="2014"/>
    <x v="314"/>
    <d v="2014-01-03T00:00:00"/>
    <s v="First Class"/>
    <s v="DP-13390"/>
    <s v="Dennis Pardue"/>
    <s v="Home Office"/>
    <s v="United States"/>
    <s v="Franklin"/>
    <x v="6"/>
    <n v="53132"/>
    <s v="Central"/>
    <s v="OFF-BI-10002012"/>
    <x v="1"/>
    <x v="8"/>
    <s v="Wilson Jones Easy Flow II Sheet Lifters"/>
    <x v="4589"/>
    <n v="2"/>
    <n v="0"/>
    <n v="1.728"/>
  </r>
  <r>
    <n v="6684"/>
    <x v="3317"/>
    <n v="2011"/>
    <x v="1127"/>
    <d v="2011-11-10T00:00:00"/>
    <s v="Standard Class"/>
    <s v="DE-13255"/>
    <s v="Deanra Eno"/>
    <s v="Home Office"/>
    <s v="United States"/>
    <s v="Los Angeles"/>
    <x v="1"/>
    <n v="90008"/>
    <s v="West"/>
    <s v="FUR-FU-10000320"/>
    <x v="0"/>
    <x v="5"/>
    <s v="OIC Stacking Trays"/>
    <x v="130"/>
    <n v="6"/>
    <n v="0"/>
    <n v="8.8176000000000023"/>
  </r>
  <r>
    <n v="6685"/>
    <x v="3318"/>
    <n v="2012"/>
    <x v="997"/>
    <d v="2012-12-22T00:00:00"/>
    <s v="Standard Class"/>
    <s v="MC-18100"/>
    <s v="Mick Crebagga"/>
    <s v="Consumer"/>
    <s v="United States"/>
    <s v="Bloomington"/>
    <x v="10"/>
    <n v="61701"/>
    <s v="Central"/>
    <s v="OFF-ST-10003716"/>
    <x v="1"/>
    <x v="4"/>
    <s v="Tennsco Double-Tier Lockers"/>
    <x v="4590"/>
    <n v="1"/>
    <n v="0.2"/>
    <n v="-15.751400000000004"/>
  </r>
  <r>
    <n v="6686"/>
    <x v="3318"/>
    <n v="2012"/>
    <x v="997"/>
    <d v="2012-12-22T00:00:00"/>
    <s v="Standard Class"/>
    <s v="MC-18100"/>
    <s v="Mick Crebagga"/>
    <s v="Consumer"/>
    <s v="United States"/>
    <s v="Bloomington"/>
    <x v="10"/>
    <n v="61701"/>
    <s v="Central"/>
    <s v="FUR-FU-10000965"/>
    <x v="0"/>
    <x v="5"/>
    <s v="Howard Miller 11-1/2&quot; Diameter Ridgewood Wall Clock"/>
    <x v="4591"/>
    <n v="2"/>
    <n v="0.6"/>
    <n v="-19.737199999999994"/>
  </r>
  <r>
    <n v="6687"/>
    <x v="3318"/>
    <n v="2012"/>
    <x v="997"/>
    <d v="2012-12-22T00:00:00"/>
    <s v="Standard Class"/>
    <s v="MC-18100"/>
    <s v="Mick Crebagga"/>
    <s v="Consumer"/>
    <s v="United States"/>
    <s v="Bloomington"/>
    <x v="10"/>
    <n v="61701"/>
    <s v="Central"/>
    <s v="OFF-AR-10003829"/>
    <x v="1"/>
    <x v="6"/>
    <s v="Newell 35"/>
    <x v="1332"/>
    <n v="5"/>
    <n v="0.2"/>
    <n v="1.4759999999999982"/>
  </r>
  <r>
    <n v="6688"/>
    <x v="3319"/>
    <n v="2012"/>
    <x v="263"/>
    <d v="2012-05-21T00:00:00"/>
    <s v="Standard Class"/>
    <s v="HG-15025"/>
    <s v="Hunter Glantz"/>
    <s v="Consumer"/>
    <s v="United States"/>
    <s v="Los Angeles"/>
    <x v="1"/>
    <n v="90032"/>
    <s v="West"/>
    <s v="OFF-ST-10003470"/>
    <x v="1"/>
    <x v="4"/>
    <s v="Tennsco Snap-Together Open Shelving Units, Starter Sets and Add-On Units"/>
    <x v="2105"/>
    <n v="4"/>
    <n v="0"/>
    <n v="55.895999999999958"/>
  </r>
  <r>
    <n v="6689"/>
    <x v="3320"/>
    <n v="2014"/>
    <x v="434"/>
    <d v="2014-03-16T00:00:00"/>
    <s v="Second Class"/>
    <s v="CM-11815"/>
    <s v="Candace McMahon"/>
    <s v="Corporate"/>
    <s v="United States"/>
    <s v="San Francisco"/>
    <x v="1"/>
    <n v="94109"/>
    <s v="West"/>
    <s v="TEC-AC-10004568"/>
    <x v="2"/>
    <x v="11"/>
    <s v="Maxell LTO Ultrium - 800 GB"/>
    <x v="1375"/>
    <n v="4"/>
    <n v="0"/>
    <n v="21.27239999999999"/>
  </r>
  <r>
    <n v="6690"/>
    <x v="3321"/>
    <n v="2014"/>
    <x v="574"/>
    <d v="2014-12-10T00:00:00"/>
    <s v="Standard Class"/>
    <s v="RP-19855"/>
    <s v="Roy Phan"/>
    <s v="Corporate"/>
    <s v="United States"/>
    <s v="Houston"/>
    <x v="5"/>
    <n v="77095"/>
    <s v="Central"/>
    <s v="OFF-AR-10000817"/>
    <x v="1"/>
    <x v="6"/>
    <s v="Manco Dry-Lighter Erasable Highlighter"/>
    <x v="4592"/>
    <n v="5"/>
    <n v="0.2"/>
    <n v="2.1279999999999988"/>
  </r>
  <r>
    <n v="6691"/>
    <x v="3322"/>
    <n v="2014"/>
    <x v="689"/>
    <d v="2014-08-06T00:00:00"/>
    <s v="Standard Class"/>
    <s v="LS-17200"/>
    <s v="Luke Schmidt"/>
    <s v="Corporate"/>
    <s v="United States"/>
    <s v="Milwaukee"/>
    <x v="6"/>
    <n v="53209"/>
    <s v="Central"/>
    <s v="OFF-BI-10003460"/>
    <x v="1"/>
    <x v="8"/>
    <s v="Acco 3-Hole Punch"/>
    <x v="255"/>
    <n v="4"/>
    <n v="0"/>
    <n v="8.4095999999999993"/>
  </r>
  <r>
    <n v="6692"/>
    <x v="3322"/>
    <n v="2014"/>
    <x v="689"/>
    <d v="2014-08-06T00:00:00"/>
    <s v="Standard Class"/>
    <s v="LS-17200"/>
    <s v="Luke Schmidt"/>
    <s v="Corporate"/>
    <s v="United States"/>
    <s v="Milwaukee"/>
    <x v="6"/>
    <n v="53209"/>
    <s v="Central"/>
    <s v="OFF-AP-10002472"/>
    <x v="1"/>
    <x v="9"/>
    <s v="3M Office Air Cleaner"/>
    <x v="4524"/>
    <n v="6"/>
    <n v="0"/>
    <n v="54.558"/>
  </r>
  <r>
    <n v="6693"/>
    <x v="3323"/>
    <n v="2014"/>
    <x v="938"/>
    <d v="2014-08-14T00:00:00"/>
    <s v="Second Class"/>
    <s v="DR-12940"/>
    <s v="Daniel Raglin"/>
    <s v="Home Office"/>
    <s v="United States"/>
    <s v="Lake Charles"/>
    <x v="28"/>
    <n v="70601"/>
    <s v="South"/>
    <s v="OFF-BI-10000632"/>
    <x v="1"/>
    <x v="8"/>
    <s v="Satellite Sectional Post Binders"/>
    <x v="4593"/>
    <n v="11"/>
    <n v="0"/>
    <n v="219.65459999999999"/>
  </r>
  <r>
    <n v="6694"/>
    <x v="3324"/>
    <n v="2014"/>
    <x v="1033"/>
    <d v="2014-10-03T00:00:00"/>
    <s v="Second Class"/>
    <s v="CC-12475"/>
    <s v="Cindy Chapman"/>
    <s v="Consumer"/>
    <s v="United States"/>
    <s v="Baltimore"/>
    <x v="39"/>
    <n v="21215"/>
    <s v="East"/>
    <s v="OFF-PA-10000062"/>
    <x v="1"/>
    <x v="10"/>
    <s v="Green Bar Computer Printout Paper"/>
    <x v="2210"/>
    <n v="3"/>
    <n v="0"/>
    <n v="80.791200000000003"/>
  </r>
  <r>
    <n v="6695"/>
    <x v="3325"/>
    <n v="2013"/>
    <x v="370"/>
    <d v="2013-08-31T00:00:00"/>
    <s v="Standard Class"/>
    <s v="SS-20515"/>
    <s v="Shirley Schmidt"/>
    <s v="Home Office"/>
    <s v="United States"/>
    <s v="Franklin"/>
    <x v="6"/>
    <n v="53132"/>
    <s v="Central"/>
    <s v="TEC-AC-10002006"/>
    <x v="2"/>
    <x v="11"/>
    <s v="Memorex Micro Travel Drive 16 GB"/>
    <x v="4594"/>
    <n v="3"/>
    <n v="0"/>
    <n v="14.870699999999998"/>
  </r>
  <r>
    <n v="6696"/>
    <x v="3326"/>
    <n v="2013"/>
    <x v="499"/>
    <d v="2013-12-08T00:00:00"/>
    <s v="Standard Class"/>
    <s v="JF-15190"/>
    <s v="Jamie Frazer"/>
    <s v="Consumer"/>
    <s v="United States"/>
    <s v="New York City"/>
    <x v="15"/>
    <n v="10024"/>
    <s v="East"/>
    <s v="OFF-BI-10004318"/>
    <x v="1"/>
    <x v="8"/>
    <s v="Ibico EB-19 Dual Function Manual Binding System"/>
    <x v="4595"/>
    <n v="3"/>
    <n v="0.2"/>
    <n v="134.93219999999999"/>
  </r>
  <r>
    <n v="6697"/>
    <x v="3326"/>
    <n v="2013"/>
    <x v="499"/>
    <d v="2013-12-08T00:00:00"/>
    <s v="Standard Class"/>
    <s v="JF-15190"/>
    <s v="Jamie Frazer"/>
    <s v="Consumer"/>
    <s v="United States"/>
    <s v="New York City"/>
    <x v="15"/>
    <n v="10024"/>
    <s v="East"/>
    <s v="OFF-BI-10004236"/>
    <x v="1"/>
    <x v="8"/>
    <s v="XtraLife ClearVue Slant-D Ring Binder, White, 3&quot;"/>
    <x v="4596"/>
    <n v="3"/>
    <n v="0.2"/>
    <n v="11.450399999999998"/>
  </r>
  <r>
    <n v="6698"/>
    <x v="3326"/>
    <n v="2013"/>
    <x v="499"/>
    <d v="2013-12-08T00:00:00"/>
    <s v="Standard Class"/>
    <s v="JF-15190"/>
    <s v="Jamie Frazer"/>
    <s v="Consumer"/>
    <s v="United States"/>
    <s v="New York City"/>
    <x v="15"/>
    <n v="10024"/>
    <s v="East"/>
    <s v="OFF-PA-10000062"/>
    <x v="1"/>
    <x v="10"/>
    <s v="Green Bar Computer Printout Paper"/>
    <x v="3837"/>
    <n v="1"/>
    <n v="0"/>
    <n v="26.930399999999999"/>
  </r>
  <r>
    <n v="6699"/>
    <x v="3327"/>
    <n v="2014"/>
    <x v="246"/>
    <d v="2014-07-26T00:00:00"/>
    <s v="Standard Class"/>
    <s v="SW-20455"/>
    <s v="Shaun Weien"/>
    <s v="Consumer"/>
    <s v="United States"/>
    <s v="San Diego"/>
    <x v="1"/>
    <n v="92024"/>
    <s v="West"/>
    <s v="OFF-PA-10003205"/>
    <x v="1"/>
    <x v="10"/>
    <s v="Wirebound Message Forms, Four 2 3/4 x 5 Forms per Page, Pink Paper"/>
    <x v="4597"/>
    <n v="2"/>
    <n v="0"/>
    <n v="7.6798000000000002"/>
  </r>
  <r>
    <n v="6700"/>
    <x v="3327"/>
    <n v="2014"/>
    <x v="246"/>
    <d v="2014-07-26T00:00:00"/>
    <s v="Standard Class"/>
    <s v="SW-20455"/>
    <s v="Shaun Weien"/>
    <s v="Consumer"/>
    <s v="United States"/>
    <s v="San Diego"/>
    <x v="1"/>
    <n v="92024"/>
    <s v="West"/>
    <s v="FUR-CH-10000988"/>
    <x v="0"/>
    <x v="1"/>
    <s v="Hon Olson Stacker Stools"/>
    <x v="2284"/>
    <n v="2"/>
    <n v="0.2"/>
    <n v="22.529599999999995"/>
  </r>
  <r>
    <n v="6701"/>
    <x v="3327"/>
    <n v="2014"/>
    <x v="246"/>
    <d v="2014-07-26T00:00:00"/>
    <s v="Standard Class"/>
    <s v="SW-20455"/>
    <s v="Shaun Weien"/>
    <s v="Consumer"/>
    <s v="United States"/>
    <s v="San Diego"/>
    <x v="1"/>
    <n v="92024"/>
    <s v="West"/>
    <s v="OFF-BI-10001524"/>
    <x v="1"/>
    <x v="8"/>
    <s v="GBC Premium Transparent Covers with Diagonal Lined Pattern"/>
    <x v="4503"/>
    <n v="3"/>
    <n v="0.2"/>
    <n v="17.623199999999997"/>
  </r>
  <r>
    <n v="6702"/>
    <x v="3328"/>
    <n v="2012"/>
    <x v="1128"/>
    <d v="2012-05-24T00:00:00"/>
    <s v="Standard Class"/>
    <s v="SG-20470"/>
    <s v="Sheri Gordon"/>
    <s v="Consumer"/>
    <s v="United States"/>
    <s v="Wilson"/>
    <x v="3"/>
    <n v="27893"/>
    <s v="South"/>
    <s v="FUR-FU-10001986"/>
    <x v="0"/>
    <x v="5"/>
    <s v="Dana Fluorescent Magnifying Lamp, White, 36&quot;"/>
    <x v="4598"/>
    <n v="4"/>
    <n v="0.2"/>
    <n v="20.391999999999989"/>
  </r>
  <r>
    <n v="6703"/>
    <x v="3328"/>
    <n v="2012"/>
    <x v="1128"/>
    <d v="2012-05-24T00:00:00"/>
    <s v="Standard Class"/>
    <s v="SG-20470"/>
    <s v="Sheri Gordon"/>
    <s v="Consumer"/>
    <s v="United States"/>
    <s v="Wilson"/>
    <x v="3"/>
    <n v="27893"/>
    <s v="South"/>
    <s v="OFF-BI-10001031"/>
    <x v="1"/>
    <x v="8"/>
    <s v="Pressboard Data Binders by Wilson Jones"/>
    <x v="1697"/>
    <n v="4"/>
    <n v="0.7"/>
    <n v="-4.9127999999999989"/>
  </r>
  <r>
    <n v="6704"/>
    <x v="3329"/>
    <n v="2012"/>
    <x v="537"/>
    <d v="2012-06-28T00:00:00"/>
    <s v="Standard Class"/>
    <s v="CS-12355"/>
    <s v="Christine Sundaresam"/>
    <s v="Consumer"/>
    <s v="United States"/>
    <s v="Long Beach"/>
    <x v="1"/>
    <n v="90805"/>
    <s v="West"/>
    <s v="TEC-PH-10002468"/>
    <x v="2"/>
    <x v="7"/>
    <s v="Plantronics CS 50-USB - headset - Convertible, Monaural"/>
    <x v="2075"/>
    <n v="2"/>
    <n v="0.2"/>
    <n v="19.03860000000001"/>
  </r>
  <r>
    <n v="6705"/>
    <x v="3329"/>
    <n v="2012"/>
    <x v="537"/>
    <d v="2012-06-28T00:00:00"/>
    <s v="Standard Class"/>
    <s v="CS-12355"/>
    <s v="Christine Sundaresam"/>
    <s v="Consumer"/>
    <s v="United States"/>
    <s v="Long Beach"/>
    <x v="1"/>
    <n v="90805"/>
    <s v="West"/>
    <s v="OFF-FA-10003059"/>
    <x v="1"/>
    <x v="13"/>
    <s v="Assorted Color Push Pins"/>
    <x v="4599"/>
    <n v="3"/>
    <n v="0"/>
    <n v="1.7918999999999998"/>
  </r>
  <r>
    <n v="6706"/>
    <x v="3329"/>
    <n v="2012"/>
    <x v="537"/>
    <d v="2012-06-28T00:00:00"/>
    <s v="Standard Class"/>
    <s v="CS-12355"/>
    <s v="Christine Sundaresam"/>
    <s v="Consumer"/>
    <s v="United States"/>
    <s v="Long Beach"/>
    <x v="1"/>
    <n v="90805"/>
    <s v="West"/>
    <s v="TEC-PH-10003931"/>
    <x v="2"/>
    <x v="7"/>
    <s v="JBL Micro Wireless Portable Bluetooth Speaker"/>
    <x v="166"/>
    <n v="3"/>
    <n v="0.2"/>
    <n v="8.998500000000007"/>
  </r>
  <r>
    <n v="6707"/>
    <x v="3330"/>
    <n v="2013"/>
    <x v="545"/>
    <d v="2013-09-16T00:00:00"/>
    <s v="Standard Class"/>
    <s v="SC-20695"/>
    <s v="Steve Chapman"/>
    <s v="Corporate"/>
    <s v="United States"/>
    <s v="Fort Lauderdale"/>
    <x v="2"/>
    <n v="33311"/>
    <s v="South"/>
    <s v="TEC-PH-10003505"/>
    <x v="2"/>
    <x v="7"/>
    <s v="Geemarc AmpliPOWER60"/>
    <x v="4600"/>
    <n v="7"/>
    <n v="0.2"/>
    <n v="58.46399999999997"/>
  </r>
  <r>
    <n v="6708"/>
    <x v="3331"/>
    <n v="2011"/>
    <x v="138"/>
    <d v="2011-04-18T00:00:00"/>
    <s v="Standard Class"/>
    <s v="BF-11170"/>
    <s v="Ben Ferrer"/>
    <s v="Home Office"/>
    <s v="United States"/>
    <s v="Baltimore"/>
    <x v="39"/>
    <n v="21215"/>
    <s v="East"/>
    <s v="OFF-LA-10002368"/>
    <x v="1"/>
    <x v="2"/>
    <s v="Avery 479"/>
    <x v="1507"/>
    <n v="3"/>
    <n v="0"/>
    <n v="3.6017999999999999"/>
  </r>
  <r>
    <n v="6709"/>
    <x v="3332"/>
    <n v="2012"/>
    <x v="717"/>
    <d v="2012-11-19T00:00:00"/>
    <s v="Standard Class"/>
    <s v="GZ-14470"/>
    <s v="Gary Zandusky"/>
    <s v="Consumer"/>
    <s v="United States"/>
    <s v="Rio Rancho"/>
    <x v="27"/>
    <n v="87124"/>
    <s v="West"/>
    <s v="FUR-CH-10004287"/>
    <x v="0"/>
    <x v="1"/>
    <s v="SAFCO Arco Folding Chair"/>
    <x v="2214"/>
    <n v="4"/>
    <n v="0.2"/>
    <n v="99.431999999999931"/>
  </r>
  <r>
    <n v="6710"/>
    <x v="3332"/>
    <n v="2012"/>
    <x v="717"/>
    <d v="2012-11-19T00:00:00"/>
    <s v="Standard Class"/>
    <s v="GZ-14470"/>
    <s v="Gary Zandusky"/>
    <s v="Consumer"/>
    <s v="United States"/>
    <s v="Rio Rancho"/>
    <x v="27"/>
    <n v="87124"/>
    <s v="West"/>
    <s v="FUR-CH-10001891"/>
    <x v="0"/>
    <x v="1"/>
    <s v="Global Deluxe Office Fabric Chairs"/>
    <x v="286"/>
    <n v="3"/>
    <n v="0.2"/>
    <n v="20.155800000000013"/>
  </r>
  <r>
    <n v="6711"/>
    <x v="3333"/>
    <n v="2013"/>
    <x v="10"/>
    <d v="2013-12-13T00:00:00"/>
    <s v="First Class"/>
    <s v="SP-20650"/>
    <s v="Stephanie Phelps"/>
    <s v="Corporate"/>
    <s v="United States"/>
    <s v="Stockton"/>
    <x v="1"/>
    <n v="95207"/>
    <s v="West"/>
    <s v="OFF-BI-10002133"/>
    <x v="1"/>
    <x v="8"/>
    <s v="Wilson Jones Elliptical Ring 3 1/2&quot; Capacity Binders, 800 sheets"/>
    <x v="4601"/>
    <n v="8"/>
    <n v="0.2"/>
    <n v="99.295999999999978"/>
  </r>
  <r>
    <n v="6712"/>
    <x v="3334"/>
    <n v="2014"/>
    <x v="238"/>
    <d v="2014-08-22T00:00:00"/>
    <s v="Second Class"/>
    <s v="PJ-19015"/>
    <s v="Pauline Johnson"/>
    <s v="Consumer"/>
    <s v="United States"/>
    <s v="Columbus"/>
    <x v="24"/>
    <n v="43229"/>
    <s v="East"/>
    <s v="OFF-AR-10001419"/>
    <x v="1"/>
    <x v="6"/>
    <s v="Newell 325"/>
    <x v="4541"/>
    <n v="3"/>
    <n v="0.2"/>
    <n v="1.2389999999999994"/>
  </r>
  <r>
    <n v="6713"/>
    <x v="3335"/>
    <n v="2014"/>
    <x v="817"/>
    <d v="2014-12-15T00:00:00"/>
    <s v="Same Day"/>
    <s v="DB-13060"/>
    <s v="Dave Brooks"/>
    <s v="Consumer"/>
    <s v="United States"/>
    <s v="Skokie"/>
    <x v="10"/>
    <n v="60076"/>
    <s v="Central"/>
    <s v="FUR-FU-10002298"/>
    <x v="0"/>
    <x v="5"/>
    <s v="Rubbermaid ClusterMat Chairmats, Mat Size- 66&quot; x 60&quot;, Lip 20&quot; x 11&quot; -90 Degree Angle"/>
    <x v="4602"/>
    <n v="6"/>
    <n v="0.6"/>
    <n v="-292.98719999999997"/>
  </r>
  <r>
    <n v="6714"/>
    <x v="3335"/>
    <n v="2014"/>
    <x v="817"/>
    <d v="2014-12-15T00:00:00"/>
    <s v="Same Day"/>
    <s v="DB-13060"/>
    <s v="Dave Brooks"/>
    <s v="Consumer"/>
    <s v="United States"/>
    <s v="Skokie"/>
    <x v="10"/>
    <n v="60076"/>
    <s v="Central"/>
    <s v="FUR-FU-10004091"/>
    <x v="0"/>
    <x v="5"/>
    <s v="Howard Miller 13&quot; Diameter Goldtone Round Wall Clock"/>
    <x v="4603"/>
    <n v="3"/>
    <n v="0.6"/>
    <n v="-26.755799999999994"/>
  </r>
  <r>
    <n v="6715"/>
    <x v="3335"/>
    <n v="2014"/>
    <x v="817"/>
    <d v="2014-12-15T00:00:00"/>
    <s v="Same Day"/>
    <s v="DB-13060"/>
    <s v="Dave Brooks"/>
    <s v="Consumer"/>
    <s v="United States"/>
    <s v="Skokie"/>
    <x v="10"/>
    <n v="60076"/>
    <s v="Central"/>
    <s v="TEC-AC-10004510"/>
    <x v="2"/>
    <x v="11"/>
    <s v="Logitech Desktop MK120 Mouse and keyboard Combo"/>
    <x v="4604"/>
    <n v="3"/>
    <n v="0.2"/>
    <n v="-4.908000000000003"/>
  </r>
  <r>
    <n v="6716"/>
    <x v="3335"/>
    <n v="2014"/>
    <x v="817"/>
    <d v="2014-12-15T00:00:00"/>
    <s v="Same Day"/>
    <s v="DB-13060"/>
    <s v="Dave Brooks"/>
    <s v="Consumer"/>
    <s v="United States"/>
    <s v="Skokie"/>
    <x v="10"/>
    <n v="60076"/>
    <s v="Central"/>
    <s v="OFF-AR-10002987"/>
    <x v="1"/>
    <x v="6"/>
    <s v="Prismacolor Color Pencil Set"/>
    <x v="4605"/>
    <n v="6"/>
    <n v="0.2"/>
    <n v="24.998400000000011"/>
  </r>
  <r>
    <n v="6717"/>
    <x v="3336"/>
    <n v="2013"/>
    <x v="143"/>
    <d v="2013-04-16T00:00:00"/>
    <s v="Standard Class"/>
    <s v="CK-12325"/>
    <s v="Christine Kargatis"/>
    <s v="Home Office"/>
    <s v="United States"/>
    <s v="Hot Springs"/>
    <x v="36"/>
    <n v="71901"/>
    <s v="South"/>
    <s v="OFF-FA-10002280"/>
    <x v="1"/>
    <x v="13"/>
    <s v="Advantus Plastic Paper Clips"/>
    <x v="59"/>
    <n v="6"/>
    <n v="0"/>
    <n v="14.399999999999999"/>
  </r>
  <r>
    <n v="6718"/>
    <x v="3336"/>
    <n v="2013"/>
    <x v="143"/>
    <d v="2013-04-16T00:00:00"/>
    <s v="Standard Class"/>
    <s v="CK-12325"/>
    <s v="Christine Kargatis"/>
    <s v="Home Office"/>
    <s v="United States"/>
    <s v="Hot Springs"/>
    <x v="36"/>
    <n v="71901"/>
    <s v="South"/>
    <s v="OFF-PA-10001934"/>
    <x v="1"/>
    <x v="10"/>
    <s v="Xerox 1993"/>
    <x v="243"/>
    <n v="4"/>
    <n v="0"/>
    <n v="12.700800000000001"/>
  </r>
  <r>
    <n v="6719"/>
    <x v="3336"/>
    <n v="2013"/>
    <x v="143"/>
    <d v="2013-04-16T00:00:00"/>
    <s v="Standard Class"/>
    <s v="CK-12325"/>
    <s v="Christine Kargatis"/>
    <s v="Home Office"/>
    <s v="United States"/>
    <s v="Hot Springs"/>
    <x v="36"/>
    <n v="71901"/>
    <s v="South"/>
    <s v="FUR-FU-10003268"/>
    <x v="0"/>
    <x v="5"/>
    <s v="Eldon Radial Chair Mat for Low to Medium Pile Carpets"/>
    <x v="4606"/>
    <n v="4"/>
    <n v="0"/>
    <n v="31.983999999999995"/>
  </r>
  <r>
    <n v="6720"/>
    <x v="3337"/>
    <n v="2013"/>
    <x v="186"/>
    <d v="2013-12-20T00:00:00"/>
    <s v="First Class"/>
    <s v="SF-20065"/>
    <s v="Sandra Flanagan"/>
    <s v="Consumer"/>
    <s v="United States"/>
    <s v="Goldsboro"/>
    <x v="3"/>
    <n v="27534"/>
    <s v="South"/>
    <s v="OFF-AP-10004859"/>
    <x v="1"/>
    <x v="9"/>
    <s v="Acco 6 Outlet Guardian Premium Surge Suppressor"/>
    <x v="4337"/>
    <n v="3"/>
    <n v="0.2"/>
    <n v="3.0576000000000008"/>
  </r>
  <r>
    <n v="6721"/>
    <x v="3338"/>
    <n v="2014"/>
    <x v="20"/>
    <d v="2014-09-25T00:00:00"/>
    <s v="Standard Class"/>
    <s v="DP-13105"/>
    <s v="Dave Poirier"/>
    <s v="Corporate"/>
    <s v="United States"/>
    <s v="Los Angeles"/>
    <x v="1"/>
    <n v="90032"/>
    <s v="West"/>
    <s v="TEC-AC-10000057"/>
    <x v="2"/>
    <x v="11"/>
    <s v="Microsoft Natural Ergonomic Keyboard 4000"/>
    <x v="179"/>
    <n v="5"/>
    <n v="0"/>
    <n v="31.489499999999992"/>
  </r>
  <r>
    <n v="6722"/>
    <x v="3338"/>
    <n v="2014"/>
    <x v="20"/>
    <d v="2014-09-25T00:00:00"/>
    <s v="Standard Class"/>
    <s v="DP-13105"/>
    <s v="Dave Poirier"/>
    <s v="Corporate"/>
    <s v="United States"/>
    <s v="Los Angeles"/>
    <x v="1"/>
    <n v="90032"/>
    <s v="West"/>
    <s v="OFF-AR-10000914"/>
    <x v="1"/>
    <x v="6"/>
    <s v="Boston 16765 Mini Stand Up Battery Pencil Sharpener"/>
    <x v="4607"/>
    <n v="2"/>
    <n v="0"/>
    <n v="6.0632000000000019"/>
  </r>
  <r>
    <n v="6723"/>
    <x v="3338"/>
    <n v="2014"/>
    <x v="20"/>
    <d v="2014-09-25T00:00:00"/>
    <s v="Standard Class"/>
    <s v="DP-13105"/>
    <s v="Dave Poirier"/>
    <s v="Corporate"/>
    <s v="United States"/>
    <s v="Los Angeles"/>
    <x v="1"/>
    <n v="90032"/>
    <s v="West"/>
    <s v="OFF-AR-10004956"/>
    <x v="1"/>
    <x v="6"/>
    <s v="Newell 33"/>
    <x v="80"/>
    <n v="3"/>
    <n v="0"/>
    <n v="4.8545999999999978"/>
  </r>
  <r>
    <n v="6724"/>
    <x v="3339"/>
    <n v="2014"/>
    <x v="507"/>
    <d v="2014-09-07T00:00:00"/>
    <s v="Second Class"/>
    <s v="VM-21835"/>
    <s v="Vivian Mathis"/>
    <s v="Consumer"/>
    <s v="United States"/>
    <s v="Nashua"/>
    <x v="38"/>
    <n v="3060"/>
    <s v="East"/>
    <s v="OFF-FA-10001843"/>
    <x v="1"/>
    <x v="13"/>
    <s v="Staples"/>
    <x v="1471"/>
    <n v="6"/>
    <n v="0"/>
    <n v="6.9654000000000007"/>
  </r>
  <r>
    <n v="6725"/>
    <x v="3340"/>
    <n v="2013"/>
    <x v="126"/>
    <d v="2013-09-17T00:00:00"/>
    <s v="Standard Class"/>
    <s v="SF-20200"/>
    <s v="Sarah Foster"/>
    <s v="Consumer"/>
    <s v="United States"/>
    <s v="Seattle"/>
    <x v="4"/>
    <n v="98103"/>
    <s v="West"/>
    <s v="OFF-FA-10000585"/>
    <x v="1"/>
    <x v="13"/>
    <s v="OIC Bulk Pack Metal Binder Clips"/>
    <x v="4608"/>
    <n v="3"/>
    <n v="0"/>
    <n v="4.8162000000000003"/>
  </r>
  <r>
    <n v="6726"/>
    <x v="3340"/>
    <n v="2013"/>
    <x v="126"/>
    <d v="2013-09-17T00:00:00"/>
    <s v="Standard Class"/>
    <s v="SF-20200"/>
    <s v="Sarah Foster"/>
    <s v="Consumer"/>
    <s v="United States"/>
    <s v="Seattle"/>
    <x v="4"/>
    <n v="98103"/>
    <s v="West"/>
    <s v="OFF-LA-10003720"/>
    <x v="1"/>
    <x v="2"/>
    <s v="Avery 487"/>
    <x v="469"/>
    <n v="3"/>
    <n v="0"/>
    <n v="5.2028999999999996"/>
  </r>
  <r>
    <n v="6727"/>
    <x v="3340"/>
    <n v="2013"/>
    <x v="126"/>
    <d v="2013-09-17T00:00:00"/>
    <s v="Standard Class"/>
    <s v="SF-20200"/>
    <s v="Sarah Foster"/>
    <s v="Consumer"/>
    <s v="United States"/>
    <s v="Seattle"/>
    <x v="4"/>
    <n v="98103"/>
    <s v="West"/>
    <s v="OFF-BI-10000301"/>
    <x v="1"/>
    <x v="8"/>
    <s v="GBC Instant Report Kit"/>
    <x v="4609"/>
    <n v="4"/>
    <n v="0.2"/>
    <n v="7.7639999999999993"/>
  </r>
  <r>
    <n v="6728"/>
    <x v="3341"/>
    <n v="2014"/>
    <x v="682"/>
    <d v="2014-08-16T00:00:00"/>
    <s v="Second Class"/>
    <s v="SC-20695"/>
    <s v="Steve Chapman"/>
    <s v="Corporate"/>
    <s v="United States"/>
    <s v="Richmond"/>
    <x v="14"/>
    <n v="47374"/>
    <s v="Central"/>
    <s v="OFF-PA-10003302"/>
    <x v="1"/>
    <x v="10"/>
    <s v="Xerox 1906"/>
    <x v="932"/>
    <n v="5"/>
    <n v="0"/>
    <n v="83.283999999999992"/>
  </r>
  <r>
    <n v="6729"/>
    <x v="3342"/>
    <n v="2013"/>
    <x v="254"/>
    <d v="2013-11-10T00:00:00"/>
    <s v="Standard Class"/>
    <s v="MF-17665"/>
    <s v="Maureen Fritzler"/>
    <s v="Corporate"/>
    <s v="United States"/>
    <s v="Miami"/>
    <x v="2"/>
    <n v="33180"/>
    <s v="South"/>
    <s v="FUR-FU-10001889"/>
    <x v="0"/>
    <x v="5"/>
    <s v="Ultra Door Pull Handle"/>
    <x v="4610"/>
    <n v="6"/>
    <n v="0.2"/>
    <n v="8.2055999999999987"/>
  </r>
  <r>
    <n v="6730"/>
    <x v="3343"/>
    <n v="2012"/>
    <x v="652"/>
    <d v="2012-06-20T00:00:00"/>
    <s v="First Class"/>
    <s v="BV-11245"/>
    <s v="Benjamin Venier"/>
    <s v="Corporate"/>
    <s v="United States"/>
    <s v="Smyrna"/>
    <x v="18"/>
    <n v="37167"/>
    <s v="South"/>
    <s v="OFF-BI-10002982"/>
    <x v="1"/>
    <x v="8"/>
    <s v="Avery Self-Adhesive Photo Pockets for Polaroid Photos"/>
    <x v="4611"/>
    <n v="3"/>
    <n v="0.7"/>
    <n v="-4.4945999999999984"/>
  </r>
  <r>
    <n v="6731"/>
    <x v="3343"/>
    <n v="2012"/>
    <x v="652"/>
    <d v="2012-06-20T00:00:00"/>
    <s v="First Class"/>
    <s v="BV-11245"/>
    <s v="Benjamin Venier"/>
    <s v="Corporate"/>
    <s v="United States"/>
    <s v="Smyrna"/>
    <x v="18"/>
    <n v="37167"/>
    <s v="South"/>
    <s v="FUR-CH-10002965"/>
    <x v="0"/>
    <x v="1"/>
    <s v="Global Leather Highback Executive Chair with Pneumatic Height Adjustment, Black"/>
    <x v="4612"/>
    <n v="4"/>
    <n v="0.2"/>
    <n v="56.274400000000014"/>
  </r>
  <r>
    <n v="6732"/>
    <x v="3343"/>
    <n v="2012"/>
    <x v="652"/>
    <d v="2012-06-20T00:00:00"/>
    <s v="First Class"/>
    <s v="BV-11245"/>
    <s v="Benjamin Venier"/>
    <s v="Corporate"/>
    <s v="United States"/>
    <s v="Smyrna"/>
    <x v="18"/>
    <n v="37167"/>
    <s v="South"/>
    <s v="OFF-PA-10001937"/>
    <x v="1"/>
    <x v="10"/>
    <s v="Xerox 21"/>
    <x v="561"/>
    <n v="4"/>
    <n v="0.2"/>
    <n v="7.2576000000000001"/>
  </r>
  <r>
    <n v="6733"/>
    <x v="3344"/>
    <n v="2011"/>
    <x v="1129"/>
    <d v="2011-07-07T00:00:00"/>
    <s v="First Class"/>
    <s v="KE-16420"/>
    <s v="Katrina Edelman"/>
    <s v="Corporate"/>
    <s v="United States"/>
    <s v="Aurora"/>
    <x v="22"/>
    <n v="80013"/>
    <s v="West"/>
    <s v="OFF-PA-10001977"/>
    <x v="1"/>
    <x v="10"/>
    <s v="Xerox 194"/>
    <x v="3479"/>
    <n v="4"/>
    <n v="0.2"/>
    <n v="62.137599999999992"/>
  </r>
  <r>
    <n v="6734"/>
    <x v="3344"/>
    <n v="2011"/>
    <x v="1129"/>
    <d v="2011-07-07T00:00:00"/>
    <s v="First Class"/>
    <s v="KE-16420"/>
    <s v="Katrina Edelman"/>
    <s v="Corporate"/>
    <s v="United States"/>
    <s v="Aurora"/>
    <x v="22"/>
    <n v="80013"/>
    <s v="West"/>
    <s v="OFF-AP-10000692"/>
    <x v="1"/>
    <x v="9"/>
    <s v="Fellowes Mighty 8 Compact Surge Protector"/>
    <x v="4613"/>
    <n v="2"/>
    <n v="0.2"/>
    <n v="3.2432000000000016"/>
  </r>
  <r>
    <n v="6735"/>
    <x v="3345"/>
    <n v="2012"/>
    <x v="139"/>
    <d v="2012-12-25T00:00:00"/>
    <s v="Standard Class"/>
    <s v="EM-14200"/>
    <s v="Evan Minnotte"/>
    <s v="Home Office"/>
    <s v="United States"/>
    <s v="Miami"/>
    <x v="2"/>
    <n v="33142"/>
    <s v="South"/>
    <s v="OFF-LA-10004093"/>
    <x v="1"/>
    <x v="2"/>
    <s v="Avery 486"/>
    <x v="3280"/>
    <n v="2"/>
    <n v="0.2"/>
    <n v="3.9473999999999996"/>
  </r>
  <r>
    <n v="6736"/>
    <x v="3346"/>
    <n v="2013"/>
    <x v="342"/>
    <d v="2013-04-18T00:00:00"/>
    <s v="Standard Class"/>
    <s v="BT-11680"/>
    <s v="Brian Thompson"/>
    <s v="Consumer"/>
    <s v="United States"/>
    <s v="San Francisco"/>
    <x v="1"/>
    <n v="94122"/>
    <s v="West"/>
    <s v="OFF-AP-10004980"/>
    <x v="1"/>
    <x v="9"/>
    <s v="3M Replacement Filter for Office Air Cleaner for 20' x 33' Room"/>
    <x v="4614"/>
    <n v="3"/>
    <n v="0"/>
    <n v="44.366400000000006"/>
  </r>
  <r>
    <n v="6737"/>
    <x v="3346"/>
    <n v="2013"/>
    <x v="342"/>
    <d v="2013-04-18T00:00:00"/>
    <s v="Standard Class"/>
    <s v="BT-11680"/>
    <s v="Brian Thompson"/>
    <s v="Consumer"/>
    <s v="United States"/>
    <s v="San Francisco"/>
    <x v="1"/>
    <n v="94122"/>
    <s v="West"/>
    <s v="OFF-ST-10001932"/>
    <x v="1"/>
    <x v="4"/>
    <s v="Fellowes Staxonsteel Drawer Files"/>
    <x v="4404"/>
    <n v="3"/>
    <n v="0"/>
    <n v="81.131400000000014"/>
  </r>
  <r>
    <n v="6738"/>
    <x v="3346"/>
    <n v="2013"/>
    <x v="342"/>
    <d v="2013-04-18T00:00:00"/>
    <s v="Standard Class"/>
    <s v="BT-11680"/>
    <s v="Brian Thompson"/>
    <s v="Consumer"/>
    <s v="United States"/>
    <s v="San Francisco"/>
    <x v="1"/>
    <n v="94122"/>
    <s v="West"/>
    <s v="OFF-ST-10000636"/>
    <x v="1"/>
    <x v="4"/>
    <s v="Rogers Profile Extra Capacity Storage Tub"/>
    <x v="4615"/>
    <n v="9"/>
    <n v="0"/>
    <n v="6.0263999999999918"/>
  </r>
  <r>
    <n v="6739"/>
    <x v="3346"/>
    <n v="2013"/>
    <x v="342"/>
    <d v="2013-04-18T00:00:00"/>
    <s v="Standard Class"/>
    <s v="BT-11680"/>
    <s v="Brian Thompson"/>
    <s v="Consumer"/>
    <s v="United States"/>
    <s v="San Francisco"/>
    <x v="1"/>
    <n v="94122"/>
    <s v="West"/>
    <s v="OFF-BI-10000069"/>
    <x v="1"/>
    <x v="8"/>
    <s v="GBC Prepunched Paper, 19-Hole, for Binding Systems, 24-lb"/>
    <x v="4616"/>
    <n v="4"/>
    <n v="0.2"/>
    <n v="15.610399999999993"/>
  </r>
  <r>
    <n v="6740"/>
    <x v="3347"/>
    <n v="2011"/>
    <x v="542"/>
    <d v="2011-05-31T00:00:00"/>
    <s v="Standard Class"/>
    <s v="MM-18055"/>
    <s v="Michelle Moray"/>
    <s v="Consumer"/>
    <s v="United States"/>
    <s v="Chicago"/>
    <x v="10"/>
    <n v="60623"/>
    <s v="Central"/>
    <s v="OFF-ST-10001837"/>
    <x v="1"/>
    <x v="4"/>
    <s v="SAFCO Mobile Desk Side File, Wire Frame"/>
    <x v="4617"/>
    <n v="3"/>
    <n v="0.2"/>
    <n v="7.6968000000000032"/>
  </r>
  <r>
    <n v="6741"/>
    <x v="3347"/>
    <n v="2011"/>
    <x v="542"/>
    <d v="2011-05-31T00:00:00"/>
    <s v="Standard Class"/>
    <s v="MM-18055"/>
    <s v="Michelle Moray"/>
    <s v="Consumer"/>
    <s v="United States"/>
    <s v="Chicago"/>
    <x v="10"/>
    <n v="60623"/>
    <s v="Central"/>
    <s v="FUR-CH-10003981"/>
    <x v="0"/>
    <x v="1"/>
    <s v="Global Commerce Series Low-Back Swivel/Tilt Chairs"/>
    <x v="4618"/>
    <n v="2"/>
    <n v="0.3"/>
    <n v="-5.1396000000000583"/>
  </r>
  <r>
    <n v="6742"/>
    <x v="3347"/>
    <n v="2011"/>
    <x v="542"/>
    <d v="2011-05-31T00:00:00"/>
    <s v="Standard Class"/>
    <s v="MM-18055"/>
    <s v="Michelle Moray"/>
    <s v="Consumer"/>
    <s v="United States"/>
    <s v="Chicago"/>
    <x v="10"/>
    <n v="60623"/>
    <s v="Central"/>
    <s v="OFF-AR-10000716"/>
    <x v="1"/>
    <x v="6"/>
    <s v="DIXON Ticonderoga Erasable Checking Pencils"/>
    <x v="2569"/>
    <n v="3"/>
    <n v="0.2"/>
    <n v="3.1806000000000005"/>
  </r>
  <r>
    <n v="6743"/>
    <x v="3348"/>
    <n v="2014"/>
    <x v="91"/>
    <d v="2014-07-12T00:00:00"/>
    <s v="Standard Class"/>
    <s v="PO-18850"/>
    <s v="Patrick O'Brill"/>
    <s v="Consumer"/>
    <s v="United States"/>
    <s v="Los Angeles"/>
    <x v="1"/>
    <n v="90008"/>
    <s v="West"/>
    <s v="FUR-CH-10001146"/>
    <x v="0"/>
    <x v="1"/>
    <s v="Global Task Chair, Black"/>
    <x v="4619"/>
    <n v="3"/>
    <n v="0.2"/>
    <n v="-13.740299999999994"/>
  </r>
  <r>
    <n v="6744"/>
    <x v="3349"/>
    <n v="2012"/>
    <x v="1130"/>
    <d v="2012-02-20T00:00:00"/>
    <s v="Standard Class"/>
    <s v="SP-20860"/>
    <s v="Sung Pak"/>
    <s v="Corporate"/>
    <s v="United States"/>
    <s v="Dover"/>
    <x v="38"/>
    <n v="3820"/>
    <s v="East"/>
    <s v="OFF-PA-10002751"/>
    <x v="1"/>
    <x v="10"/>
    <s v="Xerox 1920"/>
    <x v="1211"/>
    <n v="6"/>
    <n v="0"/>
    <n v="16.146000000000001"/>
  </r>
  <r>
    <n v="6745"/>
    <x v="3350"/>
    <n v="2014"/>
    <x v="114"/>
    <d v="2014-06-19T00:00:00"/>
    <s v="Second Class"/>
    <s v="CS-12355"/>
    <s v="Christine Sundaresam"/>
    <s v="Consumer"/>
    <s v="United States"/>
    <s v="Dublin"/>
    <x v="24"/>
    <n v="43017"/>
    <s v="East"/>
    <s v="TEC-AC-10001606"/>
    <x v="2"/>
    <x v="11"/>
    <s v="Logitech Wireless Performance Mouse MX for PC and Mac"/>
    <x v="4620"/>
    <n v="6"/>
    <n v="0.2"/>
    <n v="107.98920000000001"/>
  </r>
  <r>
    <n v="6746"/>
    <x v="3350"/>
    <n v="2014"/>
    <x v="114"/>
    <d v="2014-06-19T00:00:00"/>
    <s v="Second Class"/>
    <s v="CS-12355"/>
    <s v="Christine Sundaresam"/>
    <s v="Consumer"/>
    <s v="United States"/>
    <s v="Dublin"/>
    <x v="24"/>
    <n v="43017"/>
    <s v="East"/>
    <s v="OFF-AR-10001427"/>
    <x v="1"/>
    <x v="6"/>
    <s v="Newell 330"/>
    <x v="100"/>
    <n v="5"/>
    <n v="0.2"/>
    <n v="1.7940000000000005"/>
  </r>
  <r>
    <n v="6747"/>
    <x v="3351"/>
    <n v="2014"/>
    <x v="38"/>
    <d v="2014-11-17T00:00:00"/>
    <s v="First Class"/>
    <s v="KB-16600"/>
    <s v="Ken Brennan"/>
    <s v="Corporate"/>
    <s v="United States"/>
    <s v="New York City"/>
    <x v="15"/>
    <n v="10009"/>
    <s v="East"/>
    <s v="TEC-PH-10004389"/>
    <x v="2"/>
    <x v="7"/>
    <s v="Nokia Lumia 925"/>
    <x v="3211"/>
    <n v="5"/>
    <n v="0"/>
    <n v="163.78700000000003"/>
  </r>
  <r>
    <n v="6748"/>
    <x v="3352"/>
    <n v="2014"/>
    <x v="157"/>
    <d v="2014-12-16T00:00:00"/>
    <s v="Standard Class"/>
    <s v="AA-10375"/>
    <s v="Allen Armold"/>
    <s v="Consumer"/>
    <s v="United States"/>
    <s v="New York City"/>
    <x v="15"/>
    <n v="10035"/>
    <s v="East"/>
    <s v="OFF-BI-10002498"/>
    <x v="1"/>
    <x v="8"/>
    <s v="Clear Mylar Reinforcing Strips"/>
    <x v="3652"/>
    <n v="1"/>
    <n v="0.2"/>
    <n v="5.0462999999999996"/>
  </r>
  <r>
    <n v="6749"/>
    <x v="3352"/>
    <n v="2014"/>
    <x v="157"/>
    <d v="2014-12-16T00:00:00"/>
    <s v="Standard Class"/>
    <s v="AA-10375"/>
    <s v="Allen Armold"/>
    <s v="Consumer"/>
    <s v="United States"/>
    <s v="New York City"/>
    <x v="15"/>
    <n v="10035"/>
    <s v="East"/>
    <s v="OFF-PA-10002245"/>
    <x v="1"/>
    <x v="10"/>
    <s v="Xerox 1895"/>
    <x v="1465"/>
    <n v="3"/>
    <n v="0"/>
    <n v="8.0730000000000004"/>
  </r>
  <r>
    <n v="6750"/>
    <x v="3352"/>
    <n v="2014"/>
    <x v="157"/>
    <d v="2014-12-16T00:00:00"/>
    <s v="Standard Class"/>
    <s v="AA-10375"/>
    <s v="Allen Armold"/>
    <s v="Consumer"/>
    <s v="United States"/>
    <s v="New York City"/>
    <x v="15"/>
    <n v="10035"/>
    <s v="East"/>
    <s v="TEC-PH-10004522"/>
    <x v="2"/>
    <x v="7"/>
    <s v="Dexim XPower Skin Super-Thin Power Case for iPhone 5 - Black"/>
    <x v="4621"/>
    <n v="2"/>
    <n v="0"/>
    <n v="29.245000000000005"/>
  </r>
  <r>
    <n v="6751"/>
    <x v="3353"/>
    <n v="2013"/>
    <x v="931"/>
    <d v="2013-07-01T00:00:00"/>
    <s v="Second Class"/>
    <s v="BP-11155"/>
    <s v="Becky Pak"/>
    <s v="Consumer"/>
    <s v="United States"/>
    <s v="Paterson"/>
    <x v="30"/>
    <n v="7501"/>
    <s v="East"/>
    <s v="FUR-CH-10003535"/>
    <x v="0"/>
    <x v="1"/>
    <s v="Global Armless Task Chair, Royal Blue"/>
    <x v="4331"/>
    <n v="2"/>
    <n v="0"/>
    <n v="20.733199999999997"/>
  </r>
  <r>
    <n v="6752"/>
    <x v="3353"/>
    <n v="2013"/>
    <x v="931"/>
    <d v="2013-07-01T00:00:00"/>
    <s v="Second Class"/>
    <s v="BP-11155"/>
    <s v="Becky Pak"/>
    <s v="Consumer"/>
    <s v="United States"/>
    <s v="Paterson"/>
    <x v="30"/>
    <n v="7501"/>
    <s v="East"/>
    <s v="OFF-AP-10000595"/>
    <x v="1"/>
    <x v="9"/>
    <s v="Disposable Triple-Filter Dust Bags"/>
    <x v="4622"/>
    <n v="2"/>
    <n v="0"/>
    <n v="2.2724000000000002"/>
  </r>
  <r>
    <n v="6753"/>
    <x v="3353"/>
    <n v="2013"/>
    <x v="931"/>
    <d v="2013-07-01T00:00:00"/>
    <s v="Second Class"/>
    <s v="BP-11155"/>
    <s v="Becky Pak"/>
    <s v="Consumer"/>
    <s v="United States"/>
    <s v="Paterson"/>
    <x v="30"/>
    <n v="7501"/>
    <s v="East"/>
    <s v="OFF-PA-10003039"/>
    <x v="1"/>
    <x v="10"/>
    <s v="Xerox 1960"/>
    <x v="1168"/>
    <n v="2"/>
    <n v="0"/>
    <n v="27.881999999999998"/>
  </r>
  <r>
    <n v="6754"/>
    <x v="3353"/>
    <n v="2013"/>
    <x v="931"/>
    <d v="2013-07-01T00:00:00"/>
    <s v="Second Class"/>
    <s v="BP-11155"/>
    <s v="Becky Pak"/>
    <s v="Consumer"/>
    <s v="United States"/>
    <s v="Paterson"/>
    <x v="30"/>
    <n v="7501"/>
    <s v="East"/>
    <s v="OFF-BI-10002003"/>
    <x v="1"/>
    <x v="8"/>
    <s v="Ibico Presentation Index for Binding Systems"/>
    <x v="4623"/>
    <n v="2"/>
    <n v="0"/>
    <n v="3.7412000000000001"/>
  </r>
  <r>
    <n v="6755"/>
    <x v="3353"/>
    <n v="2013"/>
    <x v="931"/>
    <d v="2013-07-01T00:00:00"/>
    <s v="Second Class"/>
    <s v="BP-11155"/>
    <s v="Becky Pak"/>
    <s v="Consumer"/>
    <s v="United States"/>
    <s v="Paterson"/>
    <x v="30"/>
    <n v="7501"/>
    <s v="East"/>
    <s v="OFF-AP-10002311"/>
    <x v="1"/>
    <x v="9"/>
    <s v="Holmes Replacement Filter for HEPA Air Cleaner, Very Large Room, HEPA Filter"/>
    <x v="4624"/>
    <n v="4"/>
    <n v="0"/>
    <n v="121.10560000000001"/>
  </r>
  <r>
    <n v="6756"/>
    <x v="3354"/>
    <n v="2014"/>
    <x v="175"/>
    <d v="2014-09-20T00:00:00"/>
    <s v="Standard Class"/>
    <s v="TC-21145"/>
    <s v="Theresa Coyne"/>
    <s v="Corporate"/>
    <s v="United States"/>
    <s v="Lakewood"/>
    <x v="30"/>
    <n v="8701"/>
    <s v="East"/>
    <s v="FUR-FU-10002445"/>
    <x v="0"/>
    <x v="5"/>
    <s v="DAX Two-Tone Rosewood/Black Document Frame, Desktop, 5 x 7"/>
    <x v="4625"/>
    <n v="5"/>
    <n v="0"/>
    <n v="18.960000000000004"/>
  </r>
  <r>
    <n v="6757"/>
    <x v="3354"/>
    <n v="2014"/>
    <x v="175"/>
    <d v="2014-09-20T00:00:00"/>
    <s v="Standard Class"/>
    <s v="TC-21145"/>
    <s v="Theresa Coyne"/>
    <s v="Corporate"/>
    <s v="United States"/>
    <s v="Lakewood"/>
    <x v="30"/>
    <n v="8701"/>
    <s v="East"/>
    <s v="FUR-CH-10003606"/>
    <x v="0"/>
    <x v="1"/>
    <s v="SAFCO Folding Chair Trolley"/>
    <x v="4626"/>
    <n v="4"/>
    <n v="0"/>
    <n v="143.62880000000001"/>
  </r>
  <r>
    <n v="6758"/>
    <x v="3354"/>
    <n v="2014"/>
    <x v="175"/>
    <d v="2014-09-20T00:00:00"/>
    <s v="Standard Class"/>
    <s v="TC-21145"/>
    <s v="Theresa Coyne"/>
    <s v="Corporate"/>
    <s v="United States"/>
    <s v="Lakewood"/>
    <x v="30"/>
    <n v="8701"/>
    <s v="East"/>
    <s v="TEC-PH-10002115"/>
    <x v="2"/>
    <x v="7"/>
    <s v="Plantronics 81402"/>
    <x v="4627"/>
    <n v="6"/>
    <n v="0"/>
    <n v="102.94440000000002"/>
  </r>
  <r>
    <n v="6759"/>
    <x v="3354"/>
    <n v="2014"/>
    <x v="175"/>
    <d v="2014-09-20T00:00:00"/>
    <s v="Standard Class"/>
    <s v="TC-21145"/>
    <s v="Theresa Coyne"/>
    <s v="Corporate"/>
    <s v="United States"/>
    <s v="Lakewood"/>
    <x v="30"/>
    <n v="8701"/>
    <s v="East"/>
    <s v="OFF-ST-10000934"/>
    <x v="1"/>
    <x v="4"/>
    <s v="Contico 72&quot;H Heavy-Duty Storage System"/>
    <x v="3411"/>
    <n v="2"/>
    <n v="0"/>
    <n v="0"/>
  </r>
  <r>
    <n v="6760"/>
    <x v="3355"/>
    <n v="2014"/>
    <x v="574"/>
    <d v="2014-12-09T00:00:00"/>
    <s v="Standard Class"/>
    <s v="BG-11035"/>
    <s v="Barry Gonzalez"/>
    <s v="Consumer"/>
    <s v="United States"/>
    <s v="Greensboro"/>
    <x v="3"/>
    <n v="27405"/>
    <s v="South"/>
    <s v="OFF-AR-10003903"/>
    <x v="1"/>
    <x v="6"/>
    <s v="Sanford 52201 APSCO Electric Pencil Sharpener"/>
    <x v="3388"/>
    <n v="1"/>
    <n v="0.2"/>
    <n v="2.4581999999999997"/>
  </r>
  <r>
    <n v="6761"/>
    <x v="3356"/>
    <n v="2014"/>
    <x v="335"/>
    <d v="2014-07-01T00:00:00"/>
    <s v="Standard Class"/>
    <s v="DO-13435"/>
    <s v="Denny Ordway"/>
    <s v="Consumer"/>
    <s v="United States"/>
    <s v="New York City"/>
    <x v="15"/>
    <n v="10035"/>
    <s v="East"/>
    <s v="OFF-ST-10004123"/>
    <x v="1"/>
    <x v="4"/>
    <s v="Safco Industrial Wire Shelving System"/>
    <x v="1050"/>
    <n v="3"/>
    <n v="0"/>
    <n v="0"/>
  </r>
  <r>
    <n v="6762"/>
    <x v="3357"/>
    <n v="2013"/>
    <x v="1131"/>
    <d v="2013-07-27T00:00:00"/>
    <s v="Second Class"/>
    <s v="DB-12970"/>
    <s v="Darren Budd"/>
    <s v="Corporate"/>
    <s v="United States"/>
    <s v="New York City"/>
    <x v="15"/>
    <n v="10035"/>
    <s v="East"/>
    <s v="FUR-CH-10001708"/>
    <x v="0"/>
    <x v="1"/>
    <s v="Office Star - Contemporary Swivel Chair with Padded Adjustable Arms and Flex Back"/>
    <x v="4628"/>
    <n v="2"/>
    <n v="0.1"/>
    <n v="31.015599999999978"/>
  </r>
  <r>
    <n v="6763"/>
    <x v="3358"/>
    <n v="2013"/>
    <x v="476"/>
    <d v="2013-09-09T00:00:00"/>
    <s v="Standard Class"/>
    <s v="RL-19615"/>
    <s v="Rob Lucas"/>
    <s v="Consumer"/>
    <s v="United States"/>
    <s v="Chicago"/>
    <x v="10"/>
    <n v="60623"/>
    <s v="Central"/>
    <s v="OFF-LA-10000240"/>
    <x v="1"/>
    <x v="2"/>
    <s v="Self-Adhesive Address Labels for Typewriters by Universal"/>
    <x v="3204"/>
    <n v="5"/>
    <n v="0.2"/>
    <n v="9.8685000000000009"/>
  </r>
  <r>
    <n v="6764"/>
    <x v="3358"/>
    <n v="2013"/>
    <x v="476"/>
    <d v="2013-09-09T00:00:00"/>
    <s v="Standard Class"/>
    <s v="RL-19615"/>
    <s v="Rob Lucas"/>
    <s v="Consumer"/>
    <s v="United States"/>
    <s v="Chicago"/>
    <x v="10"/>
    <n v="60623"/>
    <s v="Central"/>
    <s v="OFF-ST-10002485"/>
    <x v="1"/>
    <x v="4"/>
    <s v="Rogers Deluxe File Chest"/>
    <x v="2083"/>
    <n v="2"/>
    <n v="0.2"/>
    <n v="-8.3524000000000012"/>
  </r>
  <r>
    <n v="6765"/>
    <x v="3358"/>
    <n v="2013"/>
    <x v="476"/>
    <d v="2013-09-09T00:00:00"/>
    <s v="Standard Class"/>
    <s v="RL-19615"/>
    <s v="Rob Lucas"/>
    <s v="Consumer"/>
    <s v="United States"/>
    <s v="Chicago"/>
    <x v="10"/>
    <n v="60623"/>
    <s v="Central"/>
    <s v="TEC-MA-10003230"/>
    <x v="2"/>
    <x v="15"/>
    <s v="Okidata C610n Printer"/>
    <x v="4629"/>
    <n v="3"/>
    <n v="0.3"/>
    <n v="-19.470000000000141"/>
  </r>
  <r>
    <n v="6766"/>
    <x v="3359"/>
    <n v="2014"/>
    <x v="693"/>
    <d v="2014-04-25T00:00:00"/>
    <s v="Standard Class"/>
    <s v="SJ-20215"/>
    <s v="Sarah Jordon"/>
    <s v="Consumer"/>
    <s v="United States"/>
    <s v="Chicago"/>
    <x v="10"/>
    <n v="60653"/>
    <s v="Central"/>
    <s v="FUR-CH-10002602"/>
    <x v="0"/>
    <x v="1"/>
    <s v="DMI Arturo Collection Mission-style Design Wood Chair"/>
    <x v="2613"/>
    <n v="3"/>
    <n v="0.3"/>
    <n v="-18.117599999999996"/>
  </r>
  <r>
    <n v="6767"/>
    <x v="3359"/>
    <n v="2014"/>
    <x v="693"/>
    <d v="2014-04-25T00:00:00"/>
    <s v="Standard Class"/>
    <s v="SJ-20215"/>
    <s v="Sarah Jordon"/>
    <s v="Consumer"/>
    <s v="United States"/>
    <s v="Chicago"/>
    <x v="10"/>
    <n v="60653"/>
    <s v="Central"/>
    <s v="OFF-AR-10001683"/>
    <x v="1"/>
    <x v="6"/>
    <s v="Lumber Crayons"/>
    <x v="33"/>
    <n v="2"/>
    <n v="0.2"/>
    <n v="3.5460000000000007"/>
  </r>
  <r>
    <n v="6768"/>
    <x v="3359"/>
    <n v="2014"/>
    <x v="693"/>
    <d v="2014-04-25T00:00:00"/>
    <s v="Standard Class"/>
    <s v="SJ-20215"/>
    <s v="Sarah Jordon"/>
    <s v="Consumer"/>
    <s v="United States"/>
    <s v="Chicago"/>
    <x v="10"/>
    <n v="60653"/>
    <s v="Central"/>
    <s v="FUR-FU-10002456"/>
    <x v="0"/>
    <x v="5"/>
    <s v="Master Caster Door Stop, Large Neon Orange"/>
    <x v="4630"/>
    <n v="5"/>
    <n v="0.6"/>
    <n v="-6.1879999999999988"/>
  </r>
  <r>
    <n v="6769"/>
    <x v="3360"/>
    <n v="2011"/>
    <x v="1132"/>
    <d v="2011-08-16T00:00:00"/>
    <s v="Standard Class"/>
    <s v="CS-12175"/>
    <s v="Charles Sheldon"/>
    <s v="Corporate"/>
    <s v="United States"/>
    <s v="Lakewood"/>
    <x v="30"/>
    <n v="8701"/>
    <s v="East"/>
    <s v="OFF-BI-10002854"/>
    <x v="1"/>
    <x v="8"/>
    <s v="Performers Binder/Pad Holder, Black"/>
    <x v="4631"/>
    <n v="7"/>
    <n v="0"/>
    <n v="98.105000000000004"/>
  </r>
  <r>
    <n v="6770"/>
    <x v="3361"/>
    <n v="2014"/>
    <x v="20"/>
    <d v="2014-09-24T00:00:00"/>
    <s v="Standard Class"/>
    <s v="JP-16135"/>
    <s v="Julie Prescott"/>
    <s v="Home Office"/>
    <s v="United States"/>
    <s v="Columbus"/>
    <x v="32"/>
    <n v="31907"/>
    <s v="South"/>
    <s v="OFF-AR-10002445"/>
    <x v="1"/>
    <x v="6"/>
    <s v="SANFORD Major Accent Highlighters"/>
    <x v="3826"/>
    <n v="5"/>
    <n v="0"/>
    <n v="13.452000000000002"/>
  </r>
  <r>
    <n v="6771"/>
    <x v="3362"/>
    <n v="2014"/>
    <x v="34"/>
    <d v="2014-12-14T00:00:00"/>
    <s v="Standard Class"/>
    <s v="NC-18535"/>
    <s v="Nick Crebassa"/>
    <s v="Corporate"/>
    <s v="United States"/>
    <s v="Phoenix"/>
    <x v="16"/>
    <n v="85023"/>
    <s v="West"/>
    <s v="OFF-PA-10004359"/>
    <x v="1"/>
    <x v="10"/>
    <s v="Multicolor Computer Printout Paper"/>
    <x v="1257"/>
    <n v="5"/>
    <n v="0.2"/>
    <n v="146.79"/>
  </r>
  <r>
    <n v="6772"/>
    <x v="3362"/>
    <n v="2014"/>
    <x v="34"/>
    <d v="2014-12-14T00:00:00"/>
    <s v="Standard Class"/>
    <s v="NC-18535"/>
    <s v="Nick Crebassa"/>
    <s v="Corporate"/>
    <s v="United States"/>
    <s v="Phoenix"/>
    <x v="16"/>
    <n v="85023"/>
    <s v="West"/>
    <s v="OFF-BI-10000279"/>
    <x v="1"/>
    <x v="8"/>
    <s v="Acco Recycled 2&quot; Capacity Laser Printer Hanging Data Binders"/>
    <x v="4632"/>
    <n v="3"/>
    <n v="0.7"/>
    <n v="-9.9704999999999977"/>
  </r>
  <r>
    <n v="6773"/>
    <x v="3363"/>
    <n v="2013"/>
    <x v="254"/>
    <d v="2013-11-09T00:00:00"/>
    <s v="Standard Class"/>
    <s v="CW-11905"/>
    <s v="Carl Weiss"/>
    <s v="Home Office"/>
    <s v="United States"/>
    <s v="Los Angeles"/>
    <x v="1"/>
    <n v="90004"/>
    <s v="West"/>
    <s v="OFF-BI-10003314"/>
    <x v="1"/>
    <x v="8"/>
    <s v="Tuff Stuff Recycled Round Ring Binders"/>
    <x v="326"/>
    <n v="2"/>
    <n v="0.2"/>
    <n v="2.7956000000000003"/>
  </r>
  <r>
    <n v="6774"/>
    <x v="3363"/>
    <n v="2013"/>
    <x v="254"/>
    <d v="2013-11-09T00:00:00"/>
    <s v="Standard Class"/>
    <s v="CW-11905"/>
    <s v="Carl Weiss"/>
    <s v="Home Office"/>
    <s v="United States"/>
    <s v="Los Angeles"/>
    <x v="1"/>
    <n v="90004"/>
    <s v="West"/>
    <s v="OFF-BI-10000494"/>
    <x v="1"/>
    <x v="8"/>
    <s v="Acco Economy Flexible Poly Round Ring Binder"/>
    <x v="4633"/>
    <n v="1"/>
    <n v="0.2"/>
    <n v="1.3049999999999997"/>
  </r>
  <r>
    <n v="6775"/>
    <x v="3363"/>
    <n v="2013"/>
    <x v="254"/>
    <d v="2013-11-09T00:00:00"/>
    <s v="Standard Class"/>
    <s v="CW-11905"/>
    <s v="Carl Weiss"/>
    <s v="Home Office"/>
    <s v="United States"/>
    <s v="Los Angeles"/>
    <x v="1"/>
    <n v="90004"/>
    <s v="West"/>
    <s v="OFF-PA-10000295"/>
    <x v="1"/>
    <x v="10"/>
    <s v="Xerox 229"/>
    <x v="789"/>
    <n v="6"/>
    <n v="0"/>
    <n v="18.662400000000002"/>
  </r>
  <r>
    <n v="6776"/>
    <x v="3364"/>
    <n v="2012"/>
    <x v="368"/>
    <d v="2012-04-04T00:00:00"/>
    <s v="Standard Class"/>
    <s v="CM-12115"/>
    <s v="Chad McGuire"/>
    <s v="Consumer"/>
    <s v="United States"/>
    <s v="New York City"/>
    <x v="15"/>
    <n v="10024"/>
    <s v="East"/>
    <s v="OFF-PA-10002615"/>
    <x v="1"/>
    <x v="10"/>
    <s v="Ampad Gold Fibre Wirebound Steno Books, 6&quot; x 9&quot;, Gregg Ruled"/>
    <x v="4634"/>
    <n v="4"/>
    <n v="0"/>
    <n v="8.1143999999999998"/>
  </r>
  <r>
    <n v="6777"/>
    <x v="3365"/>
    <n v="2013"/>
    <x v="64"/>
    <d v="2013-09-12T00:00:00"/>
    <s v="Standard Class"/>
    <s v="PT-19090"/>
    <s v="Pete Takahito"/>
    <s v="Consumer"/>
    <s v="United States"/>
    <s v="San Antonio"/>
    <x v="5"/>
    <n v="78207"/>
    <s v="Central"/>
    <s v="OFF-ST-10003479"/>
    <x v="1"/>
    <x v="4"/>
    <s v="Eldon Base for stackable storage shelf, platinum"/>
    <x v="4635"/>
    <n v="3"/>
    <n v="0.2"/>
    <n v="-17.523000000000014"/>
  </r>
  <r>
    <n v="6778"/>
    <x v="3366"/>
    <n v="2014"/>
    <x v="480"/>
    <d v="2014-02-02T00:00:00"/>
    <s v="Standard Class"/>
    <s v="CL-12700"/>
    <s v="Craig Leslie"/>
    <s v="Home Office"/>
    <s v="United States"/>
    <s v="New York City"/>
    <x v="15"/>
    <n v="10009"/>
    <s v="East"/>
    <s v="TEC-AC-10002800"/>
    <x v="2"/>
    <x v="11"/>
    <s v="Plantronics Audio 478 Stereo USB Headset"/>
    <x v="4636"/>
    <n v="9"/>
    <n v="0"/>
    <n v="157.46849999999998"/>
  </r>
  <r>
    <n v="6779"/>
    <x v="3367"/>
    <n v="2013"/>
    <x v="323"/>
    <d v="2013-09-09T00:00:00"/>
    <s v="Second Class"/>
    <s v="HF-14995"/>
    <s v="Herbert Flentye"/>
    <s v="Consumer"/>
    <s v="United States"/>
    <s v="Baltimore"/>
    <x v="39"/>
    <n v="21215"/>
    <s v="East"/>
    <s v="FUR-BO-10003159"/>
    <x v="0"/>
    <x v="0"/>
    <s v="Sauder Camden County Collection Libraries, Planked Cherry Finish"/>
    <x v="4637"/>
    <n v="3"/>
    <n v="0"/>
    <n v="31.044599999999974"/>
  </r>
  <r>
    <n v="6780"/>
    <x v="3367"/>
    <n v="2013"/>
    <x v="323"/>
    <d v="2013-09-09T00:00:00"/>
    <s v="Second Class"/>
    <s v="HF-14995"/>
    <s v="Herbert Flentye"/>
    <s v="Consumer"/>
    <s v="United States"/>
    <s v="Baltimore"/>
    <x v="39"/>
    <n v="21215"/>
    <s v="East"/>
    <s v="FUR-FU-10002364"/>
    <x v="0"/>
    <x v="5"/>
    <s v="Eldon Expressions Wood Desk Accessories, Oak"/>
    <x v="1816"/>
    <n v="2"/>
    <n v="0"/>
    <n v="4.2803999999999984"/>
  </r>
  <r>
    <n v="6781"/>
    <x v="3367"/>
    <n v="2013"/>
    <x v="323"/>
    <d v="2013-09-09T00:00:00"/>
    <s v="Second Class"/>
    <s v="HF-14995"/>
    <s v="Herbert Flentye"/>
    <s v="Consumer"/>
    <s v="United States"/>
    <s v="Baltimore"/>
    <x v="39"/>
    <n v="21215"/>
    <s v="East"/>
    <s v="OFF-BI-10003350"/>
    <x v="1"/>
    <x v="8"/>
    <s v="Acco Expandable Hanging Binders"/>
    <x v="1030"/>
    <n v="2"/>
    <n v="0"/>
    <n v="5.8695999999999993"/>
  </r>
  <r>
    <n v="6782"/>
    <x v="3367"/>
    <n v="2013"/>
    <x v="323"/>
    <d v="2013-09-09T00:00:00"/>
    <s v="Second Class"/>
    <s v="HF-14995"/>
    <s v="Herbert Flentye"/>
    <s v="Consumer"/>
    <s v="United States"/>
    <s v="Baltimore"/>
    <x v="39"/>
    <n v="21215"/>
    <s v="East"/>
    <s v="OFF-LA-10004093"/>
    <x v="1"/>
    <x v="2"/>
    <s v="Avery 486"/>
    <x v="2037"/>
    <n v="8"/>
    <n v="0"/>
    <n v="27.485599999999998"/>
  </r>
  <r>
    <n v="6783"/>
    <x v="3368"/>
    <n v="2014"/>
    <x v="800"/>
    <d v="2014-07-29T00:00:00"/>
    <s v="Second Class"/>
    <s v="JC-15775"/>
    <s v="John Castell"/>
    <s v="Consumer"/>
    <s v="United States"/>
    <s v="Philadelphia"/>
    <x v="9"/>
    <n v="19143"/>
    <s v="East"/>
    <s v="FUR-FU-10000732"/>
    <x v="0"/>
    <x v="5"/>
    <s v="Eldon 200 Class Desk Accessories"/>
    <x v="4638"/>
    <n v="4"/>
    <n v="0.2"/>
    <n v="3.0143999999999984"/>
  </r>
  <r>
    <n v="6784"/>
    <x v="3368"/>
    <n v="2014"/>
    <x v="800"/>
    <d v="2014-07-29T00:00:00"/>
    <s v="Second Class"/>
    <s v="JC-15775"/>
    <s v="John Castell"/>
    <s v="Consumer"/>
    <s v="United States"/>
    <s v="Philadelphia"/>
    <x v="9"/>
    <n v="19143"/>
    <s v="East"/>
    <s v="OFF-SU-10004884"/>
    <x v="1"/>
    <x v="14"/>
    <s v="Acme Galleria Hot Forged Steel Scissors with Colored Handles"/>
    <x v="4639"/>
    <n v="3"/>
    <n v="0.2"/>
    <n v="4.2470999999999943"/>
  </r>
  <r>
    <n v="6785"/>
    <x v="3368"/>
    <n v="2014"/>
    <x v="800"/>
    <d v="2014-07-29T00:00:00"/>
    <s v="Second Class"/>
    <s v="JC-15775"/>
    <s v="John Castell"/>
    <s v="Consumer"/>
    <s v="United States"/>
    <s v="Philadelphia"/>
    <x v="9"/>
    <n v="19143"/>
    <s v="East"/>
    <s v="FUR-TA-10001771"/>
    <x v="0"/>
    <x v="3"/>
    <s v="Bush Cubix Conference Tables, Fully Assembled"/>
    <x v="4640"/>
    <n v="1"/>
    <n v="0.4"/>
    <n v="-34.646999999999991"/>
  </r>
  <r>
    <n v="6786"/>
    <x v="3368"/>
    <n v="2014"/>
    <x v="800"/>
    <d v="2014-07-29T00:00:00"/>
    <s v="Second Class"/>
    <s v="JC-15775"/>
    <s v="John Castell"/>
    <s v="Consumer"/>
    <s v="United States"/>
    <s v="Philadelphia"/>
    <x v="9"/>
    <n v="19143"/>
    <s v="East"/>
    <s v="OFF-ST-10000060"/>
    <x v="1"/>
    <x v="4"/>
    <s v="Fellowes Bankers Box Staxonsteel Drawer File/Stacking System"/>
    <x v="4641"/>
    <n v="5"/>
    <n v="0.2"/>
    <n v="-25.992000000000004"/>
  </r>
  <r>
    <n v="6787"/>
    <x v="3368"/>
    <n v="2014"/>
    <x v="800"/>
    <d v="2014-07-29T00:00:00"/>
    <s v="Second Class"/>
    <s v="JC-15775"/>
    <s v="John Castell"/>
    <s v="Consumer"/>
    <s v="United States"/>
    <s v="Philadelphia"/>
    <x v="9"/>
    <n v="19143"/>
    <s v="East"/>
    <s v="OFF-PA-10004100"/>
    <x v="1"/>
    <x v="10"/>
    <s v="Xerox 216"/>
    <x v="561"/>
    <n v="4"/>
    <n v="0.2"/>
    <n v="7.2576000000000001"/>
  </r>
  <r>
    <n v="6788"/>
    <x v="3369"/>
    <n v="2012"/>
    <x v="1023"/>
    <d v="2012-09-20T00:00:00"/>
    <s v="Standard Class"/>
    <s v="JH-15910"/>
    <s v="Jonathan Howell"/>
    <s v="Consumer"/>
    <s v="United States"/>
    <s v="Atlanta"/>
    <x v="32"/>
    <n v="30318"/>
    <s v="South"/>
    <s v="FUR-FU-10003975"/>
    <x v="0"/>
    <x v="5"/>
    <s v="Eldon Advantage Chair Mats for Low to Medium Pile Carpets"/>
    <x v="2110"/>
    <n v="3"/>
    <n v="0"/>
    <n v="12.992999999999988"/>
  </r>
  <r>
    <n v="6789"/>
    <x v="3369"/>
    <n v="2012"/>
    <x v="1023"/>
    <d v="2012-09-20T00:00:00"/>
    <s v="Standard Class"/>
    <s v="JH-15910"/>
    <s v="Jonathan Howell"/>
    <s v="Consumer"/>
    <s v="United States"/>
    <s v="Atlanta"/>
    <x v="32"/>
    <n v="30318"/>
    <s v="South"/>
    <s v="OFF-PA-10001712"/>
    <x v="1"/>
    <x v="10"/>
    <s v="Xerox 1948"/>
    <x v="1570"/>
    <n v="7"/>
    <n v="0"/>
    <n v="31.468499999999999"/>
  </r>
  <r>
    <n v="6790"/>
    <x v="3370"/>
    <n v="2012"/>
    <x v="67"/>
    <d v="2012-09-09T00:00:00"/>
    <s v="Second Class"/>
    <s v="CC-12610"/>
    <s v="Corey Catlett"/>
    <s v="Corporate"/>
    <s v="United States"/>
    <s v="Durham"/>
    <x v="3"/>
    <n v="27707"/>
    <s v="South"/>
    <s v="OFF-AR-10001953"/>
    <x v="1"/>
    <x v="6"/>
    <s v="Boston 1645 Deluxe Heavier-Duty Electric Pencil Sharpener"/>
    <x v="1196"/>
    <n v="4"/>
    <n v="0.2"/>
    <n v="12.314400000000006"/>
  </r>
  <r>
    <n v="6791"/>
    <x v="3371"/>
    <n v="2013"/>
    <x v="76"/>
    <d v="2013-11-18T00:00:00"/>
    <s v="First Class"/>
    <s v="IM-15055"/>
    <s v="Ionia McGrath"/>
    <s v="Consumer"/>
    <s v="United States"/>
    <s v="Roseville"/>
    <x v="1"/>
    <n v="95661"/>
    <s v="West"/>
    <s v="OFF-BI-10004967"/>
    <x v="1"/>
    <x v="8"/>
    <s v="Round Ring Binders"/>
    <x v="1366"/>
    <n v="5"/>
    <n v="0.2"/>
    <n v="2.8079999999999998"/>
  </r>
  <r>
    <n v="6792"/>
    <x v="3372"/>
    <n v="2013"/>
    <x v="338"/>
    <d v="2013-11-16T00:00:00"/>
    <s v="Standard Class"/>
    <s v="BF-11170"/>
    <s v="Ben Ferrer"/>
    <s v="Home Office"/>
    <s v="United States"/>
    <s v="Sacramento"/>
    <x v="1"/>
    <n v="95823"/>
    <s v="West"/>
    <s v="FUR-FU-10003731"/>
    <x v="0"/>
    <x v="5"/>
    <s v="Eldon Expressions Wood and Plastic Desk Accessories, Oak"/>
    <x v="4642"/>
    <n v="1"/>
    <n v="0"/>
    <n v="2.7944000000000004"/>
  </r>
  <r>
    <n v="6793"/>
    <x v="3373"/>
    <n v="2011"/>
    <x v="860"/>
    <d v="2011-08-18T00:00:00"/>
    <s v="First Class"/>
    <s v="CS-12355"/>
    <s v="Christine Sundaresam"/>
    <s v="Consumer"/>
    <s v="United States"/>
    <s v="Fairfield"/>
    <x v="29"/>
    <n v="6824"/>
    <s v="East"/>
    <s v="OFF-BI-10001989"/>
    <x v="1"/>
    <x v="8"/>
    <s v="Premium Transparent Presentation Covers by GBC"/>
    <x v="2780"/>
    <n v="3"/>
    <n v="0"/>
    <n v="30.211199999999998"/>
  </r>
  <r>
    <n v="6794"/>
    <x v="3374"/>
    <n v="2012"/>
    <x v="547"/>
    <d v="2012-11-20T00:00:00"/>
    <s v="Standard Class"/>
    <s v="MC-17605"/>
    <s v="Matt Connell"/>
    <s v="Corporate"/>
    <s v="United States"/>
    <s v="Chicago"/>
    <x v="10"/>
    <n v="60610"/>
    <s v="Central"/>
    <s v="OFF-ST-10000344"/>
    <x v="1"/>
    <x v="4"/>
    <s v="Neat Ideas Personal Hanging Folder Files, Black"/>
    <x v="4643"/>
    <n v="2"/>
    <n v="0.2"/>
    <n v="1.6115999999999993"/>
  </r>
  <r>
    <n v="6795"/>
    <x v="3374"/>
    <n v="2012"/>
    <x v="547"/>
    <d v="2012-11-20T00:00:00"/>
    <s v="Standard Class"/>
    <s v="MC-17605"/>
    <s v="Matt Connell"/>
    <s v="Corporate"/>
    <s v="United States"/>
    <s v="Chicago"/>
    <x v="10"/>
    <n v="60610"/>
    <s v="Central"/>
    <s v="TEC-PH-10001051"/>
    <x v="2"/>
    <x v="7"/>
    <s v="HTC One"/>
    <x v="1977"/>
    <n v="3"/>
    <n v="0.2"/>
    <n v="26.997299999999967"/>
  </r>
  <r>
    <n v="6796"/>
    <x v="3374"/>
    <n v="2012"/>
    <x v="547"/>
    <d v="2012-11-20T00:00:00"/>
    <s v="Standard Class"/>
    <s v="MC-17605"/>
    <s v="Matt Connell"/>
    <s v="Corporate"/>
    <s v="United States"/>
    <s v="Chicago"/>
    <x v="10"/>
    <n v="60610"/>
    <s v="Central"/>
    <s v="FUR-FU-10001215"/>
    <x v="0"/>
    <x v="5"/>
    <s v="Howard Miller 11-1/2&quot; Diameter Brentwood Wall Clock"/>
    <x v="527"/>
    <n v="2"/>
    <n v="0.6"/>
    <n v="-15.526799999999994"/>
  </r>
  <r>
    <n v="6797"/>
    <x v="3375"/>
    <n v="2012"/>
    <x v="767"/>
    <d v="2012-08-25T00:00:00"/>
    <s v="Same Day"/>
    <s v="MC-18100"/>
    <s v="Mick Crebagga"/>
    <s v="Consumer"/>
    <s v="United States"/>
    <s v="Houston"/>
    <x v="5"/>
    <n v="77041"/>
    <s v="Central"/>
    <s v="FUR-FU-10001473"/>
    <x v="0"/>
    <x v="5"/>
    <s v="Eldon Executive Woodline II Desk Accessories, Mahogany"/>
    <x v="1869"/>
    <n v="2"/>
    <n v="0.6"/>
    <n v="-16.585799999999999"/>
  </r>
  <r>
    <n v="6798"/>
    <x v="3375"/>
    <n v="2012"/>
    <x v="767"/>
    <d v="2012-08-25T00:00:00"/>
    <s v="Same Day"/>
    <s v="MC-18100"/>
    <s v="Mick Crebagga"/>
    <s v="Consumer"/>
    <s v="United States"/>
    <s v="Houston"/>
    <x v="5"/>
    <n v="77041"/>
    <s v="Central"/>
    <s v="OFF-BI-10000315"/>
    <x v="1"/>
    <x v="8"/>
    <s v="Poly Designer Cover &amp; Back"/>
    <x v="4644"/>
    <n v="1"/>
    <n v="0.8"/>
    <n v="-6.0768000000000004"/>
  </r>
  <r>
    <n v="6799"/>
    <x v="3375"/>
    <n v="2012"/>
    <x v="767"/>
    <d v="2012-08-25T00:00:00"/>
    <s v="Same Day"/>
    <s v="MC-18100"/>
    <s v="Mick Crebagga"/>
    <s v="Consumer"/>
    <s v="United States"/>
    <s v="Houston"/>
    <x v="5"/>
    <n v="77041"/>
    <s v="Central"/>
    <s v="FUR-FU-10002240"/>
    <x v="0"/>
    <x v="5"/>
    <s v="Nu-Dell EZ-Mount Plastic Wall Frames"/>
    <x v="4645"/>
    <n v="5"/>
    <n v="0.6"/>
    <n v="-3.9399999999999995"/>
  </r>
  <r>
    <n v="6800"/>
    <x v="3376"/>
    <n v="2013"/>
    <x v="591"/>
    <d v="2014-01-02T00:00:00"/>
    <s v="Standard Class"/>
    <s v="LW-16825"/>
    <s v="Laurel Workman"/>
    <s v="Corporate"/>
    <s v="United States"/>
    <s v="Phoenix"/>
    <x v="16"/>
    <n v="85023"/>
    <s v="West"/>
    <s v="FUR-TA-10002607"/>
    <x v="0"/>
    <x v="3"/>
    <s v="KI Conference Tables"/>
    <x v="4646"/>
    <n v="1"/>
    <n v="0.5"/>
    <n v="-24.102599999999995"/>
  </r>
  <r>
    <n v="6801"/>
    <x v="3376"/>
    <n v="2013"/>
    <x v="591"/>
    <d v="2014-01-02T00:00:00"/>
    <s v="Standard Class"/>
    <s v="LW-16825"/>
    <s v="Laurel Workman"/>
    <s v="Corporate"/>
    <s v="United States"/>
    <s v="Phoenix"/>
    <x v="16"/>
    <n v="85023"/>
    <s v="West"/>
    <s v="TEC-MA-10003356"/>
    <x v="2"/>
    <x v="15"/>
    <s v="Panasonic KX MC6040 Color Laser Multifunction Printer"/>
    <x v="4647"/>
    <n v="2"/>
    <n v="0.7"/>
    <n v="-386.95699999999999"/>
  </r>
  <r>
    <n v="6802"/>
    <x v="3376"/>
    <n v="2013"/>
    <x v="591"/>
    <d v="2014-01-02T00:00:00"/>
    <s v="Standard Class"/>
    <s v="LW-16825"/>
    <s v="Laurel Workman"/>
    <s v="Corporate"/>
    <s v="United States"/>
    <s v="Phoenix"/>
    <x v="16"/>
    <n v="85023"/>
    <s v="West"/>
    <s v="TEC-AC-10002217"/>
    <x v="2"/>
    <x v="11"/>
    <s v="Imation Clip USB flash drive - 8 GB"/>
    <x v="4648"/>
    <n v="3"/>
    <n v="0.2"/>
    <n v="-7.8960000000000008"/>
  </r>
  <r>
    <n v="6803"/>
    <x v="3376"/>
    <n v="2013"/>
    <x v="591"/>
    <d v="2014-01-02T00:00:00"/>
    <s v="Standard Class"/>
    <s v="LW-16825"/>
    <s v="Laurel Workman"/>
    <s v="Corporate"/>
    <s v="United States"/>
    <s v="Phoenix"/>
    <x v="16"/>
    <n v="85023"/>
    <s v="West"/>
    <s v="TEC-AC-10004353"/>
    <x v="2"/>
    <x v="11"/>
    <s v="Hypercom P1300 Pinpad"/>
    <x v="4649"/>
    <n v="2"/>
    <n v="0.2"/>
    <n v="21.42"/>
  </r>
  <r>
    <n v="6804"/>
    <x v="3376"/>
    <n v="2013"/>
    <x v="591"/>
    <d v="2014-01-02T00:00:00"/>
    <s v="Standard Class"/>
    <s v="LW-16825"/>
    <s v="Laurel Workman"/>
    <s v="Corporate"/>
    <s v="United States"/>
    <s v="Phoenix"/>
    <x v="16"/>
    <n v="85023"/>
    <s v="West"/>
    <s v="FUR-CH-10004754"/>
    <x v="0"/>
    <x v="1"/>
    <s v="Global Stack Chair with Arms, Black"/>
    <x v="4650"/>
    <n v="2"/>
    <n v="0.2"/>
    <n v="4.1971999999999987"/>
  </r>
  <r>
    <n v="6805"/>
    <x v="3377"/>
    <n v="2011"/>
    <x v="1082"/>
    <d v="2011-10-06T00:00:00"/>
    <s v="First Class"/>
    <s v="KH-16510"/>
    <s v="Keith Herrera"/>
    <s v="Consumer"/>
    <s v="United States"/>
    <s v="Pomona"/>
    <x v="1"/>
    <n v="91767"/>
    <s v="West"/>
    <s v="TEC-AC-10002800"/>
    <x v="2"/>
    <x v="11"/>
    <s v="Plantronics Audio 478 Stereo USB Headset"/>
    <x v="2622"/>
    <n v="2"/>
    <n v="0"/>
    <n v="34.992999999999995"/>
  </r>
  <r>
    <n v="6806"/>
    <x v="3378"/>
    <n v="2011"/>
    <x v="754"/>
    <d v="2011-11-25T00:00:00"/>
    <s v="First Class"/>
    <s v="RB-19645"/>
    <s v="Robert Barroso"/>
    <s v="Corporate"/>
    <s v="United States"/>
    <s v="Atlanta"/>
    <x v="32"/>
    <n v="30318"/>
    <s v="South"/>
    <s v="OFF-PA-10001752"/>
    <x v="1"/>
    <x v="10"/>
    <s v="Hammermill CopyPlus Copy Paper (20Lb. and 84 Bright)"/>
    <x v="745"/>
    <n v="2"/>
    <n v="0"/>
    <n v="4.8804000000000007"/>
  </r>
  <r>
    <n v="6807"/>
    <x v="3379"/>
    <n v="2014"/>
    <x v="53"/>
    <d v="2014-12-30T00:00:00"/>
    <s v="Standard Class"/>
    <s v="GD-14590"/>
    <s v="Giulietta Dortch"/>
    <s v="Corporate"/>
    <s v="United States"/>
    <s v="Everett"/>
    <x v="4"/>
    <n v="98208"/>
    <s v="West"/>
    <s v="OFF-BI-10003314"/>
    <x v="1"/>
    <x v="8"/>
    <s v="Tuff Stuff Recycled Round Ring Binders"/>
    <x v="4651"/>
    <n v="1"/>
    <n v="0.2"/>
    <n v="1.3978000000000002"/>
  </r>
  <r>
    <n v="6808"/>
    <x v="3380"/>
    <n v="2012"/>
    <x v="1052"/>
    <d v="2012-04-05T00:00:00"/>
    <s v="Standard Class"/>
    <s v="EB-13705"/>
    <s v="Ed Braxton"/>
    <s v="Corporate"/>
    <s v="United States"/>
    <s v="Houston"/>
    <x v="5"/>
    <n v="77095"/>
    <s v="Central"/>
    <s v="OFF-PA-10000357"/>
    <x v="1"/>
    <x v="10"/>
    <s v="White Dual Perf Computer Printout Paper, 2700 Sheets, 1 Part, Heavyweight, 20 lbs., 14 7/8 x 11"/>
    <x v="4016"/>
    <n v="3"/>
    <n v="0.2"/>
    <n v="35.661300000000004"/>
  </r>
  <r>
    <n v="6809"/>
    <x v="3380"/>
    <n v="2012"/>
    <x v="1052"/>
    <d v="2012-04-05T00:00:00"/>
    <s v="Standard Class"/>
    <s v="EB-13705"/>
    <s v="Ed Braxton"/>
    <s v="Corporate"/>
    <s v="United States"/>
    <s v="Houston"/>
    <x v="5"/>
    <n v="77095"/>
    <s v="Central"/>
    <s v="FUR-FU-10001085"/>
    <x v="0"/>
    <x v="5"/>
    <s v="3M Polarizing Light Filter Sleeves"/>
    <x v="1052"/>
    <n v="3"/>
    <n v="0.6"/>
    <n v="-7.8330000000000055"/>
  </r>
  <r>
    <n v="6810"/>
    <x v="3381"/>
    <n v="2014"/>
    <x v="32"/>
    <d v="2014-09-16T00:00:00"/>
    <s v="First Class"/>
    <s v="PS-18760"/>
    <s v="Pamela Stobb"/>
    <s v="Consumer"/>
    <s v="United States"/>
    <s v="Philadelphia"/>
    <x v="9"/>
    <n v="19140"/>
    <s v="East"/>
    <s v="OFF-BI-10000301"/>
    <x v="1"/>
    <x v="8"/>
    <s v="GBC Instant Report Kit"/>
    <x v="3556"/>
    <n v="2"/>
    <n v="0.7"/>
    <n v="-2.5880000000000001"/>
  </r>
  <r>
    <n v="6811"/>
    <x v="3381"/>
    <n v="2014"/>
    <x v="32"/>
    <d v="2014-09-16T00:00:00"/>
    <s v="First Class"/>
    <s v="PS-18760"/>
    <s v="Pamela Stobb"/>
    <s v="Consumer"/>
    <s v="United States"/>
    <s v="Philadelphia"/>
    <x v="9"/>
    <n v="19140"/>
    <s v="East"/>
    <s v="TEC-MA-10002930"/>
    <x v="2"/>
    <x v="15"/>
    <s v="Ricoh - Ink Collector Unit for GX3000 Series Printers"/>
    <x v="4652"/>
    <n v="1"/>
    <n v="0.7"/>
    <n v="-18.038499999999996"/>
  </r>
  <r>
    <n v="6812"/>
    <x v="3381"/>
    <n v="2014"/>
    <x v="32"/>
    <d v="2014-09-16T00:00:00"/>
    <s v="First Class"/>
    <s v="PS-18760"/>
    <s v="Pamela Stobb"/>
    <s v="Consumer"/>
    <s v="United States"/>
    <s v="Philadelphia"/>
    <x v="9"/>
    <n v="19140"/>
    <s v="East"/>
    <s v="FUR-CH-10002372"/>
    <x v="0"/>
    <x v="1"/>
    <s v="Office Star - Ergonomically Designed Knee Chair"/>
    <x v="4653"/>
    <n v="2"/>
    <n v="0.3"/>
    <n v="-29.152799999999992"/>
  </r>
  <r>
    <n v="6813"/>
    <x v="3381"/>
    <n v="2014"/>
    <x v="32"/>
    <d v="2014-09-16T00:00:00"/>
    <s v="First Class"/>
    <s v="PS-18760"/>
    <s v="Pamela Stobb"/>
    <s v="Consumer"/>
    <s v="United States"/>
    <s v="Philadelphia"/>
    <x v="9"/>
    <n v="19140"/>
    <s v="East"/>
    <s v="OFF-BI-10003707"/>
    <x v="1"/>
    <x v="8"/>
    <s v="Aluminum Screw Posts"/>
    <x v="4654"/>
    <n v="4"/>
    <n v="0.7"/>
    <n v="-12.207999999999995"/>
  </r>
  <r>
    <n v="6814"/>
    <x v="3381"/>
    <n v="2014"/>
    <x v="32"/>
    <d v="2014-09-16T00:00:00"/>
    <s v="First Class"/>
    <s v="PS-18760"/>
    <s v="Pamela Stobb"/>
    <s v="Consumer"/>
    <s v="United States"/>
    <s v="Philadelphia"/>
    <x v="9"/>
    <n v="19140"/>
    <s v="East"/>
    <s v="FUR-FU-10001057"/>
    <x v="0"/>
    <x v="5"/>
    <s v="Tensor Track Tree Floor Lamp"/>
    <x v="4655"/>
    <n v="8"/>
    <n v="0.2"/>
    <n v="4.7975999999999992"/>
  </r>
  <r>
    <n v="6815"/>
    <x v="3381"/>
    <n v="2014"/>
    <x v="32"/>
    <d v="2014-09-16T00:00:00"/>
    <s v="First Class"/>
    <s v="PS-18760"/>
    <s v="Pamela Stobb"/>
    <s v="Consumer"/>
    <s v="United States"/>
    <s v="Philadelphia"/>
    <x v="9"/>
    <n v="19140"/>
    <s v="East"/>
    <s v="TEC-MA-10001681"/>
    <x v="2"/>
    <x v="15"/>
    <s v="Lexmark MarkNet N8150 Wireless Print Server"/>
    <x v="4656"/>
    <n v="2"/>
    <n v="0.7"/>
    <n v="-168.8189999999999"/>
  </r>
  <r>
    <n v="6816"/>
    <x v="3382"/>
    <n v="2011"/>
    <x v="1103"/>
    <d v="2011-06-21T00:00:00"/>
    <s v="Standard Class"/>
    <s v="GH-14425"/>
    <s v="Gary Hwang"/>
    <s v="Consumer"/>
    <s v="United States"/>
    <s v="Seattle"/>
    <x v="4"/>
    <n v="98105"/>
    <s v="West"/>
    <s v="FUR-FU-10003981"/>
    <x v="0"/>
    <x v="5"/>
    <s v="Eldon Wave Desk Accessories"/>
    <x v="875"/>
    <n v="3"/>
    <n v="0"/>
    <n v="2.6208000000000005"/>
  </r>
  <r>
    <n v="6817"/>
    <x v="3382"/>
    <n v="2011"/>
    <x v="1103"/>
    <d v="2011-06-21T00:00:00"/>
    <s v="Standard Class"/>
    <s v="GH-14425"/>
    <s v="Gary Hwang"/>
    <s v="Consumer"/>
    <s v="United States"/>
    <s v="Seattle"/>
    <x v="4"/>
    <n v="98105"/>
    <s v="West"/>
    <s v="OFF-FA-10000624"/>
    <x v="1"/>
    <x v="13"/>
    <s v="OIC Binder Clips"/>
    <x v="1511"/>
    <n v="5"/>
    <n v="0"/>
    <n v="8.9499999999999993"/>
  </r>
  <r>
    <n v="6818"/>
    <x v="3382"/>
    <n v="2011"/>
    <x v="1103"/>
    <d v="2011-06-21T00:00:00"/>
    <s v="Standard Class"/>
    <s v="GH-14425"/>
    <s v="Gary Hwang"/>
    <s v="Consumer"/>
    <s v="United States"/>
    <s v="Seattle"/>
    <x v="4"/>
    <n v="98105"/>
    <s v="West"/>
    <s v="OFF-BI-10004995"/>
    <x v="1"/>
    <x v="8"/>
    <s v="GBC DocuBind P400 Electric Binding System"/>
    <x v="4657"/>
    <n v="3"/>
    <n v="0.2"/>
    <n v="1061.5721999999998"/>
  </r>
  <r>
    <n v="6819"/>
    <x v="3383"/>
    <n v="2014"/>
    <x v="116"/>
    <d v="2015-01-02T00:00:00"/>
    <s v="Standard Class"/>
    <s v="LO-17170"/>
    <s v="Lori Olson"/>
    <s v="Corporate"/>
    <s v="United States"/>
    <s v="Peoria"/>
    <x v="10"/>
    <n v="61604"/>
    <s v="Central"/>
    <s v="OFF-BI-10003784"/>
    <x v="1"/>
    <x v="8"/>
    <s v="Computer Printout Index Tabs"/>
    <x v="4658"/>
    <n v="5"/>
    <n v="0.8"/>
    <n v="-2.6880000000000015"/>
  </r>
  <r>
    <n v="6820"/>
    <x v="3383"/>
    <n v="2014"/>
    <x v="116"/>
    <d v="2015-01-02T00:00:00"/>
    <s v="Standard Class"/>
    <s v="LO-17170"/>
    <s v="Lori Olson"/>
    <s v="Corporate"/>
    <s v="United States"/>
    <s v="Peoria"/>
    <x v="10"/>
    <n v="61604"/>
    <s v="Central"/>
    <s v="FUR-FU-10004586"/>
    <x v="0"/>
    <x v="5"/>
    <s v="G.E. Longer-Life Indoor Recessed Floodlight Bulbs"/>
    <x v="4659"/>
    <n v="3"/>
    <n v="0.6"/>
    <n v="-2.3903999999999996"/>
  </r>
  <r>
    <n v="6821"/>
    <x v="3383"/>
    <n v="2014"/>
    <x v="116"/>
    <d v="2015-01-02T00:00:00"/>
    <s v="Standard Class"/>
    <s v="LO-17170"/>
    <s v="Lori Olson"/>
    <s v="Corporate"/>
    <s v="United States"/>
    <s v="Peoria"/>
    <x v="10"/>
    <n v="61604"/>
    <s v="Central"/>
    <s v="FUR-CH-10004698"/>
    <x v="0"/>
    <x v="1"/>
    <s v="Padded Folding Chairs, Black, 4/Carton"/>
    <x v="4653"/>
    <n v="2"/>
    <n v="0.3"/>
    <n v="-3.2391999999999896"/>
  </r>
  <r>
    <n v="6822"/>
    <x v="3383"/>
    <n v="2014"/>
    <x v="116"/>
    <d v="2015-01-02T00:00:00"/>
    <s v="Standard Class"/>
    <s v="LO-17170"/>
    <s v="Lori Olson"/>
    <s v="Corporate"/>
    <s v="United States"/>
    <s v="Peoria"/>
    <x v="10"/>
    <n v="61604"/>
    <s v="Central"/>
    <s v="FUR-FU-10001935"/>
    <x v="0"/>
    <x v="5"/>
    <s v="3M Hangers With Command Adhesive"/>
    <x v="369"/>
    <n v="2"/>
    <n v="0.6"/>
    <n v="-1.4059999999999997"/>
  </r>
  <r>
    <n v="6823"/>
    <x v="3384"/>
    <n v="2014"/>
    <x v="808"/>
    <d v="2014-11-08T00:00:00"/>
    <s v="Standard Class"/>
    <s v="CS-12505"/>
    <s v="Cindy Stewart"/>
    <s v="Consumer"/>
    <s v="United States"/>
    <s v="Los Angeles"/>
    <x v="1"/>
    <n v="90036"/>
    <s v="West"/>
    <s v="OFF-AP-10003040"/>
    <x v="1"/>
    <x v="9"/>
    <s v="Fellowes 8 Outlet Superior Workstation Surge Protector w/o Phone/Fax/Modem Protection"/>
    <x v="4660"/>
    <n v="5"/>
    <n v="0"/>
    <n v="43.705999999999996"/>
  </r>
  <r>
    <n v="6824"/>
    <x v="3385"/>
    <n v="2012"/>
    <x v="395"/>
    <d v="2012-07-29T00:00:00"/>
    <s v="Standard Class"/>
    <s v="YS-21880"/>
    <s v="Yana Sorensen"/>
    <s v="Corporate"/>
    <s v="United States"/>
    <s v="Montgomery"/>
    <x v="19"/>
    <n v="36116"/>
    <s v="South"/>
    <s v="OFF-EN-10001335"/>
    <x v="1"/>
    <x v="12"/>
    <s v="White Business Envelopes with Contemporary Seam, Recycled White Business Envelopes"/>
    <x v="4661"/>
    <n v="9"/>
    <n v="0"/>
    <n v="49.23"/>
  </r>
  <r>
    <n v="6825"/>
    <x v="3385"/>
    <n v="2012"/>
    <x v="395"/>
    <d v="2012-07-29T00:00:00"/>
    <s v="Standard Class"/>
    <s v="YS-21880"/>
    <s v="Yana Sorensen"/>
    <s v="Corporate"/>
    <s v="United States"/>
    <s v="Montgomery"/>
    <x v="19"/>
    <n v="36116"/>
    <s v="South"/>
    <s v="FUR-TA-10002041"/>
    <x v="0"/>
    <x v="3"/>
    <s v="Bevis Round Conference Table Top, X-Base"/>
    <x v="4662"/>
    <n v="2"/>
    <n v="0"/>
    <n v="39.44380000000001"/>
  </r>
  <r>
    <n v="6826"/>
    <x v="3386"/>
    <n v="2013"/>
    <x v="824"/>
    <d v="2013-10-10T00:00:00"/>
    <s v="Standard Class"/>
    <s v="TC-20980"/>
    <s v="Tamara Chand"/>
    <s v="Corporate"/>
    <s v="United States"/>
    <s v="Lafayette"/>
    <x v="14"/>
    <n v="47905"/>
    <s v="Central"/>
    <s v="OFF-ST-10001558"/>
    <x v="1"/>
    <x v="4"/>
    <s v="Acco Perma 4000 Stacking Storage Drawers"/>
    <x v="4663"/>
    <n v="2"/>
    <n v="0"/>
    <n v="4.8719999999999999"/>
  </r>
  <r>
    <n v="6827"/>
    <x v="3386"/>
    <n v="2013"/>
    <x v="824"/>
    <d v="2013-10-10T00:00:00"/>
    <s v="Standard Class"/>
    <s v="TC-20980"/>
    <s v="Tamara Chand"/>
    <s v="Corporate"/>
    <s v="United States"/>
    <s v="Lafayette"/>
    <x v="14"/>
    <n v="47905"/>
    <s v="Central"/>
    <s v="TEC-CO-10004722"/>
    <x v="2"/>
    <x v="16"/>
    <s v="Canon imageCLASS 2200 Advanced Copier"/>
    <x v="4664"/>
    <n v="5"/>
    <n v="0"/>
    <n v="8399.9759999999987"/>
  </r>
  <r>
    <n v="6828"/>
    <x v="3386"/>
    <n v="2013"/>
    <x v="824"/>
    <d v="2013-10-10T00:00:00"/>
    <s v="Standard Class"/>
    <s v="TC-20980"/>
    <s v="Tamara Chand"/>
    <s v="Corporate"/>
    <s v="United States"/>
    <s v="Lafayette"/>
    <x v="14"/>
    <n v="47905"/>
    <s v="Central"/>
    <s v="OFF-BI-10004600"/>
    <x v="1"/>
    <x v="8"/>
    <s v="Ibico Ibimaster 300 Manual Binding System"/>
    <x v="2556"/>
    <n v="2"/>
    <n v="0"/>
    <n v="331.19099999999997"/>
  </r>
  <r>
    <n v="6829"/>
    <x v="3386"/>
    <n v="2013"/>
    <x v="824"/>
    <d v="2013-10-10T00:00:00"/>
    <s v="Standard Class"/>
    <s v="TC-20980"/>
    <s v="Tamara Chand"/>
    <s v="Corporate"/>
    <s v="United States"/>
    <s v="Lafayette"/>
    <x v="14"/>
    <n v="47905"/>
    <s v="Central"/>
    <s v="OFF-BI-10003712"/>
    <x v="1"/>
    <x v="8"/>
    <s v="Acco Pressboard Covers with Storage Hooks, 14 7/8&quot; x 11&quot;, Light Blue"/>
    <x v="4665"/>
    <n v="7"/>
    <n v="0"/>
    <n v="16.8413"/>
  </r>
  <r>
    <n v="6830"/>
    <x v="3386"/>
    <n v="2013"/>
    <x v="824"/>
    <d v="2013-10-10T00:00:00"/>
    <s v="Standard Class"/>
    <s v="TC-20980"/>
    <s v="Tamara Chand"/>
    <s v="Corporate"/>
    <s v="United States"/>
    <s v="Lafayette"/>
    <x v="14"/>
    <n v="47905"/>
    <s v="Central"/>
    <s v="OFF-AR-10001958"/>
    <x v="1"/>
    <x v="6"/>
    <s v="Stanley Bostitch Contemporary Electric Pencil Sharpeners"/>
    <x v="2041"/>
    <n v="2"/>
    <n v="0"/>
    <n v="9.5088000000000008"/>
  </r>
  <r>
    <n v="6831"/>
    <x v="3387"/>
    <n v="2013"/>
    <x v="435"/>
    <d v="2013-12-28T00:00:00"/>
    <s v="Second Class"/>
    <s v="PW-19030"/>
    <s v="Pauline Webber"/>
    <s v="Corporate"/>
    <s v="United States"/>
    <s v="New York City"/>
    <x v="15"/>
    <n v="10009"/>
    <s v="East"/>
    <s v="TEC-PH-10001750"/>
    <x v="2"/>
    <x v="7"/>
    <s v="Samsung Rugby III"/>
    <x v="933"/>
    <n v="3"/>
    <n v="0"/>
    <n v="53.451900000000009"/>
  </r>
  <r>
    <n v="6832"/>
    <x v="3388"/>
    <n v="2014"/>
    <x v="246"/>
    <d v="2014-07-28T00:00:00"/>
    <s v="Standard Class"/>
    <s v="CS-11860"/>
    <s v="Cari Schnelling"/>
    <s v="Consumer"/>
    <s v="United States"/>
    <s v="New York City"/>
    <x v="15"/>
    <n v="10024"/>
    <s v="East"/>
    <s v="OFF-AP-10002287"/>
    <x v="1"/>
    <x v="9"/>
    <s v="Eureka Sanitaire  Multi-Pro Heavy-Duty Upright, Disposable Bags"/>
    <x v="2053"/>
    <n v="4"/>
    <n v="0"/>
    <n v="4.5448000000000004"/>
  </r>
  <r>
    <n v="6833"/>
    <x v="3389"/>
    <n v="2012"/>
    <x v="998"/>
    <d v="2012-10-17T00:00:00"/>
    <s v="Standard Class"/>
    <s v="DP-13165"/>
    <s v="David Philippe"/>
    <s v="Consumer"/>
    <s v="United States"/>
    <s v="Chicago"/>
    <x v="10"/>
    <n v="60610"/>
    <s v="Central"/>
    <s v="OFF-AR-10003183"/>
    <x v="1"/>
    <x v="6"/>
    <s v="Avery Fluorescent Highlighter Four-Color Set"/>
    <x v="2245"/>
    <n v="3"/>
    <n v="0.2"/>
    <n v="1.0019999999999993"/>
  </r>
  <r>
    <n v="6834"/>
    <x v="3390"/>
    <n v="2013"/>
    <x v="162"/>
    <d v="2013-09-09T00:00:00"/>
    <s v="Same Day"/>
    <s v="PJ-19015"/>
    <s v="Pauline Johnson"/>
    <s v="Consumer"/>
    <s v="United States"/>
    <s v="Santa Ana"/>
    <x v="1"/>
    <n v="92704"/>
    <s v="West"/>
    <s v="FUR-TA-10003008"/>
    <x v="0"/>
    <x v="3"/>
    <s v="Lesro Round Back Collection Coffee Table, End Table"/>
    <x v="4666"/>
    <n v="1"/>
    <n v="0.2"/>
    <n v="-12.778499999999994"/>
  </r>
  <r>
    <n v="6835"/>
    <x v="3391"/>
    <n v="2013"/>
    <x v="73"/>
    <d v="2013-11-25T00:00:00"/>
    <s v="Standard Class"/>
    <s v="BM-11575"/>
    <s v="Brendan Murry"/>
    <s v="Corporate"/>
    <s v="United States"/>
    <s v="Montebello"/>
    <x v="1"/>
    <n v="90640"/>
    <s v="West"/>
    <s v="TEC-AC-10004803"/>
    <x v="2"/>
    <x v="11"/>
    <s v="Sony Micro Vault Click 4 GB USB 2.0 Flash Drive"/>
    <x v="4667"/>
    <n v="2"/>
    <n v="0"/>
    <n v="3.9032000000000018"/>
  </r>
  <r>
    <n v="6836"/>
    <x v="3392"/>
    <n v="2014"/>
    <x v="453"/>
    <d v="2014-10-21T00:00:00"/>
    <s v="Standard Class"/>
    <s v="DL-13495"/>
    <s v="Dionis Lloyd"/>
    <s v="Corporate"/>
    <s v="United States"/>
    <s v="Thousand Oaks"/>
    <x v="1"/>
    <n v="91360"/>
    <s v="West"/>
    <s v="OFF-LA-10003510"/>
    <x v="1"/>
    <x v="2"/>
    <s v="Avery 4027 File Folder Labels for Dot Matrix Printers, 5000 Labels per Box, White"/>
    <x v="4668"/>
    <n v="5"/>
    <n v="0"/>
    <n v="70.219000000000008"/>
  </r>
  <r>
    <n v="6837"/>
    <x v="3392"/>
    <n v="2014"/>
    <x v="453"/>
    <d v="2014-10-21T00:00:00"/>
    <s v="Standard Class"/>
    <s v="DL-13495"/>
    <s v="Dionis Lloyd"/>
    <s v="Corporate"/>
    <s v="United States"/>
    <s v="Thousand Oaks"/>
    <x v="1"/>
    <n v="91360"/>
    <s v="West"/>
    <s v="FUR-FU-10000087"/>
    <x v="0"/>
    <x v="5"/>
    <s v="Executive Impressions 14&quot; Two-Color Numerals Wall Clock"/>
    <x v="20"/>
    <n v="1"/>
    <n v="0"/>
    <n v="9.3152000000000008"/>
  </r>
  <r>
    <n v="6838"/>
    <x v="3393"/>
    <n v="2012"/>
    <x v="380"/>
    <d v="2012-07-12T00:00:00"/>
    <s v="Standard Class"/>
    <s v="BF-10975"/>
    <s v="Barbara Fisher"/>
    <s v="Corporate"/>
    <s v="United States"/>
    <s v="Vineland"/>
    <x v="30"/>
    <n v="8360"/>
    <s v="East"/>
    <s v="OFF-AR-10003732"/>
    <x v="1"/>
    <x v="6"/>
    <s v="Newell 333"/>
    <x v="1760"/>
    <n v="4"/>
    <n v="0"/>
    <n v="2.8911999999999995"/>
  </r>
  <r>
    <n v="6839"/>
    <x v="3394"/>
    <n v="2014"/>
    <x v="1119"/>
    <d v="2014-02-10T00:00:00"/>
    <s v="Standard Class"/>
    <s v="FC-14335"/>
    <s v="Fred Chung"/>
    <s v="Corporate"/>
    <s v="United States"/>
    <s v="Torrance"/>
    <x v="1"/>
    <n v="90503"/>
    <s v="West"/>
    <s v="OFF-AP-10000275"/>
    <x v="1"/>
    <x v="9"/>
    <s v="Sanyo Counter Height Refrigerator with Crisper, 3.6 Cubic Foot, Stainless Steel/Black"/>
    <x v="3945"/>
    <n v="5"/>
    <n v="0"/>
    <n v="459.39599999999996"/>
  </r>
  <r>
    <n v="6840"/>
    <x v="3394"/>
    <n v="2014"/>
    <x v="1119"/>
    <d v="2014-02-10T00:00:00"/>
    <s v="Standard Class"/>
    <s v="FC-14335"/>
    <s v="Fred Chung"/>
    <s v="Corporate"/>
    <s v="United States"/>
    <s v="Torrance"/>
    <x v="1"/>
    <n v="90503"/>
    <s v="West"/>
    <s v="TEC-PH-10003505"/>
    <x v="2"/>
    <x v="7"/>
    <s v="Geemarc AmpliPOWER60"/>
    <x v="4669"/>
    <n v="5"/>
    <n v="0.2"/>
    <n v="41.759999999999948"/>
  </r>
  <r>
    <n v="6841"/>
    <x v="3395"/>
    <n v="2012"/>
    <x v="401"/>
    <d v="2012-12-07T00:00:00"/>
    <s v="First Class"/>
    <s v="MP-18175"/>
    <s v="Mike Pelletier"/>
    <s v="Home Office"/>
    <s v="United States"/>
    <s v="Troy"/>
    <x v="24"/>
    <n v="45373"/>
    <s v="East"/>
    <s v="OFF-BI-10002852"/>
    <x v="1"/>
    <x v="8"/>
    <s v="Ibico Standard Transparent Covers"/>
    <x v="4670"/>
    <n v="3"/>
    <n v="0.7"/>
    <n v="-10.382399999999997"/>
  </r>
  <r>
    <n v="6842"/>
    <x v="3396"/>
    <n v="2013"/>
    <x v="126"/>
    <d v="2013-09-18T00:00:00"/>
    <s v="Standard Class"/>
    <s v="AJ-10795"/>
    <s v="Anthony Johnson"/>
    <s v="Corporate"/>
    <s v="United States"/>
    <s v="Springfield"/>
    <x v="17"/>
    <n v="22153"/>
    <s v="South"/>
    <s v="TEC-AC-10004877"/>
    <x v="2"/>
    <x v="11"/>
    <s v="Imation 30456 USB Flash Drive 8GB"/>
    <x v="4671"/>
    <n v="3"/>
    <n v="0"/>
    <n v="1.6559999999999988"/>
  </r>
  <r>
    <n v="6843"/>
    <x v="3396"/>
    <n v="2013"/>
    <x v="126"/>
    <d v="2013-09-18T00:00:00"/>
    <s v="Standard Class"/>
    <s v="AJ-10795"/>
    <s v="Anthony Johnson"/>
    <s v="Corporate"/>
    <s v="United States"/>
    <s v="Springfield"/>
    <x v="17"/>
    <n v="22153"/>
    <s v="South"/>
    <s v="OFF-FA-10002975"/>
    <x v="1"/>
    <x v="13"/>
    <s v="Staples"/>
    <x v="1189"/>
    <n v="3"/>
    <n v="0"/>
    <n v="5.2164000000000001"/>
  </r>
  <r>
    <n v="6844"/>
    <x v="3396"/>
    <n v="2013"/>
    <x v="126"/>
    <d v="2013-09-18T00:00:00"/>
    <s v="Standard Class"/>
    <s v="AJ-10795"/>
    <s v="Anthony Johnson"/>
    <s v="Corporate"/>
    <s v="United States"/>
    <s v="Springfield"/>
    <x v="17"/>
    <n v="22153"/>
    <s v="South"/>
    <s v="OFF-ST-10000419"/>
    <x v="1"/>
    <x v="4"/>
    <s v="Rogers Jumbo File, Granite"/>
    <x v="4672"/>
    <n v="5"/>
    <n v="0"/>
    <n v="0.67899999999999849"/>
  </r>
  <r>
    <n v="6845"/>
    <x v="3396"/>
    <n v="2013"/>
    <x v="126"/>
    <d v="2013-09-18T00:00:00"/>
    <s v="Standard Class"/>
    <s v="AJ-10795"/>
    <s v="Anthony Johnson"/>
    <s v="Corporate"/>
    <s v="United States"/>
    <s v="Springfield"/>
    <x v="17"/>
    <n v="22153"/>
    <s v="South"/>
    <s v="FUR-CH-10002073"/>
    <x v="0"/>
    <x v="1"/>
    <s v="Hon Olson Stacker Chairs"/>
    <x v="4673"/>
    <n v="4"/>
    <n v="0"/>
    <n v="307.14479999999992"/>
  </r>
  <r>
    <n v="6846"/>
    <x v="3397"/>
    <n v="2011"/>
    <x v="522"/>
    <d v="2011-07-12T00:00:00"/>
    <s v="Standard Class"/>
    <s v="BC-11125"/>
    <s v="Becky Castell"/>
    <s v="Home Office"/>
    <s v="United States"/>
    <s v="El Cajon"/>
    <x v="1"/>
    <n v="92020"/>
    <s v="West"/>
    <s v="FUR-CH-10000155"/>
    <x v="0"/>
    <x v="1"/>
    <s v="Global Comet Stacking Armless Chair"/>
    <x v="1645"/>
    <n v="2"/>
    <n v="0.2"/>
    <n v="47.848000000000013"/>
  </r>
  <r>
    <n v="6847"/>
    <x v="3398"/>
    <n v="2013"/>
    <x v="195"/>
    <d v="2013-05-15T00:00:00"/>
    <s v="Standard Class"/>
    <s v="RS-19420"/>
    <s v="Ricardo Sperren"/>
    <s v="Corporate"/>
    <s v="United States"/>
    <s v="Los Angeles"/>
    <x v="1"/>
    <n v="90036"/>
    <s v="West"/>
    <s v="OFF-PA-10001260"/>
    <x v="1"/>
    <x v="10"/>
    <s v="TOPS Money Receipt Book, Consecutively Numbered in Red,"/>
    <x v="4674"/>
    <n v="4"/>
    <n v="0"/>
    <n v="14.417999999999999"/>
  </r>
  <r>
    <n v="6848"/>
    <x v="3399"/>
    <n v="2013"/>
    <x v="427"/>
    <d v="2013-07-23T00:00:00"/>
    <s v="Standard Class"/>
    <s v="NP-18670"/>
    <s v="Nora Paige"/>
    <s v="Consumer"/>
    <s v="United States"/>
    <s v="Phoenix"/>
    <x v="16"/>
    <n v="85023"/>
    <s v="West"/>
    <s v="TEC-PH-10001924"/>
    <x v="2"/>
    <x v="7"/>
    <s v="iHome FM Clock Radio with Lightning Dock"/>
    <x v="684"/>
    <n v="1"/>
    <n v="0.2"/>
    <n v="3.4995000000000029"/>
  </r>
  <r>
    <n v="6849"/>
    <x v="3400"/>
    <n v="2013"/>
    <x v="1133"/>
    <d v="2013-06-22T00:00:00"/>
    <s v="First Class"/>
    <s v="BT-11440"/>
    <s v="Bobby Trafton"/>
    <s v="Consumer"/>
    <s v="United States"/>
    <s v="Frankfort"/>
    <x v="10"/>
    <n v="60423"/>
    <s v="Central"/>
    <s v="OFF-PA-10003134"/>
    <x v="1"/>
    <x v="10"/>
    <s v="Xerox 1937"/>
    <x v="4449"/>
    <n v="2"/>
    <n v="0.2"/>
    <n v="26.902399999999993"/>
  </r>
  <r>
    <n v="6850"/>
    <x v="3401"/>
    <n v="2011"/>
    <x v="1017"/>
    <d v="2011-04-25T00:00:00"/>
    <s v="Standard Class"/>
    <s v="BP-11230"/>
    <s v="Benjamin Patterson"/>
    <s v="Consumer"/>
    <s v="United States"/>
    <s v="Los Angeles"/>
    <x v="1"/>
    <n v="90045"/>
    <s v="West"/>
    <s v="FUR-FU-10000409"/>
    <x v="0"/>
    <x v="5"/>
    <s v="GE 4 Foot Flourescent Tube, 40 Watt"/>
    <x v="3634"/>
    <n v="4"/>
    <n v="0"/>
    <n v="27.563200000000002"/>
  </r>
  <r>
    <n v="6851"/>
    <x v="3402"/>
    <n v="2013"/>
    <x v="1134"/>
    <d v="2013-01-12T00:00:00"/>
    <s v="Standard Class"/>
    <s v="JO-15145"/>
    <s v="Jack O'Briant"/>
    <s v="Corporate"/>
    <s v="United States"/>
    <s v="Franklin"/>
    <x v="6"/>
    <n v="53132"/>
    <s v="Central"/>
    <s v="FUR-BO-10002545"/>
    <x v="0"/>
    <x v="0"/>
    <s v="Atlantic Metals Mobile 3-Shelf Bookcases, Custom Colors"/>
    <x v="4675"/>
    <n v="6"/>
    <n v="0"/>
    <n v="407.12880000000007"/>
  </r>
  <r>
    <n v="6852"/>
    <x v="3402"/>
    <n v="2013"/>
    <x v="1134"/>
    <d v="2013-01-12T00:00:00"/>
    <s v="Standard Class"/>
    <s v="JO-15145"/>
    <s v="Jack O'Briant"/>
    <s v="Corporate"/>
    <s v="United States"/>
    <s v="Franklin"/>
    <x v="6"/>
    <n v="53132"/>
    <s v="Central"/>
    <s v="OFF-BI-10001460"/>
    <x v="1"/>
    <x v="8"/>
    <s v="Plastic Binding Combs"/>
    <x v="4676"/>
    <n v="7"/>
    <n v="0"/>
    <n v="49.843499999999999"/>
  </r>
  <r>
    <n v="6853"/>
    <x v="3403"/>
    <n v="2014"/>
    <x v="331"/>
    <d v="2014-12-29T00:00:00"/>
    <s v="Second Class"/>
    <s v="MF-18250"/>
    <s v="Monica Federle"/>
    <s v="Corporate"/>
    <s v="United States"/>
    <s v="Little Rock"/>
    <x v="36"/>
    <n v="72209"/>
    <s v="South"/>
    <s v="OFF-ST-10001328"/>
    <x v="1"/>
    <x v="4"/>
    <s v="Personal Filing Tote with Lid, Black/Gray"/>
    <x v="4677"/>
    <n v="4"/>
    <n v="0"/>
    <n v="17.371200000000002"/>
  </r>
  <r>
    <n v="6854"/>
    <x v="3403"/>
    <n v="2014"/>
    <x v="331"/>
    <d v="2014-12-29T00:00:00"/>
    <s v="Second Class"/>
    <s v="MF-18250"/>
    <s v="Monica Federle"/>
    <s v="Corporate"/>
    <s v="United States"/>
    <s v="Little Rock"/>
    <x v="36"/>
    <n v="72209"/>
    <s v="South"/>
    <s v="TEC-PH-10003601"/>
    <x v="2"/>
    <x v="7"/>
    <s v="Ativa D5772 2-Line 5.8GHz Digital Expandable Corded/Cordless Phone System with Answering &amp; Caller ID/Call Waiting, Black/Silver"/>
    <x v="4678"/>
    <n v="3"/>
    <n v="0"/>
    <n v="148.49099999999996"/>
  </r>
  <r>
    <n v="6855"/>
    <x v="3403"/>
    <n v="2014"/>
    <x v="331"/>
    <d v="2014-12-29T00:00:00"/>
    <s v="Second Class"/>
    <s v="MF-18250"/>
    <s v="Monica Federle"/>
    <s v="Corporate"/>
    <s v="United States"/>
    <s v="Little Rock"/>
    <x v="36"/>
    <n v="72209"/>
    <s v="South"/>
    <s v="OFF-ST-10001522"/>
    <x v="1"/>
    <x v="4"/>
    <s v="Gould Plastics 18-Pocket Panel Bin, 34w x 5-1/4d x 20-1/2h"/>
    <x v="4679"/>
    <n v="4"/>
    <n v="0"/>
    <n v="14.718399999999974"/>
  </r>
  <r>
    <n v="6856"/>
    <x v="3403"/>
    <n v="2014"/>
    <x v="331"/>
    <d v="2014-12-29T00:00:00"/>
    <s v="Second Class"/>
    <s v="MF-18250"/>
    <s v="Monica Federle"/>
    <s v="Corporate"/>
    <s v="United States"/>
    <s v="Little Rock"/>
    <x v="36"/>
    <n v="72209"/>
    <s v="South"/>
    <s v="OFF-PA-10001994"/>
    <x v="1"/>
    <x v="10"/>
    <s v="Ink Jet Note and Greeting Cards, 8-1/2&quot; x 5-1/2&quot; Card Size"/>
    <x v="4680"/>
    <n v="2"/>
    <n v="0"/>
    <n v="20.6816"/>
  </r>
  <r>
    <n v="6857"/>
    <x v="3403"/>
    <n v="2014"/>
    <x v="331"/>
    <d v="2014-12-29T00:00:00"/>
    <s v="Second Class"/>
    <s v="MF-18250"/>
    <s v="Monica Federle"/>
    <s v="Corporate"/>
    <s v="United States"/>
    <s v="Little Rock"/>
    <x v="36"/>
    <n v="72209"/>
    <s v="South"/>
    <s v="OFF-EN-10001453"/>
    <x v="1"/>
    <x v="12"/>
    <s v="Tyvek Interoffice Envelopes, 9 1/2&quot; x 12 1/2&quot;, 100/Box"/>
    <x v="1101"/>
    <n v="3"/>
    <n v="0"/>
    <n v="85.981799999999993"/>
  </r>
  <r>
    <n v="6858"/>
    <x v="3404"/>
    <n v="2014"/>
    <x v="827"/>
    <d v="2014-04-23T00:00:00"/>
    <s v="Standard Class"/>
    <s v="PS-18760"/>
    <s v="Pamela Stobb"/>
    <s v="Consumer"/>
    <s v="United States"/>
    <s v="Los Angeles"/>
    <x v="1"/>
    <n v="90008"/>
    <s v="West"/>
    <s v="OFF-PA-10004911"/>
    <x v="1"/>
    <x v="10"/>
    <s v="Rediform S.O.S. 1-Up Phone Message Bk, 4-1/4x3-1/16 Bk, 1 Form/Pg, 40 Messages/Bk, 3/Pk"/>
    <x v="4681"/>
    <n v="3"/>
    <n v="0"/>
    <n v="13.507200000000001"/>
  </r>
  <r>
    <n v="6859"/>
    <x v="3404"/>
    <n v="2014"/>
    <x v="827"/>
    <d v="2014-04-23T00:00:00"/>
    <s v="Standard Class"/>
    <s v="PS-18760"/>
    <s v="Pamela Stobb"/>
    <s v="Consumer"/>
    <s v="United States"/>
    <s v="Los Angeles"/>
    <x v="1"/>
    <n v="90008"/>
    <s v="West"/>
    <s v="OFF-LA-10001404"/>
    <x v="1"/>
    <x v="2"/>
    <s v="Avery 517"/>
    <x v="1576"/>
    <n v="2"/>
    <n v="0"/>
    <n v="3.4685999999999999"/>
  </r>
  <r>
    <n v="6860"/>
    <x v="3404"/>
    <n v="2014"/>
    <x v="827"/>
    <d v="2014-04-23T00:00:00"/>
    <s v="Standard Class"/>
    <s v="PS-18760"/>
    <s v="Pamela Stobb"/>
    <s v="Consumer"/>
    <s v="United States"/>
    <s v="Los Angeles"/>
    <x v="1"/>
    <n v="90008"/>
    <s v="West"/>
    <s v="OFF-FA-10001561"/>
    <x v="1"/>
    <x v="13"/>
    <s v="Stockwell Push Pins"/>
    <x v="2943"/>
    <n v="5"/>
    <n v="0"/>
    <n v="3.5970000000000004"/>
  </r>
  <r>
    <n v="6861"/>
    <x v="3404"/>
    <n v="2014"/>
    <x v="827"/>
    <d v="2014-04-23T00:00:00"/>
    <s v="Standard Class"/>
    <s v="PS-18760"/>
    <s v="Pamela Stobb"/>
    <s v="Consumer"/>
    <s v="United States"/>
    <s v="Los Angeles"/>
    <x v="1"/>
    <n v="90008"/>
    <s v="West"/>
    <s v="TEC-AC-10001383"/>
    <x v="2"/>
    <x v="11"/>
    <s v="Logitech Wireless Touch Keyboard K400"/>
    <x v="4682"/>
    <n v="11"/>
    <n v="0"/>
    <n v="46.731299999999962"/>
  </r>
  <r>
    <n v="6862"/>
    <x v="3404"/>
    <n v="2014"/>
    <x v="827"/>
    <d v="2014-04-23T00:00:00"/>
    <s v="Standard Class"/>
    <s v="PS-18760"/>
    <s v="Pamela Stobb"/>
    <s v="Consumer"/>
    <s v="United States"/>
    <s v="Los Angeles"/>
    <x v="1"/>
    <n v="90008"/>
    <s v="West"/>
    <s v="OFF-LA-10003190"/>
    <x v="1"/>
    <x v="2"/>
    <s v="Avery 474"/>
    <x v="4173"/>
    <n v="8"/>
    <n v="0"/>
    <n v="11.2896"/>
  </r>
  <r>
    <n v="6863"/>
    <x v="3404"/>
    <n v="2014"/>
    <x v="827"/>
    <d v="2014-04-23T00:00:00"/>
    <s v="Standard Class"/>
    <s v="PS-18760"/>
    <s v="Pamela Stobb"/>
    <s v="Consumer"/>
    <s v="United States"/>
    <s v="Los Angeles"/>
    <x v="1"/>
    <n v="90008"/>
    <s v="West"/>
    <s v="FUR-CH-10003774"/>
    <x v="0"/>
    <x v="1"/>
    <s v="Global Wood Trimmed Manager's Task Chair, Khaki"/>
    <x v="287"/>
    <n v="3"/>
    <n v="0.2"/>
    <n v="-19.105800000000016"/>
  </r>
  <r>
    <n v="6864"/>
    <x v="3405"/>
    <n v="2014"/>
    <x v="96"/>
    <d v="2014-12-09T00:00:00"/>
    <s v="Standard Class"/>
    <s v="MY-17380"/>
    <s v="Maribeth Yedwab"/>
    <s v="Corporate"/>
    <s v="United States"/>
    <s v="San Antonio"/>
    <x v="5"/>
    <n v="78207"/>
    <s v="Central"/>
    <s v="OFF-PA-10000520"/>
    <x v="1"/>
    <x v="10"/>
    <s v="Xerox 201"/>
    <x v="563"/>
    <n v="2"/>
    <n v="0.2"/>
    <n v="3.6288"/>
  </r>
  <r>
    <n v="6865"/>
    <x v="3406"/>
    <n v="2013"/>
    <x v="1036"/>
    <d v="2013-08-29T00:00:00"/>
    <s v="Standard Class"/>
    <s v="SC-20230"/>
    <s v="Scot Coram"/>
    <s v="Corporate"/>
    <s v="United States"/>
    <s v="Los Angeles"/>
    <x v="1"/>
    <n v="90004"/>
    <s v="West"/>
    <s v="OFF-BI-10004465"/>
    <x v="1"/>
    <x v="8"/>
    <s v="Avery Durable Slant Ring Binders"/>
    <x v="2538"/>
    <n v="2"/>
    <n v="0.2"/>
    <n v="4.7519999999999998"/>
  </r>
  <r>
    <n v="6866"/>
    <x v="3406"/>
    <n v="2013"/>
    <x v="1036"/>
    <d v="2013-08-29T00:00:00"/>
    <s v="Standard Class"/>
    <s v="SC-20230"/>
    <s v="Scot Coram"/>
    <s v="Corporate"/>
    <s v="United States"/>
    <s v="Los Angeles"/>
    <x v="1"/>
    <n v="90004"/>
    <s v="West"/>
    <s v="TEC-PH-10003555"/>
    <x v="2"/>
    <x v="7"/>
    <s v="Motorola HK250 Universal Bluetooth Headset"/>
    <x v="1377"/>
    <n v="5"/>
    <n v="0.2"/>
    <n v="-20.690999999999992"/>
  </r>
  <r>
    <n v="6867"/>
    <x v="3406"/>
    <n v="2013"/>
    <x v="1036"/>
    <d v="2013-08-29T00:00:00"/>
    <s v="Standard Class"/>
    <s v="SC-20230"/>
    <s v="Scot Coram"/>
    <s v="Corporate"/>
    <s v="United States"/>
    <s v="Los Angeles"/>
    <x v="1"/>
    <n v="90004"/>
    <s v="West"/>
    <s v="TEC-AC-10000844"/>
    <x v="2"/>
    <x v="11"/>
    <s v="Logitech Gaming G510s - Keyboard"/>
    <x v="2369"/>
    <n v="3"/>
    <n v="0"/>
    <n v="91.789199999999994"/>
  </r>
  <r>
    <n v="6868"/>
    <x v="3406"/>
    <n v="2013"/>
    <x v="1036"/>
    <d v="2013-08-29T00:00:00"/>
    <s v="Standard Class"/>
    <s v="SC-20230"/>
    <s v="Scot Coram"/>
    <s v="Corporate"/>
    <s v="United States"/>
    <s v="Los Angeles"/>
    <x v="1"/>
    <n v="90004"/>
    <s v="West"/>
    <s v="TEC-PH-10003187"/>
    <x v="2"/>
    <x v="7"/>
    <s v="Anker Astro Mini 3000mAh Ultra-Compact Portable Charger"/>
    <x v="236"/>
    <n v="2"/>
    <n v="0.2"/>
    <n v="-7.9959999999999996"/>
  </r>
  <r>
    <n v="6869"/>
    <x v="3406"/>
    <n v="2013"/>
    <x v="1036"/>
    <d v="2013-08-29T00:00:00"/>
    <s v="Standard Class"/>
    <s v="SC-20230"/>
    <s v="Scot Coram"/>
    <s v="Corporate"/>
    <s v="United States"/>
    <s v="Los Angeles"/>
    <x v="1"/>
    <n v="90004"/>
    <s v="West"/>
    <s v="FUR-TA-10003569"/>
    <x v="0"/>
    <x v="3"/>
    <s v="Bretford CR8500 Series Meeting Room Furniture"/>
    <x v="4683"/>
    <n v="9"/>
    <n v="0.2"/>
    <n v="180.44099999999992"/>
  </r>
  <r>
    <n v="6870"/>
    <x v="3406"/>
    <n v="2013"/>
    <x v="1036"/>
    <d v="2013-08-29T00:00:00"/>
    <s v="Standard Class"/>
    <s v="SC-20230"/>
    <s v="Scot Coram"/>
    <s v="Corporate"/>
    <s v="United States"/>
    <s v="Los Angeles"/>
    <x v="1"/>
    <n v="90004"/>
    <s v="West"/>
    <s v="OFF-PA-10003848"/>
    <x v="1"/>
    <x v="10"/>
    <s v="Xerox 1997"/>
    <x v="91"/>
    <n v="2"/>
    <n v="0"/>
    <n v="6.2208000000000006"/>
  </r>
  <r>
    <n v="6871"/>
    <x v="3406"/>
    <n v="2013"/>
    <x v="1036"/>
    <d v="2013-08-29T00:00:00"/>
    <s v="Standard Class"/>
    <s v="SC-20230"/>
    <s v="Scot Coram"/>
    <s v="Corporate"/>
    <s v="United States"/>
    <s v="Los Angeles"/>
    <x v="1"/>
    <n v="90004"/>
    <s v="West"/>
    <s v="OFF-PA-10002606"/>
    <x v="1"/>
    <x v="10"/>
    <s v="Xerox 1928"/>
    <x v="4021"/>
    <n v="9"/>
    <n v="0"/>
    <n v="21.384"/>
  </r>
  <r>
    <n v="6872"/>
    <x v="3407"/>
    <n v="2013"/>
    <x v="5"/>
    <d v="2013-12-09T00:00:00"/>
    <s v="Second Class"/>
    <s v="RF-19345"/>
    <s v="Randy Ferguson"/>
    <s v="Corporate"/>
    <s v="United States"/>
    <s v="Chicago"/>
    <x v="10"/>
    <n v="60610"/>
    <s v="Central"/>
    <s v="OFF-LA-10004853"/>
    <x v="1"/>
    <x v="2"/>
    <s v="Avery 483"/>
    <x v="1655"/>
    <n v="3"/>
    <n v="0.2"/>
    <n v="3.8843999999999994"/>
  </r>
  <r>
    <n v="6873"/>
    <x v="3408"/>
    <n v="2012"/>
    <x v="1135"/>
    <d v="2012-12-19T00:00:00"/>
    <s v="First Class"/>
    <s v="SG-20080"/>
    <s v="Sandra Glassco"/>
    <s v="Consumer"/>
    <s v="United States"/>
    <s v="Seattle"/>
    <x v="4"/>
    <n v="98105"/>
    <s v="West"/>
    <s v="OFF-PA-10004948"/>
    <x v="1"/>
    <x v="10"/>
    <s v="Xerox 190"/>
    <x v="1393"/>
    <n v="1"/>
    <n v="0"/>
    <n v="2.3406000000000002"/>
  </r>
  <r>
    <n v="6874"/>
    <x v="3409"/>
    <n v="2011"/>
    <x v="1136"/>
    <d v="2011-10-22T00:00:00"/>
    <s v="Second Class"/>
    <s v="TB-21520"/>
    <s v="Tracy Blumstein"/>
    <s v="Consumer"/>
    <s v="United States"/>
    <s v="Beaumont"/>
    <x v="5"/>
    <n v="77705"/>
    <s v="Central"/>
    <s v="OFF-BI-10003676"/>
    <x v="1"/>
    <x v="8"/>
    <s v="GBC Standard Recycled Report Covers, Clear Plastic Sheets"/>
    <x v="999"/>
    <n v="5"/>
    <n v="0.8"/>
    <n v="-17.248000000000008"/>
  </r>
  <r>
    <n v="6875"/>
    <x v="3409"/>
    <n v="2011"/>
    <x v="1136"/>
    <d v="2011-10-22T00:00:00"/>
    <s v="Second Class"/>
    <s v="TB-21520"/>
    <s v="Tracy Blumstein"/>
    <s v="Consumer"/>
    <s v="United States"/>
    <s v="Beaumont"/>
    <x v="5"/>
    <n v="77705"/>
    <s v="Central"/>
    <s v="TEC-AC-10001314"/>
    <x v="2"/>
    <x v="11"/>
    <s v="Case Logic 2.4GHz Wireless Keyboard"/>
    <x v="2486"/>
    <n v="3"/>
    <n v="0.2"/>
    <n v="-17.996400000000019"/>
  </r>
  <r>
    <n v="6876"/>
    <x v="3410"/>
    <n v="2013"/>
    <x v="64"/>
    <d v="2013-09-11T00:00:00"/>
    <s v="Standard Class"/>
    <s v="MM-17920"/>
    <s v="Michael Moore"/>
    <s v="Consumer"/>
    <s v="United States"/>
    <s v="Chesapeake"/>
    <x v="17"/>
    <n v="23320"/>
    <s v="South"/>
    <s v="OFF-LA-10004545"/>
    <x v="1"/>
    <x v="2"/>
    <s v="Avery 50"/>
    <x v="2989"/>
    <n v="2"/>
    <n v="0"/>
    <n v="11.778199999999998"/>
  </r>
  <r>
    <n v="6877"/>
    <x v="3410"/>
    <n v="2013"/>
    <x v="64"/>
    <d v="2013-09-11T00:00:00"/>
    <s v="Standard Class"/>
    <s v="MM-17920"/>
    <s v="Michael Moore"/>
    <s v="Consumer"/>
    <s v="United States"/>
    <s v="Chesapeake"/>
    <x v="17"/>
    <n v="23320"/>
    <s v="South"/>
    <s v="FUR-TA-10003238"/>
    <x v="0"/>
    <x v="3"/>
    <s v="Chromcraft Bull-Nose Wood 48&quot; x 96&quot; Rectangular Conference Tables"/>
    <x v="679"/>
    <n v="3"/>
    <n v="0"/>
    <n v="314.05859999999996"/>
  </r>
  <r>
    <n v="6878"/>
    <x v="3411"/>
    <n v="2012"/>
    <x v="52"/>
    <d v="2012-10-15T00:00:00"/>
    <s v="Same Day"/>
    <s v="CG-12520"/>
    <s v="Claire Gute"/>
    <s v="Consumer"/>
    <s v="United States"/>
    <s v="Dallas"/>
    <x v="5"/>
    <n v="75217"/>
    <s v="Central"/>
    <s v="FUR-FU-10004952"/>
    <x v="0"/>
    <x v="5"/>
    <s v="C-Line Cubicle Keepers Polyproplyene Holder w/Velcro Back, 8-1/2x11, 25/Bx"/>
    <x v="4684"/>
    <n v="6"/>
    <n v="0.6"/>
    <n v="-95.24760000000002"/>
  </r>
  <r>
    <n v="6879"/>
    <x v="3411"/>
    <n v="2012"/>
    <x v="52"/>
    <d v="2012-10-15T00:00:00"/>
    <s v="Same Day"/>
    <s v="CG-12520"/>
    <s v="Claire Gute"/>
    <s v="Consumer"/>
    <s v="United States"/>
    <s v="Dallas"/>
    <x v="5"/>
    <n v="75217"/>
    <s v="Central"/>
    <s v="OFF-PA-10003001"/>
    <x v="1"/>
    <x v="10"/>
    <s v="Xerox 1986"/>
    <x v="758"/>
    <n v="1"/>
    <n v="0.2"/>
    <n v="1.8703999999999998"/>
  </r>
  <r>
    <n v="6880"/>
    <x v="3412"/>
    <n v="2012"/>
    <x v="494"/>
    <d v="2012-12-05T00:00:00"/>
    <s v="Second Class"/>
    <s v="TW-21025"/>
    <s v="Tamara Willingham"/>
    <s v="Home Office"/>
    <s v="United States"/>
    <s v="Seattle"/>
    <x v="4"/>
    <n v="98105"/>
    <s v="West"/>
    <s v="FUR-CH-10001215"/>
    <x v="0"/>
    <x v="1"/>
    <s v="Global Troy Executive Leather Low-Back Tilter"/>
    <x v="4202"/>
    <n v="5"/>
    <n v="0.2"/>
    <n v="125.24499999999995"/>
  </r>
  <r>
    <n v="6881"/>
    <x v="3412"/>
    <n v="2012"/>
    <x v="494"/>
    <d v="2012-12-05T00:00:00"/>
    <s v="Second Class"/>
    <s v="TW-21025"/>
    <s v="Tamara Willingham"/>
    <s v="Home Office"/>
    <s v="United States"/>
    <s v="Seattle"/>
    <x v="4"/>
    <n v="98105"/>
    <s v="West"/>
    <s v="OFF-PA-10004255"/>
    <x v="1"/>
    <x v="10"/>
    <s v="Xerox 219"/>
    <x v="56"/>
    <n v="5"/>
    <n v="0"/>
    <n v="15.552000000000001"/>
  </r>
  <r>
    <n v="6882"/>
    <x v="3412"/>
    <n v="2012"/>
    <x v="494"/>
    <d v="2012-12-05T00:00:00"/>
    <s v="Second Class"/>
    <s v="TW-21025"/>
    <s v="Tamara Willingham"/>
    <s v="Home Office"/>
    <s v="United States"/>
    <s v="Seattle"/>
    <x v="4"/>
    <n v="98105"/>
    <s v="West"/>
    <s v="FUR-TA-10001705"/>
    <x v="0"/>
    <x v="3"/>
    <s v="Bush Advantage Collection Round Conference Table"/>
    <x v="4685"/>
    <n v="9"/>
    <n v="0"/>
    <n v="401.81399999999985"/>
  </r>
  <r>
    <n v="6883"/>
    <x v="3412"/>
    <n v="2012"/>
    <x v="494"/>
    <d v="2012-12-05T00:00:00"/>
    <s v="Second Class"/>
    <s v="TW-21025"/>
    <s v="Tamara Willingham"/>
    <s v="Home Office"/>
    <s v="United States"/>
    <s v="Seattle"/>
    <x v="4"/>
    <n v="98105"/>
    <s v="West"/>
    <s v="OFF-ST-10002554"/>
    <x v="1"/>
    <x v="4"/>
    <s v="Tennsco Industrial Shelving"/>
    <x v="64"/>
    <n v="3"/>
    <n v="0"/>
    <n v="2.9346000000000032"/>
  </r>
  <r>
    <n v="6884"/>
    <x v="3412"/>
    <n v="2012"/>
    <x v="494"/>
    <d v="2012-12-05T00:00:00"/>
    <s v="Second Class"/>
    <s v="TW-21025"/>
    <s v="Tamara Willingham"/>
    <s v="Home Office"/>
    <s v="United States"/>
    <s v="Seattle"/>
    <x v="4"/>
    <n v="98105"/>
    <s v="West"/>
    <s v="OFF-PA-10002222"/>
    <x v="1"/>
    <x v="10"/>
    <s v="Xerox Color Copier Paper, 11&quot; x 17&quot;, Ream"/>
    <x v="1159"/>
    <n v="5"/>
    <n v="0"/>
    <n v="52.531999999999996"/>
  </r>
  <r>
    <n v="6885"/>
    <x v="3413"/>
    <n v="2012"/>
    <x v="70"/>
    <d v="2012-06-04T00:00:00"/>
    <s v="Standard Class"/>
    <s v="BD-11320"/>
    <s v="Bill Donatelli"/>
    <s v="Consumer"/>
    <s v="United States"/>
    <s v="Minneapolis"/>
    <x v="11"/>
    <n v="55407"/>
    <s v="Central"/>
    <s v="FUR-CH-10002320"/>
    <x v="0"/>
    <x v="1"/>
    <s v="Hon Pagoda Stacking Chairs"/>
    <x v="4686"/>
    <n v="8"/>
    <n v="0"/>
    <n v="770.35199999999986"/>
  </r>
  <r>
    <n v="6886"/>
    <x v="3414"/>
    <n v="2014"/>
    <x v="18"/>
    <d v="2014-09-18T00:00:00"/>
    <s v="Standard Class"/>
    <s v="HA-14905"/>
    <s v="Helen Abelman"/>
    <s v="Consumer"/>
    <s v="United States"/>
    <s v="Springfield"/>
    <x v="24"/>
    <n v="45503"/>
    <s v="East"/>
    <s v="TEC-AC-10003499"/>
    <x v="2"/>
    <x v="11"/>
    <s v="Memorex Mini Travel Drive 8 GB USB 2.0 Flash Drive"/>
    <x v="4687"/>
    <n v="4"/>
    <n v="0.2"/>
    <n v="8.8008000000000006"/>
  </r>
  <r>
    <n v="6887"/>
    <x v="3414"/>
    <n v="2014"/>
    <x v="18"/>
    <d v="2014-09-18T00:00:00"/>
    <s v="Standard Class"/>
    <s v="HA-14905"/>
    <s v="Helen Abelman"/>
    <s v="Consumer"/>
    <s v="United States"/>
    <s v="Springfield"/>
    <x v="24"/>
    <n v="45503"/>
    <s v="East"/>
    <s v="TEC-PH-10003580"/>
    <x v="2"/>
    <x v="7"/>
    <s v="Cisco IP Phone 7961G-GE VoIP phone"/>
    <x v="4688"/>
    <n v="2"/>
    <n v="0.4"/>
    <n v="-56.310799999999972"/>
  </r>
  <r>
    <n v="6888"/>
    <x v="3415"/>
    <n v="2014"/>
    <x v="1016"/>
    <d v="2014-05-03T00:00:00"/>
    <s v="Standard Class"/>
    <s v="LL-16840"/>
    <s v="Lauren Leatherbury"/>
    <s v="Consumer"/>
    <s v="United States"/>
    <s v="Los Angeles"/>
    <x v="1"/>
    <n v="90032"/>
    <s v="West"/>
    <s v="OFF-PA-10004675"/>
    <x v="1"/>
    <x v="10"/>
    <s v="Telephone Message Books with Fax/Mobile Section, 5 1/2&quot; x 3 3/16&quot;"/>
    <x v="71"/>
    <n v="3"/>
    <n v="0"/>
    <n v="8.7629999999999999"/>
  </r>
  <r>
    <n v="6889"/>
    <x v="3415"/>
    <n v="2014"/>
    <x v="1016"/>
    <d v="2014-05-03T00:00:00"/>
    <s v="Standard Class"/>
    <s v="LL-16840"/>
    <s v="Lauren Leatherbury"/>
    <s v="Consumer"/>
    <s v="United States"/>
    <s v="Los Angeles"/>
    <x v="1"/>
    <n v="90032"/>
    <s v="West"/>
    <s v="OFF-BI-10000666"/>
    <x v="1"/>
    <x v="8"/>
    <s v="Surelock Post Binders"/>
    <x v="4689"/>
    <n v="3"/>
    <n v="0.2"/>
    <n v="27.503999999999998"/>
  </r>
  <r>
    <n v="6890"/>
    <x v="3416"/>
    <n v="2014"/>
    <x v="65"/>
    <d v="2014-09-23T00:00:00"/>
    <s v="Standard Class"/>
    <s v="SS-20140"/>
    <s v="Saphhira Shifley"/>
    <s v="Corporate"/>
    <s v="United States"/>
    <s v="Columbus"/>
    <x v="32"/>
    <n v="31907"/>
    <s v="South"/>
    <s v="TEC-PH-10001552"/>
    <x v="2"/>
    <x v="7"/>
    <s v="I Need's 3d Hello Kitty Hybrid Silicone Case Cover for HTC One X 4g with 3d Hello Kitty Stylus Pen Green/pink"/>
    <x v="4690"/>
    <n v="8"/>
    <n v="0"/>
    <n v="26.790400000000005"/>
  </r>
  <r>
    <n v="6891"/>
    <x v="3416"/>
    <n v="2014"/>
    <x v="65"/>
    <d v="2014-09-23T00:00:00"/>
    <s v="Standard Class"/>
    <s v="SS-20140"/>
    <s v="Saphhira Shifley"/>
    <s v="Corporate"/>
    <s v="United States"/>
    <s v="Columbus"/>
    <x v="32"/>
    <n v="31907"/>
    <s v="South"/>
    <s v="OFF-PA-10000673"/>
    <x v="1"/>
    <x v="10"/>
    <s v="Post-it “Important Message” Note Pad, Neon Colors, 50 Sheets/Pad"/>
    <x v="363"/>
    <n v="7"/>
    <n v="0"/>
    <n v="24.460800000000003"/>
  </r>
  <r>
    <n v="6892"/>
    <x v="3416"/>
    <n v="2014"/>
    <x v="65"/>
    <d v="2014-09-23T00:00:00"/>
    <s v="Standard Class"/>
    <s v="SS-20140"/>
    <s v="Saphhira Shifley"/>
    <s v="Corporate"/>
    <s v="United States"/>
    <s v="Columbus"/>
    <x v="32"/>
    <n v="31907"/>
    <s v="South"/>
    <s v="OFF-AR-10000380"/>
    <x v="1"/>
    <x v="6"/>
    <s v="Hunt PowerHouse Electric Pencil Sharpener, Blue"/>
    <x v="3369"/>
    <n v="3"/>
    <n v="0"/>
    <n v="34.181999999999988"/>
  </r>
  <r>
    <n v="6893"/>
    <x v="3416"/>
    <n v="2014"/>
    <x v="65"/>
    <d v="2014-09-23T00:00:00"/>
    <s v="Standard Class"/>
    <s v="SS-20140"/>
    <s v="Saphhira Shifley"/>
    <s v="Corporate"/>
    <s v="United States"/>
    <s v="Columbus"/>
    <x v="32"/>
    <n v="31907"/>
    <s v="South"/>
    <s v="OFF-PA-10003848"/>
    <x v="1"/>
    <x v="10"/>
    <s v="Xerox 1997"/>
    <x v="243"/>
    <n v="4"/>
    <n v="0"/>
    <n v="12.441600000000001"/>
  </r>
  <r>
    <n v="6894"/>
    <x v="3416"/>
    <n v="2014"/>
    <x v="65"/>
    <d v="2014-09-23T00:00:00"/>
    <s v="Standard Class"/>
    <s v="SS-20140"/>
    <s v="Saphhira Shifley"/>
    <s v="Corporate"/>
    <s v="United States"/>
    <s v="Columbus"/>
    <x v="32"/>
    <n v="31907"/>
    <s v="South"/>
    <s v="FUR-FU-10002963"/>
    <x v="0"/>
    <x v="5"/>
    <s v="Master Caster Door Stop, Gray"/>
    <x v="2352"/>
    <n v="4"/>
    <n v="0"/>
    <n v="6.9087999999999994"/>
  </r>
  <r>
    <n v="6895"/>
    <x v="3416"/>
    <n v="2014"/>
    <x v="65"/>
    <d v="2014-09-23T00:00:00"/>
    <s v="Standard Class"/>
    <s v="SS-20140"/>
    <s v="Saphhira Shifley"/>
    <s v="Corporate"/>
    <s v="United States"/>
    <s v="Columbus"/>
    <x v="32"/>
    <n v="31907"/>
    <s v="South"/>
    <s v="TEC-PH-10002447"/>
    <x v="2"/>
    <x v="7"/>
    <s v="AT&amp;T CL83451 4-Handset Telephone"/>
    <x v="4691"/>
    <n v="2"/>
    <n v="0"/>
    <n v="119.4742"/>
  </r>
  <r>
    <n v="6896"/>
    <x v="3416"/>
    <n v="2014"/>
    <x v="65"/>
    <d v="2014-09-23T00:00:00"/>
    <s v="Standard Class"/>
    <s v="SS-20140"/>
    <s v="Saphhira Shifley"/>
    <s v="Corporate"/>
    <s v="United States"/>
    <s v="Columbus"/>
    <x v="32"/>
    <n v="31907"/>
    <s v="South"/>
    <s v="OFF-SU-10004261"/>
    <x v="1"/>
    <x v="14"/>
    <s v="Fiskars 8&quot; Scissors, 2/Pack"/>
    <x v="4692"/>
    <n v="2"/>
    <n v="0"/>
    <n v="9.9991999999999948"/>
  </r>
  <r>
    <n v="6897"/>
    <x v="3416"/>
    <n v="2014"/>
    <x v="65"/>
    <d v="2014-09-23T00:00:00"/>
    <s v="Standard Class"/>
    <s v="SS-20140"/>
    <s v="Saphhira Shifley"/>
    <s v="Corporate"/>
    <s v="United States"/>
    <s v="Columbus"/>
    <x v="32"/>
    <n v="31907"/>
    <s v="South"/>
    <s v="OFF-PA-10003228"/>
    <x v="1"/>
    <x v="10"/>
    <s v="Xerox 1917"/>
    <x v="1672"/>
    <n v="5"/>
    <n v="0"/>
    <n v="114.93849999999998"/>
  </r>
  <r>
    <n v="6898"/>
    <x v="3417"/>
    <n v="2014"/>
    <x v="238"/>
    <d v="2014-08-26T00:00:00"/>
    <s v="Standard Class"/>
    <s v="CK-12205"/>
    <s v="Chloris Kastensmidt"/>
    <s v="Consumer"/>
    <s v="United States"/>
    <s v="Lakewood"/>
    <x v="24"/>
    <n v="44107"/>
    <s v="East"/>
    <s v="OFF-BI-10004817"/>
    <x v="1"/>
    <x v="8"/>
    <s v="GBC Personal VeloBind Strips"/>
    <x v="4693"/>
    <n v="3"/>
    <n v="0.7"/>
    <n v="-7.9067999999999969"/>
  </r>
  <r>
    <n v="6899"/>
    <x v="3418"/>
    <n v="2012"/>
    <x v="1137"/>
    <d v="2012-05-26T00:00:00"/>
    <s v="Second Class"/>
    <s v="VS-21820"/>
    <s v="Vivek Sundaresam"/>
    <s v="Consumer"/>
    <s v="United States"/>
    <s v="Naperville"/>
    <x v="10"/>
    <n v="60540"/>
    <s v="Central"/>
    <s v="FUR-CH-10002880"/>
    <x v="0"/>
    <x v="1"/>
    <s v="Global High-Back Leather Tilter, Burgundy"/>
    <x v="4694"/>
    <n v="7"/>
    <n v="0.3"/>
    <n v="-163.57670000000005"/>
  </r>
  <r>
    <n v="6900"/>
    <x v="3418"/>
    <n v="2012"/>
    <x v="1137"/>
    <d v="2012-05-26T00:00:00"/>
    <s v="Second Class"/>
    <s v="VS-21820"/>
    <s v="Vivek Sundaresam"/>
    <s v="Consumer"/>
    <s v="United States"/>
    <s v="Naperville"/>
    <x v="10"/>
    <n v="60540"/>
    <s v="Central"/>
    <s v="OFF-BI-10001249"/>
    <x v="1"/>
    <x v="8"/>
    <s v="Avery Heavy-Duty EZD View Binder with Locking Rings"/>
    <x v="4695"/>
    <n v="6"/>
    <n v="0.8"/>
    <n v="-13.015200000000004"/>
  </r>
  <r>
    <n v="6901"/>
    <x v="3419"/>
    <n v="2012"/>
    <x v="67"/>
    <d v="2012-09-11T00:00:00"/>
    <s v="Standard Class"/>
    <s v="TN-21040"/>
    <s v="Tanja Norvell"/>
    <s v="Home Office"/>
    <s v="United States"/>
    <s v="New York City"/>
    <x v="15"/>
    <n v="10009"/>
    <s v="East"/>
    <s v="TEC-AC-10002402"/>
    <x v="2"/>
    <x v="11"/>
    <s v="Razer Kraken PRO Over Ear PC and Music Headset"/>
    <x v="4696"/>
    <n v="7"/>
    <n v="0"/>
    <n v="167.97899999999996"/>
  </r>
  <r>
    <n v="6902"/>
    <x v="3420"/>
    <n v="2014"/>
    <x v="1138"/>
    <d v="2014-07-25T00:00:00"/>
    <s v="Same Day"/>
    <s v="HR-14830"/>
    <s v="Harold Ryan"/>
    <s v="Corporate"/>
    <s v="United States"/>
    <s v="Huntington Beach"/>
    <x v="1"/>
    <n v="92646"/>
    <s v="West"/>
    <s v="TEC-CO-10001449"/>
    <x v="2"/>
    <x v="16"/>
    <s v="Hewlett Packard LaserJet 3310 Copier"/>
    <x v="4697"/>
    <n v="5"/>
    <n v="0.2"/>
    <n v="839.9860000000001"/>
  </r>
  <r>
    <n v="6903"/>
    <x v="3421"/>
    <n v="2014"/>
    <x v="264"/>
    <d v="2014-09-09T00:00:00"/>
    <s v="Standard Class"/>
    <s v="JS-15595"/>
    <s v="Jill Stevenson"/>
    <s v="Corporate"/>
    <s v="United States"/>
    <s v="Chicago"/>
    <x v="10"/>
    <n v="60653"/>
    <s v="Central"/>
    <s v="OFF-FA-10002280"/>
    <x v="1"/>
    <x v="13"/>
    <s v="Advantus Plastic Paper Clips"/>
    <x v="4698"/>
    <n v="4"/>
    <n v="0.2"/>
    <n v="5.6"/>
  </r>
  <r>
    <n v="6904"/>
    <x v="3421"/>
    <n v="2014"/>
    <x v="264"/>
    <d v="2014-09-09T00:00:00"/>
    <s v="Standard Class"/>
    <s v="JS-15595"/>
    <s v="Jill Stevenson"/>
    <s v="Corporate"/>
    <s v="United States"/>
    <s v="Chicago"/>
    <x v="10"/>
    <n v="60653"/>
    <s v="Central"/>
    <s v="OFF-AP-10003278"/>
    <x v="1"/>
    <x v="9"/>
    <s v="Belkin 7-Outlet SurgeMaster Home Series"/>
    <x v="4699"/>
    <n v="2"/>
    <n v="0.8"/>
    <n v="-15.087600000000002"/>
  </r>
  <r>
    <n v="6905"/>
    <x v="3421"/>
    <n v="2014"/>
    <x v="264"/>
    <d v="2014-09-09T00:00:00"/>
    <s v="Standard Class"/>
    <s v="JS-15595"/>
    <s v="Jill Stevenson"/>
    <s v="Corporate"/>
    <s v="United States"/>
    <s v="Chicago"/>
    <x v="10"/>
    <n v="60653"/>
    <s v="Central"/>
    <s v="OFF-ST-10003994"/>
    <x v="1"/>
    <x v="4"/>
    <s v="Belkin 19&quot; Center-Weighted Shelf, Gray"/>
    <x v="4700"/>
    <n v="5"/>
    <n v="0.2"/>
    <n v="-44.235000000000007"/>
  </r>
  <r>
    <n v="6906"/>
    <x v="3422"/>
    <n v="2014"/>
    <x v="1139"/>
    <d v="2014-12-09T00:00:00"/>
    <s v="Second Class"/>
    <s v="BN-11470"/>
    <s v="Brad Norvell"/>
    <s v="Corporate"/>
    <s v="United States"/>
    <s v="Brentwood"/>
    <x v="1"/>
    <n v="94513"/>
    <s v="West"/>
    <s v="OFF-ST-10003221"/>
    <x v="1"/>
    <x v="4"/>
    <s v="Staples"/>
    <x v="3893"/>
    <n v="1"/>
    <n v="0"/>
    <n v="2.8836000000000004"/>
  </r>
  <r>
    <n v="6907"/>
    <x v="3423"/>
    <n v="2014"/>
    <x v="968"/>
    <d v="2014-05-21T00:00:00"/>
    <s v="Same Day"/>
    <s v="AR-10405"/>
    <s v="Allen Rosenblatt"/>
    <s v="Corporate"/>
    <s v="United States"/>
    <s v="Trenton"/>
    <x v="12"/>
    <n v="48183"/>
    <s v="Central"/>
    <s v="OFF-BI-10002225"/>
    <x v="1"/>
    <x v="8"/>
    <s v="Square Ring Data Binders, Rigid 75 Pt. Covers, 11&quot; x 14-7/8&quot;"/>
    <x v="521"/>
    <n v="2"/>
    <n v="0"/>
    <n v="19.814399999999999"/>
  </r>
  <r>
    <n v="6908"/>
    <x v="3424"/>
    <n v="2013"/>
    <x v="720"/>
    <d v="2013-10-04T00:00:00"/>
    <s v="Standard Class"/>
    <s v="SW-20455"/>
    <s v="Shaun Weien"/>
    <s v="Consumer"/>
    <s v="United States"/>
    <s v="Seattle"/>
    <x v="4"/>
    <n v="98103"/>
    <s v="West"/>
    <s v="TEC-PH-10002584"/>
    <x v="2"/>
    <x v="7"/>
    <s v="Samsung Galaxy S4"/>
    <x v="3796"/>
    <n v="2"/>
    <n v="0.2"/>
    <n v="125.19799999999992"/>
  </r>
  <r>
    <n v="6909"/>
    <x v="3425"/>
    <n v="2014"/>
    <x v="389"/>
    <d v="2014-12-16T00:00:00"/>
    <s v="Standard Class"/>
    <s v="JE-16165"/>
    <s v="Justin Ellison"/>
    <s v="Corporate"/>
    <s v="United States"/>
    <s v="North Charleston"/>
    <x v="20"/>
    <n v="29406"/>
    <s v="South"/>
    <s v="FUR-FU-10002364"/>
    <x v="0"/>
    <x v="5"/>
    <s v="Eldon Expressions Wood Desk Accessories, Oak"/>
    <x v="1816"/>
    <n v="2"/>
    <n v="0"/>
    <n v="4.2803999999999984"/>
  </r>
  <r>
    <n v="6910"/>
    <x v="3426"/>
    <n v="2011"/>
    <x v="103"/>
    <d v="2011-09-18T00:00:00"/>
    <s v="Second Class"/>
    <s v="LH-16900"/>
    <s v="Lena Hernandez"/>
    <s v="Consumer"/>
    <s v="United States"/>
    <s v="Columbus"/>
    <x v="24"/>
    <n v="43229"/>
    <s v="East"/>
    <s v="OFF-BI-10004022"/>
    <x v="1"/>
    <x v="8"/>
    <s v="Acco Suede Grain Vinyl Round Ring Binder"/>
    <x v="1293"/>
    <n v="3"/>
    <n v="0.7"/>
    <n v="-2.0015999999999998"/>
  </r>
  <r>
    <n v="6911"/>
    <x v="3427"/>
    <n v="2014"/>
    <x v="570"/>
    <d v="2014-08-03T00:00:00"/>
    <s v="Standard Class"/>
    <s v="VG-21790"/>
    <s v="Vivek Gonzalez"/>
    <s v="Consumer"/>
    <s v="United States"/>
    <s v="Seattle"/>
    <x v="4"/>
    <n v="98103"/>
    <s v="West"/>
    <s v="FUR-BO-10004709"/>
    <x v="0"/>
    <x v="0"/>
    <s v="Bush Westfield Collection Bookcases, Medium Cherry Finish"/>
    <x v="4701"/>
    <n v="2"/>
    <n v="0"/>
    <n v="25.511200000000002"/>
  </r>
  <r>
    <n v="6912"/>
    <x v="3428"/>
    <n v="2014"/>
    <x v="378"/>
    <d v="2014-08-06T00:00:00"/>
    <s v="Second Class"/>
    <s v="EM-13960"/>
    <s v="Eric Murdock"/>
    <s v="Consumer"/>
    <s v="United States"/>
    <s v="San Francisco"/>
    <x v="1"/>
    <n v="94109"/>
    <s v="West"/>
    <s v="OFF-ST-10004340"/>
    <x v="1"/>
    <x v="4"/>
    <s v="Fellowes Mobile File Cart, Black"/>
    <x v="4702"/>
    <n v="3"/>
    <n v="0"/>
    <n v="50.365800000000007"/>
  </r>
  <r>
    <n v="6913"/>
    <x v="3429"/>
    <n v="2014"/>
    <x v="743"/>
    <d v="2014-05-06T00:00:00"/>
    <s v="Second Class"/>
    <s v="EM-13825"/>
    <s v="Elizabeth Moffitt"/>
    <s v="Corporate"/>
    <s v="United States"/>
    <s v="Los Angeles"/>
    <x v="1"/>
    <n v="90049"/>
    <s v="West"/>
    <s v="TEC-AC-10001714"/>
    <x v="2"/>
    <x v="11"/>
    <s v="Logitech MX Performance Wireless Mouse"/>
    <x v="4703"/>
    <n v="4"/>
    <n v="0"/>
    <n v="59.037199999999999"/>
  </r>
  <r>
    <n v="6914"/>
    <x v="3430"/>
    <n v="2012"/>
    <x v="821"/>
    <d v="2012-06-16T00:00:00"/>
    <s v="Standard Class"/>
    <s v="JH-15910"/>
    <s v="Jonathan Howell"/>
    <s v="Consumer"/>
    <s v="United States"/>
    <s v="West Palm Beach"/>
    <x v="2"/>
    <n v="33407"/>
    <s v="South"/>
    <s v="TEC-PH-10002844"/>
    <x v="2"/>
    <x v="7"/>
    <s v="Speck Products Candyshell Flip Case"/>
    <x v="4029"/>
    <n v="2"/>
    <n v="0.2"/>
    <n v="4.1987999999999985"/>
  </r>
  <r>
    <n v="6915"/>
    <x v="3431"/>
    <n v="2011"/>
    <x v="1091"/>
    <d v="2011-12-29T00:00:00"/>
    <s v="Standard Class"/>
    <s v="NP-18700"/>
    <s v="Nora Preis"/>
    <s v="Consumer"/>
    <s v="United States"/>
    <s v="Chicago"/>
    <x v="10"/>
    <n v="60623"/>
    <s v="Central"/>
    <s v="OFF-ST-10000585"/>
    <x v="1"/>
    <x v="4"/>
    <s v="Economy Rollaway Files"/>
    <x v="4704"/>
    <n v="1"/>
    <n v="0.2"/>
    <n v="9.911999999999999"/>
  </r>
  <r>
    <n v="6916"/>
    <x v="3431"/>
    <n v="2011"/>
    <x v="1091"/>
    <d v="2011-12-29T00:00:00"/>
    <s v="Standard Class"/>
    <s v="NP-18700"/>
    <s v="Nora Preis"/>
    <s v="Consumer"/>
    <s v="United States"/>
    <s v="Chicago"/>
    <x v="10"/>
    <n v="60623"/>
    <s v="Central"/>
    <s v="OFF-BI-10002824"/>
    <x v="1"/>
    <x v="8"/>
    <s v="Recycled Easel Ring Binders"/>
    <x v="4705"/>
    <n v="6"/>
    <n v="0.8"/>
    <n v="-31.332000000000008"/>
  </r>
  <r>
    <n v="6917"/>
    <x v="3431"/>
    <n v="2011"/>
    <x v="1091"/>
    <d v="2011-12-29T00:00:00"/>
    <s v="Standard Class"/>
    <s v="NP-18700"/>
    <s v="Nora Preis"/>
    <s v="Consumer"/>
    <s v="United States"/>
    <s v="Chicago"/>
    <x v="10"/>
    <n v="60623"/>
    <s v="Central"/>
    <s v="OFF-PA-10001289"/>
    <x v="1"/>
    <x v="10"/>
    <s v="White Computer Printout Paper by Universal"/>
    <x v="4706"/>
    <n v="4"/>
    <n v="0.2"/>
    <n v="44.961600000000004"/>
  </r>
  <r>
    <n v="6918"/>
    <x v="3432"/>
    <n v="2011"/>
    <x v="757"/>
    <d v="2011-12-21T00:00:00"/>
    <s v="Standard Class"/>
    <s v="SH-20635"/>
    <s v="Stefanie Holloman"/>
    <s v="Corporate"/>
    <s v="United States"/>
    <s v="Sacramento"/>
    <x v="1"/>
    <n v="95823"/>
    <s v="West"/>
    <s v="FUR-CH-10001854"/>
    <x v="0"/>
    <x v="1"/>
    <s v="Office Star - Professional Matrix Back Chair with 2-to-1 Synchro Tilt and Mesh Fabric Seat"/>
    <x v="4707"/>
    <n v="5"/>
    <n v="0.2"/>
    <n v="70.196000000000026"/>
  </r>
  <r>
    <n v="6919"/>
    <x v="3433"/>
    <n v="2013"/>
    <x v="947"/>
    <d v="2013-04-19T00:00:00"/>
    <s v="Second Class"/>
    <s v="BM-11785"/>
    <s v="Bryan Mills"/>
    <s v="Consumer"/>
    <s v="United States"/>
    <s v="Seattle"/>
    <x v="4"/>
    <n v="98115"/>
    <s v="West"/>
    <s v="OFF-SU-10003567"/>
    <x v="1"/>
    <x v="14"/>
    <s v="Stiletto Hand Letter Openers"/>
    <x v="4708"/>
    <n v="3"/>
    <n v="0"/>
    <n v="0.86400000000000077"/>
  </r>
  <r>
    <n v="6920"/>
    <x v="3434"/>
    <n v="2012"/>
    <x v="1031"/>
    <d v="2012-05-28T00:00:00"/>
    <s v="Standard Class"/>
    <s v="HG-14965"/>
    <s v="Henry Goldwyn"/>
    <s v="Corporate"/>
    <s v="United States"/>
    <s v="Philadelphia"/>
    <x v="9"/>
    <n v="19143"/>
    <s v="East"/>
    <s v="OFF-BI-10001597"/>
    <x v="1"/>
    <x v="8"/>
    <s v="Wilson Jones Ledger-Size, Piano-Hinge Binder, 2&quot;, Blue"/>
    <x v="4709"/>
    <n v="2"/>
    <n v="0.7"/>
    <n v="-18.031199999999998"/>
  </r>
  <r>
    <n v="6921"/>
    <x v="3435"/>
    <n v="2014"/>
    <x v="425"/>
    <d v="2014-03-03T00:00:00"/>
    <s v="Standard Class"/>
    <s v="BM-11140"/>
    <s v="Becky Martin"/>
    <s v="Consumer"/>
    <s v="United States"/>
    <s v="Santa Barbara"/>
    <x v="1"/>
    <n v="93101"/>
    <s v="West"/>
    <s v="OFF-AP-10003287"/>
    <x v="1"/>
    <x v="9"/>
    <s v="Tripp Lite TLP810NET Broadband Surge for Modem/Fax"/>
    <x v="4710"/>
    <n v="7"/>
    <n v="0"/>
    <n v="99.901199999999989"/>
  </r>
  <r>
    <n v="6922"/>
    <x v="3436"/>
    <n v="2014"/>
    <x v="1095"/>
    <d v="2014-04-11T00:00:00"/>
    <s v="Standard Class"/>
    <s v="PS-19045"/>
    <s v="Penelope Sewall"/>
    <s v="Home Office"/>
    <s v="United States"/>
    <s v="New York City"/>
    <x v="15"/>
    <n v="10011"/>
    <s v="East"/>
    <s v="OFF-EN-10001532"/>
    <x v="1"/>
    <x v="12"/>
    <s v="Brown Kraft Recycled Envelopes"/>
    <x v="4711"/>
    <n v="1"/>
    <n v="0"/>
    <n v="8.49"/>
  </r>
  <r>
    <n v="6923"/>
    <x v="3437"/>
    <n v="2012"/>
    <x v="199"/>
    <d v="2012-03-19T00:00:00"/>
    <s v="Second Class"/>
    <s v="MS-17710"/>
    <s v="Maurice Satty"/>
    <s v="Consumer"/>
    <s v="United States"/>
    <s v="Auburn"/>
    <x v="19"/>
    <n v="36830"/>
    <s v="South"/>
    <s v="OFF-LA-10003930"/>
    <x v="1"/>
    <x v="2"/>
    <s v="Dot Matrix Printer Tape Reel Labels, White, 5000/Box"/>
    <x v="4712"/>
    <n v="5"/>
    <n v="0"/>
    <n v="240.8595"/>
  </r>
  <r>
    <n v="6924"/>
    <x v="3437"/>
    <n v="2012"/>
    <x v="199"/>
    <d v="2012-03-19T00:00:00"/>
    <s v="Second Class"/>
    <s v="MS-17710"/>
    <s v="Maurice Satty"/>
    <s v="Consumer"/>
    <s v="United States"/>
    <s v="Auburn"/>
    <x v="19"/>
    <n v="36830"/>
    <s v="South"/>
    <s v="OFF-EN-10003845"/>
    <x v="1"/>
    <x v="12"/>
    <s v="Colored Envelopes"/>
    <x v="1576"/>
    <n v="2"/>
    <n v="0"/>
    <n v="3.3947999999999996"/>
  </r>
  <r>
    <n v="6925"/>
    <x v="3438"/>
    <n v="2012"/>
    <x v="672"/>
    <d v="2012-12-04T00:00:00"/>
    <s v="Standard Class"/>
    <s v="JL-15235"/>
    <s v="Janet Lee"/>
    <s v="Consumer"/>
    <s v="United States"/>
    <s v="New York City"/>
    <x v="15"/>
    <n v="10035"/>
    <s v="East"/>
    <s v="OFF-PA-10002659"/>
    <x v="1"/>
    <x v="10"/>
    <s v="Avoid Verbal Orders Carbonless Minifold Book"/>
    <x v="4713"/>
    <n v="7"/>
    <n v="0"/>
    <n v="10.883599999999998"/>
  </r>
  <r>
    <n v="6926"/>
    <x v="3438"/>
    <n v="2012"/>
    <x v="672"/>
    <d v="2012-12-04T00:00:00"/>
    <s v="Standard Class"/>
    <s v="JL-15235"/>
    <s v="Janet Lee"/>
    <s v="Consumer"/>
    <s v="United States"/>
    <s v="New York City"/>
    <x v="15"/>
    <n v="10035"/>
    <s v="East"/>
    <s v="FUR-BO-10001608"/>
    <x v="0"/>
    <x v="0"/>
    <s v="Hon Metal Bookcases, Black"/>
    <x v="2871"/>
    <n v="12"/>
    <n v="0.2"/>
    <n v="42.588000000000022"/>
  </r>
  <r>
    <n v="6927"/>
    <x v="3439"/>
    <n v="2013"/>
    <x v="1062"/>
    <d v="2013-08-04T00:00:00"/>
    <s v="Standard Class"/>
    <s v="KM-16660"/>
    <s v="Khloe Miller"/>
    <s v="Consumer"/>
    <s v="United States"/>
    <s v="Los Angeles"/>
    <x v="1"/>
    <n v="90032"/>
    <s v="West"/>
    <s v="OFF-LA-10000305"/>
    <x v="1"/>
    <x v="2"/>
    <s v="Avery 495"/>
    <x v="1381"/>
    <n v="3"/>
    <n v="0"/>
    <n v="8.6939999999999991"/>
  </r>
  <r>
    <n v="6928"/>
    <x v="3440"/>
    <n v="2013"/>
    <x v="661"/>
    <d v="2013-06-26T00:00:00"/>
    <s v="Second Class"/>
    <s v="RD-19900"/>
    <s v="Ruben Dartt"/>
    <s v="Consumer"/>
    <s v="United States"/>
    <s v="San Francisco"/>
    <x v="1"/>
    <n v="94109"/>
    <s v="West"/>
    <s v="OFF-ST-10003638"/>
    <x v="1"/>
    <x v="4"/>
    <s v="Mobile Personal File Cube"/>
    <x v="4714"/>
    <n v="4"/>
    <n v="0"/>
    <n v="25.293599999999998"/>
  </r>
  <r>
    <n v="6929"/>
    <x v="3440"/>
    <n v="2013"/>
    <x v="661"/>
    <d v="2013-06-26T00:00:00"/>
    <s v="Second Class"/>
    <s v="RD-19900"/>
    <s v="Ruben Dartt"/>
    <s v="Consumer"/>
    <s v="United States"/>
    <s v="San Francisco"/>
    <x v="1"/>
    <n v="94109"/>
    <s v="West"/>
    <s v="OFF-LA-10001934"/>
    <x v="1"/>
    <x v="2"/>
    <s v="Avery 516"/>
    <x v="2521"/>
    <n v="3"/>
    <n v="0"/>
    <n v="10.307099999999998"/>
  </r>
  <r>
    <n v="6930"/>
    <x v="3440"/>
    <n v="2013"/>
    <x v="661"/>
    <d v="2013-06-26T00:00:00"/>
    <s v="Second Class"/>
    <s v="RD-19900"/>
    <s v="Ruben Dartt"/>
    <s v="Consumer"/>
    <s v="United States"/>
    <s v="San Francisco"/>
    <x v="1"/>
    <n v="94109"/>
    <s v="West"/>
    <s v="TEC-PH-10003012"/>
    <x v="2"/>
    <x v="7"/>
    <s v="Nortel Meridian M3904 Professional Digital phone"/>
    <x v="4715"/>
    <n v="7"/>
    <n v="0.2"/>
    <n v="97.013699999999858"/>
  </r>
  <r>
    <n v="6931"/>
    <x v="3440"/>
    <n v="2013"/>
    <x v="661"/>
    <d v="2013-06-26T00:00:00"/>
    <s v="Second Class"/>
    <s v="RD-19900"/>
    <s v="Ruben Dartt"/>
    <s v="Consumer"/>
    <s v="United States"/>
    <s v="San Francisco"/>
    <x v="1"/>
    <n v="94109"/>
    <s v="West"/>
    <s v="OFF-PA-10001019"/>
    <x v="1"/>
    <x v="10"/>
    <s v="Xerox 1884"/>
    <x v="1024"/>
    <n v="1"/>
    <n v="0"/>
    <n v="9.3905999999999992"/>
  </r>
  <r>
    <n v="6932"/>
    <x v="3441"/>
    <n v="2011"/>
    <x v="686"/>
    <d v="2011-07-18T00:00:00"/>
    <s v="Standard Class"/>
    <s v="ST-20530"/>
    <s v="Shui Tom"/>
    <s v="Consumer"/>
    <s v="United States"/>
    <s v="Philadelphia"/>
    <x v="9"/>
    <n v="19140"/>
    <s v="East"/>
    <s v="TEC-PH-10002070"/>
    <x v="2"/>
    <x v="7"/>
    <s v="Griffin GC36547 PowerJolt SE Lightning Charger"/>
    <x v="4716"/>
    <n v="1"/>
    <n v="0.4"/>
    <n v="-2.2490000000000023"/>
  </r>
  <r>
    <n v="6933"/>
    <x v="3441"/>
    <n v="2011"/>
    <x v="686"/>
    <d v="2011-07-18T00:00:00"/>
    <s v="Standard Class"/>
    <s v="ST-20530"/>
    <s v="Shui Tom"/>
    <s v="Consumer"/>
    <s v="United States"/>
    <s v="Philadelphia"/>
    <x v="9"/>
    <n v="19140"/>
    <s v="East"/>
    <s v="TEC-PH-10002583"/>
    <x v="2"/>
    <x v="7"/>
    <s v="iOttie HLCRIO102 Car Mount"/>
    <x v="1821"/>
    <n v="2"/>
    <n v="0.4"/>
    <n v="-13.993000000000004"/>
  </r>
  <r>
    <n v="6934"/>
    <x v="3441"/>
    <n v="2011"/>
    <x v="686"/>
    <d v="2011-07-18T00:00:00"/>
    <s v="Standard Class"/>
    <s v="ST-20530"/>
    <s v="Shui Tom"/>
    <s v="Consumer"/>
    <s v="United States"/>
    <s v="Philadelphia"/>
    <x v="9"/>
    <n v="19140"/>
    <s v="East"/>
    <s v="FUR-FU-10001057"/>
    <x v="0"/>
    <x v="5"/>
    <s v="Tensor Track Tree Floor Lamp"/>
    <x v="236"/>
    <n v="2"/>
    <n v="0.2"/>
    <n v="1.1993999999999998"/>
  </r>
  <r>
    <n v="6935"/>
    <x v="3441"/>
    <n v="2011"/>
    <x v="686"/>
    <d v="2011-07-18T00:00:00"/>
    <s v="Standard Class"/>
    <s v="ST-20530"/>
    <s v="Shui Tom"/>
    <s v="Consumer"/>
    <s v="United States"/>
    <s v="Philadelphia"/>
    <x v="9"/>
    <n v="19140"/>
    <s v="East"/>
    <s v="OFF-AR-10001044"/>
    <x v="1"/>
    <x v="6"/>
    <s v="BOSTON Ranger #55 Pencil Sharpener, Black"/>
    <x v="4717"/>
    <n v="2"/>
    <n v="0.2"/>
    <n v="4.6781999999999968"/>
  </r>
  <r>
    <n v="6936"/>
    <x v="3442"/>
    <n v="2014"/>
    <x v="329"/>
    <d v="2014-12-04T00:00:00"/>
    <s v="Second Class"/>
    <s v="BP-11095"/>
    <s v="Bart Pistole"/>
    <s v="Corporate"/>
    <s v="United States"/>
    <s v="El Paso"/>
    <x v="5"/>
    <n v="79907"/>
    <s v="Central"/>
    <s v="TEC-AC-10001767"/>
    <x v="2"/>
    <x v="11"/>
    <s v="SanDisk Ultra 64 GB MicroSDHC Class 10 Memory Card"/>
    <x v="98"/>
    <n v="3"/>
    <n v="0.2"/>
    <n v="-10.797300000000011"/>
  </r>
  <r>
    <n v="6937"/>
    <x v="3443"/>
    <n v="2013"/>
    <x v="476"/>
    <d v="2013-09-05T00:00:00"/>
    <s v="First Class"/>
    <s v="TA-21385"/>
    <s v="Tom Ashbrook"/>
    <s v="Home Office"/>
    <s v="United States"/>
    <s v="Chicago"/>
    <x v="10"/>
    <n v="60653"/>
    <s v="Central"/>
    <s v="FUR-FU-10000277"/>
    <x v="0"/>
    <x v="5"/>
    <s v="Deflect-o DuraMat Antistatic Studded Beveled Mat for Medium Pile Carpeting"/>
    <x v="4718"/>
    <n v="2"/>
    <n v="0.6"/>
    <n v="-75.844800000000006"/>
  </r>
  <r>
    <n v="6938"/>
    <x v="3444"/>
    <n v="2011"/>
    <x v="345"/>
    <d v="2011-06-15T00:00:00"/>
    <s v="Same Day"/>
    <s v="PS-18760"/>
    <s v="Pamela Stobb"/>
    <s v="Consumer"/>
    <s v="United States"/>
    <s v="El Paso"/>
    <x v="5"/>
    <n v="79907"/>
    <s v="Central"/>
    <s v="OFF-PA-10001952"/>
    <x v="1"/>
    <x v="10"/>
    <s v="Xerox 1902"/>
    <x v="4719"/>
    <n v="2"/>
    <n v="0.2"/>
    <n v="11.876799999999998"/>
  </r>
  <r>
    <n v="6939"/>
    <x v="3445"/>
    <n v="2013"/>
    <x v="732"/>
    <d v="2013-11-10T00:00:00"/>
    <s v="Standard Class"/>
    <s v="NP-18700"/>
    <s v="Nora Preis"/>
    <s v="Consumer"/>
    <s v="United States"/>
    <s v="Seattle"/>
    <x v="4"/>
    <n v="98105"/>
    <s v="West"/>
    <s v="TEC-AC-10004420"/>
    <x v="2"/>
    <x v="11"/>
    <s v="Cherry 142-key Programmable Keyboard"/>
    <x v="4720"/>
    <n v="4"/>
    <n v="0"/>
    <n v="52.769200000000012"/>
  </r>
  <r>
    <n v="6940"/>
    <x v="3446"/>
    <n v="2014"/>
    <x v="335"/>
    <d v="2014-07-01T00:00:00"/>
    <s v="Standard Class"/>
    <s v="SC-20260"/>
    <s v="Scott Cohen"/>
    <s v="Corporate"/>
    <s v="United States"/>
    <s v="New York City"/>
    <x v="15"/>
    <n v="10009"/>
    <s v="East"/>
    <s v="OFF-BI-10001071"/>
    <x v="1"/>
    <x v="8"/>
    <s v="GBC ProClick Punch Binding System"/>
    <x v="4721"/>
    <n v="2"/>
    <n v="0.2"/>
    <n v="37.108400000000003"/>
  </r>
  <r>
    <n v="6941"/>
    <x v="3446"/>
    <n v="2014"/>
    <x v="335"/>
    <d v="2014-07-01T00:00:00"/>
    <s v="Standard Class"/>
    <s v="SC-20260"/>
    <s v="Scott Cohen"/>
    <s v="Corporate"/>
    <s v="United States"/>
    <s v="New York City"/>
    <x v="15"/>
    <n v="10009"/>
    <s v="East"/>
    <s v="OFF-SU-10002503"/>
    <x v="1"/>
    <x v="14"/>
    <s v="Acme Preferred Stainless Steel Scissors"/>
    <x v="158"/>
    <n v="5"/>
    <n v="0"/>
    <n v="8.2359999999999989"/>
  </r>
  <r>
    <n v="6942"/>
    <x v="3446"/>
    <n v="2014"/>
    <x v="335"/>
    <d v="2014-07-01T00:00:00"/>
    <s v="Standard Class"/>
    <s v="SC-20260"/>
    <s v="Scott Cohen"/>
    <s v="Corporate"/>
    <s v="United States"/>
    <s v="New York City"/>
    <x v="15"/>
    <n v="10009"/>
    <s v="East"/>
    <s v="OFF-ST-10001490"/>
    <x v="1"/>
    <x v="4"/>
    <s v="Hot File 7-Pocket, Floor Stand"/>
    <x v="4722"/>
    <n v="4"/>
    <n v="0"/>
    <n v="214.16399999999993"/>
  </r>
  <r>
    <n v="6943"/>
    <x v="3446"/>
    <n v="2014"/>
    <x v="335"/>
    <d v="2014-07-01T00:00:00"/>
    <s v="Standard Class"/>
    <s v="SC-20260"/>
    <s v="Scott Cohen"/>
    <s v="Corporate"/>
    <s v="United States"/>
    <s v="New York City"/>
    <x v="15"/>
    <n v="10009"/>
    <s v="East"/>
    <s v="OFF-PA-10003790"/>
    <x v="1"/>
    <x v="10"/>
    <s v="Xerox 1991"/>
    <x v="4243"/>
    <n v="3"/>
    <n v="0"/>
    <n v="31.519199999999998"/>
  </r>
  <r>
    <n v="6944"/>
    <x v="3447"/>
    <n v="2012"/>
    <x v="395"/>
    <d v="2012-07-30T00:00:00"/>
    <s v="Standard Class"/>
    <s v="RD-19930"/>
    <s v="Russell D'Ascenzo"/>
    <s v="Consumer"/>
    <s v="United States"/>
    <s v="Los Angeles"/>
    <x v="1"/>
    <n v="90032"/>
    <s v="West"/>
    <s v="TEC-PH-10004094"/>
    <x v="2"/>
    <x v="7"/>
    <s v="Motorola L703CM"/>
    <x v="4723"/>
    <n v="5"/>
    <n v="0.2"/>
    <n v="38.997500000000002"/>
  </r>
  <r>
    <n v="6945"/>
    <x v="3448"/>
    <n v="2011"/>
    <x v="865"/>
    <d v="2011-09-27T00:00:00"/>
    <s v="Standard Class"/>
    <s v="TH-21115"/>
    <s v="Thea Hudgings"/>
    <s v="Corporate"/>
    <s v="United States"/>
    <s v="Newark"/>
    <x v="13"/>
    <n v="19711"/>
    <s v="East"/>
    <s v="OFF-BI-10004876"/>
    <x v="1"/>
    <x v="8"/>
    <s v="Wilson Jones Suede Grain Vinyl Binders"/>
    <x v="1760"/>
    <n v="4"/>
    <n v="0"/>
    <n v="5.4487999999999994"/>
  </r>
  <r>
    <n v="6946"/>
    <x v="3449"/>
    <n v="2013"/>
    <x v="955"/>
    <d v="2013-10-05T00:00:00"/>
    <s v="Standard Class"/>
    <s v="GM-14680"/>
    <s v="Greg Matthias"/>
    <s v="Consumer"/>
    <s v="United States"/>
    <s v="New York City"/>
    <x v="15"/>
    <n v="10011"/>
    <s v="East"/>
    <s v="FUR-BO-10003034"/>
    <x v="0"/>
    <x v="0"/>
    <s v="O'Sullivan Elevations Bookcase, Cherry Finish"/>
    <x v="2987"/>
    <n v="5"/>
    <n v="0.2"/>
    <n v="-26.195999999999984"/>
  </r>
  <r>
    <n v="6947"/>
    <x v="3450"/>
    <n v="2012"/>
    <x v="529"/>
    <d v="2012-11-13T00:00:00"/>
    <s v="Standard Class"/>
    <s v="JO-15550"/>
    <s v="Jesus Ocampo"/>
    <s v="Home Office"/>
    <s v="United States"/>
    <s v="Roseville"/>
    <x v="1"/>
    <n v="95661"/>
    <s v="West"/>
    <s v="OFF-FA-10000490"/>
    <x v="1"/>
    <x v="13"/>
    <s v="OIC Binder Clips, Mini, 1/4&quot; Capacity, Black"/>
    <x v="4724"/>
    <n v="2"/>
    <n v="0"/>
    <n v="1.1656"/>
  </r>
  <r>
    <n v="6948"/>
    <x v="3451"/>
    <n v="2012"/>
    <x v="334"/>
    <d v="2012-04-29T00:00:00"/>
    <s v="Standard Class"/>
    <s v="ZC-21910"/>
    <s v="Zuschuss Carroll"/>
    <s v="Consumer"/>
    <s v="United States"/>
    <s v="Aurora"/>
    <x v="10"/>
    <n v="60505"/>
    <s v="Central"/>
    <s v="OFF-ST-10002574"/>
    <x v="1"/>
    <x v="4"/>
    <s v="SAFCO Commercial Wire Shelving, Black"/>
    <x v="3167"/>
    <n v="2"/>
    <n v="0.2"/>
    <n v="-55.256"/>
  </r>
  <r>
    <n v="6949"/>
    <x v="3451"/>
    <n v="2012"/>
    <x v="334"/>
    <d v="2012-04-29T00:00:00"/>
    <s v="Standard Class"/>
    <s v="ZC-21910"/>
    <s v="Zuschuss Carroll"/>
    <s v="Consumer"/>
    <s v="United States"/>
    <s v="Aurora"/>
    <x v="10"/>
    <n v="60505"/>
    <s v="Central"/>
    <s v="FUR-CH-10003535"/>
    <x v="0"/>
    <x v="1"/>
    <s v="Global Armless Task Chair, Royal Blue"/>
    <x v="3391"/>
    <n v="3"/>
    <n v="0.3"/>
    <n v="-23.782199999999996"/>
  </r>
  <r>
    <n v="6950"/>
    <x v="3452"/>
    <n v="2014"/>
    <x v="123"/>
    <d v="2014-11-20T00:00:00"/>
    <s v="Same Day"/>
    <s v="AP-10720"/>
    <s v="Anne Pryor"/>
    <s v="Home Office"/>
    <s v="United States"/>
    <s v="New York City"/>
    <x v="15"/>
    <n v="10011"/>
    <s v="East"/>
    <s v="OFF-BI-10001628"/>
    <x v="1"/>
    <x v="8"/>
    <s v="Acco Data Flex Cable Posts For Top &amp; Bottom Load Binders, 6&quot; Capacity"/>
    <x v="4725"/>
    <n v="7"/>
    <n v="0.2"/>
    <n v="18.252499999999998"/>
  </r>
  <r>
    <n v="6951"/>
    <x v="3452"/>
    <n v="2014"/>
    <x v="123"/>
    <d v="2014-11-20T00:00:00"/>
    <s v="Same Day"/>
    <s v="AP-10720"/>
    <s v="Anne Pryor"/>
    <s v="Home Office"/>
    <s v="United States"/>
    <s v="New York City"/>
    <x v="15"/>
    <n v="10011"/>
    <s v="East"/>
    <s v="FUR-TA-10001676"/>
    <x v="0"/>
    <x v="3"/>
    <s v="Hon 61000 Series Interactive Training Tables"/>
    <x v="2620"/>
    <n v="3"/>
    <n v="0.4"/>
    <n v="-29.323800000000006"/>
  </r>
  <r>
    <n v="6952"/>
    <x v="3453"/>
    <n v="2012"/>
    <x v="312"/>
    <d v="2012-11-24T00:00:00"/>
    <s v="Standard Class"/>
    <s v="GK-14620"/>
    <s v="Grace Kelly"/>
    <s v="Corporate"/>
    <s v="United States"/>
    <s v="Dallas"/>
    <x v="5"/>
    <n v="75217"/>
    <s v="Central"/>
    <s v="TEC-MA-10002790"/>
    <x v="2"/>
    <x v="15"/>
    <s v="NeatDesk Desktop Scanner &amp; Digital Filing System"/>
    <x v="4726"/>
    <n v="2"/>
    <n v="0.4"/>
    <n v="55.998599999999954"/>
  </r>
  <r>
    <n v="6953"/>
    <x v="3454"/>
    <n v="2012"/>
    <x v="653"/>
    <d v="2012-10-03T00:00:00"/>
    <s v="First Class"/>
    <s v="HM-14980"/>
    <s v="Henry MacAllister"/>
    <s v="Consumer"/>
    <s v="United States"/>
    <s v="Los Angeles"/>
    <x v="1"/>
    <n v="90008"/>
    <s v="West"/>
    <s v="OFF-BI-10001757"/>
    <x v="1"/>
    <x v="8"/>
    <s v="Pressboard Hanging Data Binders for Unburst Sheets"/>
    <x v="929"/>
    <n v="3"/>
    <n v="0.2"/>
    <n v="4.1327999999999996"/>
  </r>
  <r>
    <n v="6954"/>
    <x v="3454"/>
    <n v="2012"/>
    <x v="653"/>
    <d v="2012-10-03T00:00:00"/>
    <s v="First Class"/>
    <s v="HM-14980"/>
    <s v="Henry MacAllister"/>
    <s v="Consumer"/>
    <s v="United States"/>
    <s v="Los Angeles"/>
    <x v="1"/>
    <n v="90008"/>
    <s v="West"/>
    <s v="OFF-BI-10004828"/>
    <x v="1"/>
    <x v="8"/>
    <s v="GBC Poly Designer Binding Covers"/>
    <x v="4727"/>
    <n v="4"/>
    <n v="0.2"/>
    <n v="19.418399999999995"/>
  </r>
  <r>
    <n v="6955"/>
    <x v="3454"/>
    <n v="2012"/>
    <x v="653"/>
    <d v="2012-10-03T00:00:00"/>
    <s v="First Class"/>
    <s v="HM-14980"/>
    <s v="Henry MacAllister"/>
    <s v="Consumer"/>
    <s v="United States"/>
    <s v="Los Angeles"/>
    <x v="1"/>
    <n v="90008"/>
    <s v="West"/>
    <s v="TEC-PH-10000369"/>
    <x v="2"/>
    <x v="7"/>
    <s v="HTC One Mini"/>
    <x v="4483"/>
    <n v="5"/>
    <n v="0.2"/>
    <n v="50.396000000000015"/>
  </r>
  <r>
    <n v="6956"/>
    <x v="3455"/>
    <n v="2012"/>
    <x v="334"/>
    <d v="2012-05-02T00:00:00"/>
    <s v="Standard Class"/>
    <s v="LS-16945"/>
    <s v="Linda Southworth"/>
    <s v="Corporate"/>
    <s v="United States"/>
    <s v="Los Angeles"/>
    <x v="1"/>
    <n v="90004"/>
    <s v="West"/>
    <s v="OFF-EN-10003862"/>
    <x v="1"/>
    <x v="12"/>
    <s v="Laser &amp; Ink Jet Business Envelopes"/>
    <x v="4728"/>
    <n v="2"/>
    <n v="0"/>
    <n v="9.8163999999999998"/>
  </r>
  <r>
    <n v="6957"/>
    <x v="3456"/>
    <n v="2013"/>
    <x v="216"/>
    <d v="2013-07-20T00:00:00"/>
    <s v="Standard Class"/>
    <s v="AR-10570"/>
    <s v="Anemone Ratner"/>
    <s v="Consumer"/>
    <s v="United States"/>
    <s v="Columbus"/>
    <x v="32"/>
    <n v="31907"/>
    <s v="South"/>
    <s v="OFF-BI-10003963"/>
    <x v="1"/>
    <x v="8"/>
    <s v="Cardinal Holdit Data Disk Pockets"/>
    <x v="3441"/>
    <n v="5"/>
    <n v="0"/>
    <n v="17.107999999999997"/>
  </r>
  <r>
    <n v="6958"/>
    <x v="3456"/>
    <n v="2013"/>
    <x v="216"/>
    <d v="2013-07-20T00:00:00"/>
    <s v="Standard Class"/>
    <s v="AR-10570"/>
    <s v="Anemone Ratner"/>
    <s v="Consumer"/>
    <s v="United States"/>
    <s v="Columbus"/>
    <x v="32"/>
    <n v="31907"/>
    <s v="South"/>
    <s v="FUR-FU-10004848"/>
    <x v="0"/>
    <x v="5"/>
    <s v="Howard Miller 13-3/4&quot; Diameter Brushed Chrome Round Wall Clock"/>
    <x v="2678"/>
    <n v="1"/>
    <n v="0"/>
    <n v="15.524999999999999"/>
  </r>
  <r>
    <n v="6959"/>
    <x v="3457"/>
    <n v="2012"/>
    <x v="874"/>
    <d v="2012-09-29T00:00:00"/>
    <s v="Second Class"/>
    <s v="RH-19510"/>
    <s v="Rick Huthwaite"/>
    <s v="Home Office"/>
    <s v="United States"/>
    <s v="San Francisco"/>
    <x v="1"/>
    <n v="94110"/>
    <s v="West"/>
    <s v="OFF-ST-10001328"/>
    <x v="1"/>
    <x v="4"/>
    <s v="Personal Filing Tote with Lid, Black/Gray"/>
    <x v="4729"/>
    <n v="1"/>
    <n v="0"/>
    <n v="4.3428000000000004"/>
  </r>
  <r>
    <n v="6960"/>
    <x v="3457"/>
    <n v="2012"/>
    <x v="874"/>
    <d v="2012-09-29T00:00:00"/>
    <s v="Second Class"/>
    <s v="RH-19510"/>
    <s v="Rick Huthwaite"/>
    <s v="Home Office"/>
    <s v="United States"/>
    <s v="San Francisco"/>
    <x v="1"/>
    <n v="94110"/>
    <s v="West"/>
    <s v="OFF-PA-10002377"/>
    <x v="1"/>
    <x v="10"/>
    <s v="Xerox 1916"/>
    <x v="678"/>
    <n v="3"/>
    <n v="0"/>
    <n v="73.41"/>
  </r>
  <r>
    <n v="6961"/>
    <x v="3457"/>
    <n v="2012"/>
    <x v="874"/>
    <d v="2012-09-29T00:00:00"/>
    <s v="Second Class"/>
    <s v="RH-19510"/>
    <s v="Rick Huthwaite"/>
    <s v="Home Office"/>
    <s v="United States"/>
    <s v="San Francisco"/>
    <x v="1"/>
    <n v="94110"/>
    <s v="West"/>
    <s v="OFF-PA-10003441"/>
    <x v="1"/>
    <x v="10"/>
    <s v="Xerox 226"/>
    <x v="91"/>
    <n v="2"/>
    <n v="0"/>
    <n v="6.2208000000000006"/>
  </r>
  <r>
    <n v="6962"/>
    <x v="3458"/>
    <n v="2014"/>
    <x v="468"/>
    <d v="2014-11-11T00:00:00"/>
    <s v="Same Day"/>
    <s v="TB-21190"/>
    <s v="Thomas Brumley"/>
    <s v="Home Office"/>
    <s v="United States"/>
    <s v="Riverside"/>
    <x v="1"/>
    <n v="92503"/>
    <s v="West"/>
    <s v="OFF-AR-10002221"/>
    <x v="1"/>
    <x v="6"/>
    <s v="12 Colored Short Pencils"/>
    <x v="4730"/>
    <n v="3"/>
    <n v="0"/>
    <n v="2.1060000000000008"/>
  </r>
  <r>
    <n v="6963"/>
    <x v="3459"/>
    <n v="2013"/>
    <x v="87"/>
    <d v="2013-07-21T00:00:00"/>
    <s v="Second Class"/>
    <s v="JD-15895"/>
    <s v="Jonathan Doherty"/>
    <s v="Corporate"/>
    <s v="United States"/>
    <s v="Columbia"/>
    <x v="20"/>
    <n v="29203"/>
    <s v="South"/>
    <s v="OFF-EN-10001509"/>
    <x v="1"/>
    <x v="12"/>
    <s v="Poly String Tie Envelopes"/>
    <x v="4731"/>
    <n v="5"/>
    <n v="0"/>
    <n v="4.7939999999999996"/>
  </r>
  <r>
    <n v="6964"/>
    <x v="3459"/>
    <n v="2013"/>
    <x v="87"/>
    <d v="2013-07-21T00:00:00"/>
    <s v="Second Class"/>
    <s v="JD-15895"/>
    <s v="Jonathan Doherty"/>
    <s v="Corporate"/>
    <s v="United States"/>
    <s v="Columbia"/>
    <x v="20"/>
    <n v="29203"/>
    <s v="South"/>
    <s v="OFF-AR-10003338"/>
    <x v="1"/>
    <x v="6"/>
    <s v="Eberhard Faber 3 1/2&quot; Golf Pencils"/>
    <x v="4732"/>
    <n v="3"/>
    <n v="0"/>
    <n v="5.580000000000001"/>
  </r>
  <r>
    <n v="6965"/>
    <x v="3459"/>
    <n v="2013"/>
    <x v="87"/>
    <d v="2013-07-21T00:00:00"/>
    <s v="Second Class"/>
    <s v="JD-15895"/>
    <s v="Jonathan Doherty"/>
    <s v="Corporate"/>
    <s v="United States"/>
    <s v="Columbia"/>
    <x v="20"/>
    <n v="29203"/>
    <s v="South"/>
    <s v="OFF-BI-10004728"/>
    <x v="1"/>
    <x v="8"/>
    <s v="Wilson Jones Turn Tabs Binder Tool for Ring Binders"/>
    <x v="906"/>
    <n v="5"/>
    <n v="0"/>
    <n v="11.086"/>
  </r>
  <r>
    <n v="6966"/>
    <x v="3459"/>
    <n v="2013"/>
    <x v="87"/>
    <d v="2013-07-21T00:00:00"/>
    <s v="Second Class"/>
    <s v="JD-15895"/>
    <s v="Jonathan Doherty"/>
    <s v="Corporate"/>
    <s v="United States"/>
    <s v="Columbia"/>
    <x v="20"/>
    <n v="29203"/>
    <s v="South"/>
    <s v="TEC-AC-10000358"/>
    <x v="2"/>
    <x v="11"/>
    <s v="Imation Secure Drive + Hardware Encrypted USB flash drive - 16 GB"/>
    <x v="4733"/>
    <n v="2"/>
    <n v="0"/>
    <n v="18.235199999999999"/>
  </r>
  <r>
    <n v="6967"/>
    <x v="3459"/>
    <n v="2013"/>
    <x v="87"/>
    <d v="2013-07-21T00:00:00"/>
    <s v="Second Class"/>
    <s v="JD-15895"/>
    <s v="Jonathan Doherty"/>
    <s v="Corporate"/>
    <s v="United States"/>
    <s v="Columbia"/>
    <x v="20"/>
    <n v="29203"/>
    <s v="South"/>
    <s v="OFF-BI-10002764"/>
    <x v="1"/>
    <x v="8"/>
    <s v="Recycled Pressboard Report Cover with Reinforced Top Hinge"/>
    <x v="4734"/>
    <n v="2"/>
    <n v="0"/>
    <n v="3.1654"/>
  </r>
  <r>
    <n v="6968"/>
    <x v="3459"/>
    <n v="2013"/>
    <x v="87"/>
    <d v="2013-07-21T00:00:00"/>
    <s v="Second Class"/>
    <s v="JD-15895"/>
    <s v="Jonathan Doherty"/>
    <s v="Corporate"/>
    <s v="United States"/>
    <s v="Columbia"/>
    <x v="20"/>
    <n v="29203"/>
    <s v="South"/>
    <s v="OFF-PA-10001461"/>
    <x v="1"/>
    <x v="10"/>
    <s v="HP Office Paper (20Lb. and 87 Bright)"/>
    <x v="1847"/>
    <n v="9"/>
    <n v="0"/>
    <n v="28.857599999999998"/>
  </r>
  <r>
    <n v="6969"/>
    <x v="3460"/>
    <n v="2012"/>
    <x v="1140"/>
    <d v="2012-10-20T00:00:00"/>
    <s v="Second Class"/>
    <s v="MP-17965"/>
    <s v="Michael Paige"/>
    <s v="Corporate"/>
    <s v="United States"/>
    <s v="New York City"/>
    <x v="15"/>
    <n v="10011"/>
    <s v="East"/>
    <s v="TEC-PH-10004165"/>
    <x v="2"/>
    <x v="7"/>
    <s v="Mitel MiVoice 5330e IP Phone"/>
    <x v="4735"/>
    <n v="3"/>
    <n v="0"/>
    <n v="214.4922"/>
  </r>
  <r>
    <n v="6970"/>
    <x v="3461"/>
    <n v="2013"/>
    <x v="994"/>
    <d v="2013-01-13T00:00:00"/>
    <s v="Second Class"/>
    <s v="JB-16000"/>
    <s v="Joy Bell-"/>
    <s v="Consumer"/>
    <s v="United States"/>
    <s v="Longview"/>
    <x v="4"/>
    <n v="98632"/>
    <s v="West"/>
    <s v="FUR-FU-10000010"/>
    <x v="0"/>
    <x v="5"/>
    <s v="DAX Value U-Channel Document Frames, Easel Back"/>
    <x v="2615"/>
    <n v="5"/>
    <n v="0"/>
    <n v="7.7034999999999982"/>
  </r>
  <r>
    <n v="6971"/>
    <x v="3462"/>
    <n v="2014"/>
    <x v="20"/>
    <d v="2014-09-26T00:00:00"/>
    <s v="Standard Class"/>
    <s v="AB-10105"/>
    <s v="Adrian Barton"/>
    <s v="Consumer"/>
    <s v="United States"/>
    <s v="Phoenix"/>
    <x v="16"/>
    <n v="85023"/>
    <s v="West"/>
    <s v="OFF-ST-10000321"/>
    <x v="1"/>
    <x v="4"/>
    <s v="Akro Stacking Bins"/>
    <x v="1438"/>
    <n v="2"/>
    <n v="0.2"/>
    <n v="-2.5248000000000022"/>
  </r>
  <r>
    <n v="6972"/>
    <x v="3462"/>
    <n v="2014"/>
    <x v="20"/>
    <d v="2014-09-26T00:00:00"/>
    <s v="Standard Class"/>
    <s v="AB-10105"/>
    <s v="Adrian Barton"/>
    <s v="Consumer"/>
    <s v="United States"/>
    <s v="Phoenix"/>
    <x v="16"/>
    <n v="85023"/>
    <s v="West"/>
    <s v="TEC-AC-10000109"/>
    <x v="2"/>
    <x v="11"/>
    <s v="Sony Micro Vault Click 16 GB USB 2.0 Flash Drive"/>
    <x v="212"/>
    <n v="2"/>
    <n v="0.2"/>
    <n v="4.4792000000000058"/>
  </r>
  <r>
    <n v="6973"/>
    <x v="3462"/>
    <n v="2014"/>
    <x v="20"/>
    <d v="2014-09-26T00:00:00"/>
    <s v="Standard Class"/>
    <s v="AB-10105"/>
    <s v="Adrian Barton"/>
    <s v="Consumer"/>
    <s v="United States"/>
    <s v="Phoenix"/>
    <x v="16"/>
    <n v="85023"/>
    <s v="West"/>
    <s v="TEC-PH-10002415"/>
    <x v="2"/>
    <x v="7"/>
    <s v="Polycom VoiceStation 500 Conference phone"/>
    <x v="2749"/>
    <n v="2"/>
    <n v="0.2"/>
    <n v="29.495000000000019"/>
  </r>
  <r>
    <n v="6974"/>
    <x v="3462"/>
    <n v="2014"/>
    <x v="20"/>
    <d v="2014-09-26T00:00:00"/>
    <s v="Standard Class"/>
    <s v="AB-10105"/>
    <s v="Adrian Barton"/>
    <s v="Consumer"/>
    <s v="United States"/>
    <s v="Phoenix"/>
    <x v="16"/>
    <n v="85023"/>
    <s v="West"/>
    <s v="OFF-BI-10001460"/>
    <x v="1"/>
    <x v="8"/>
    <s v="Plastic Binding Combs"/>
    <x v="4736"/>
    <n v="4"/>
    <n v="0.7"/>
    <n v="-13.938000000000002"/>
  </r>
  <r>
    <n v="6975"/>
    <x v="3463"/>
    <n v="2014"/>
    <x v="175"/>
    <d v="2014-09-20T00:00:00"/>
    <s v="Standard Class"/>
    <s v="CC-12145"/>
    <s v="Charles Crestani"/>
    <s v="Consumer"/>
    <s v="United States"/>
    <s v="Houston"/>
    <x v="5"/>
    <n v="77095"/>
    <s v="Central"/>
    <s v="OFF-AR-10002987"/>
    <x v="1"/>
    <x v="6"/>
    <s v="Prismacolor Color Pencil Set"/>
    <x v="4142"/>
    <n v="2"/>
    <n v="0.2"/>
    <n v="8.3328000000000024"/>
  </r>
  <r>
    <n v="6976"/>
    <x v="3464"/>
    <n v="2012"/>
    <x v="1141"/>
    <d v="2012-07-02T00:00:00"/>
    <s v="Standard Class"/>
    <s v="CY-12745"/>
    <s v="Craig Yedwab"/>
    <s v="Corporate"/>
    <s v="United States"/>
    <s v="Gilbert"/>
    <x v="16"/>
    <n v="85234"/>
    <s v="West"/>
    <s v="OFF-LA-10000443"/>
    <x v="1"/>
    <x v="2"/>
    <s v="Avery 501"/>
    <x v="2184"/>
    <n v="2"/>
    <n v="0.2"/>
    <n v="1.9925999999999999"/>
  </r>
  <r>
    <n v="6977"/>
    <x v="3464"/>
    <n v="2012"/>
    <x v="1141"/>
    <d v="2012-07-02T00:00:00"/>
    <s v="Standard Class"/>
    <s v="CY-12745"/>
    <s v="Craig Yedwab"/>
    <s v="Corporate"/>
    <s v="United States"/>
    <s v="Gilbert"/>
    <x v="16"/>
    <n v="85234"/>
    <s v="West"/>
    <s v="FUR-FU-10004306"/>
    <x v="0"/>
    <x v="5"/>
    <s v="Electrix Halogen Magnifier Lamp"/>
    <x v="4737"/>
    <n v="4"/>
    <n v="0.2"/>
    <n v="46.631999999999977"/>
  </r>
  <r>
    <n v="6978"/>
    <x v="3465"/>
    <n v="2013"/>
    <x v="881"/>
    <d v="2013-11-29T00:00:00"/>
    <s v="First Class"/>
    <s v="EP-13915"/>
    <s v="Emily Phan"/>
    <s v="Consumer"/>
    <s v="United States"/>
    <s v="Jonesboro"/>
    <x v="36"/>
    <n v="72401"/>
    <s v="South"/>
    <s v="TEC-PH-10002564"/>
    <x v="2"/>
    <x v="7"/>
    <s v="OtterBox Defender Series Case - Samsung Galaxy S4"/>
    <x v="2830"/>
    <n v="2"/>
    <n v="0"/>
    <n v="17.993999999999993"/>
  </r>
  <r>
    <n v="6979"/>
    <x v="3466"/>
    <n v="2014"/>
    <x v="920"/>
    <d v="2014-11-30T00:00:00"/>
    <s v="Second Class"/>
    <s v="DL-13315"/>
    <s v="Delfina Latchford"/>
    <s v="Consumer"/>
    <s v="United States"/>
    <s v="Atlanta"/>
    <x v="32"/>
    <n v="30318"/>
    <s v="South"/>
    <s v="OFF-PA-10003724"/>
    <x v="1"/>
    <x v="10"/>
    <s v="Wirebound Message Book, 4 per Page"/>
    <x v="4738"/>
    <n v="9"/>
    <n v="0"/>
    <n v="23.946299999999997"/>
  </r>
  <r>
    <n v="6980"/>
    <x v="3467"/>
    <n v="2014"/>
    <x v="424"/>
    <d v="2014-01-20T00:00:00"/>
    <s v="Standard Class"/>
    <s v="SO-20335"/>
    <s v="Sean O'Donnell"/>
    <s v="Consumer"/>
    <s v="United States"/>
    <s v="Los Angeles"/>
    <x v="1"/>
    <n v="90036"/>
    <s v="West"/>
    <s v="OFF-PA-10000483"/>
    <x v="1"/>
    <x v="10"/>
    <s v="Xerox 19"/>
    <x v="901"/>
    <n v="5"/>
    <n v="0"/>
    <n v="69.704999999999998"/>
  </r>
  <r>
    <n v="6981"/>
    <x v="3468"/>
    <n v="2011"/>
    <x v="845"/>
    <d v="2011-11-08T00:00:00"/>
    <s v="First Class"/>
    <s v="BP-11095"/>
    <s v="Bart Pistole"/>
    <s v="Corporate"/>
    <s v="United States"/>
    <s v="New York City"/>
    <x v="15"/>
    <n v="10024"/>
    <s v="East"/>
    <s v="OFF-FA-10000611"/>
    <x v="1"/>
    <x v="13"/>
    <s v="Binder Clips by OIC"/>
    <x v="4739"/>
    <n v="4"/>
    <n v="0"/>
    <n v="2.8415999999999997"/>
  </r>
  <r>
    <n v="6982"/>
    <x v="3468"/>
    <n v="2011"/>
    <x v="845"/>
    <d v="2011-11-08T00:00:00"/>
    <s v="First Class"/>
    <s v="BP-11095"/>
    <s v="Bart Pistole"/>
    <s v="Corporate"/>
    <s v="United States"/>
    <s v="New York City"/>
    <x v="15"/>
    <n v="10024"/>
    <s v="East"/>
    <s v="OFF-PA-10000246"/>
    <x v="1"/>
    <x v="10"/>
    <s v="Riverleaf Stik-Withit Designer Note Cubes"/>
    <x v="4740"/>
    <n v="3"/>
    <n v="0"/>
    <n v="13.8828"/>
  </r>
  <r>
    <n v="6983"/>
    <x v="3469"/>
    <n v="2013"/>
    <x v="142"/>
    <d v="2013-09-06T00:00:00"/>
    <s v="Standard Class"/>
    <s v="JA-15970"/>
    <s v="Joseph Airdo"/>
    <s v="Consumer"/>
    <s v="United States"/>
    <s v="Detroit"/>
    <x v="12"/>
    <n v="48227"/>
    <s v="Central"/>
    <s v="OFF-BI-10004728"/>
    <x v="1"/>
    <x v="8"/>
    <s v="Wilson Jones Turn Tabs Binder Tool for Ring Binders"/>
    <x v="906"/>
    <n v="5"/>
    <n v="0"/>
    <n v="11.086"/>
  </r>
  <r>
    <n v="6984"/>
    <x v="3469"/>
    <n v="2013"/>
    <x v="142"/>
    <d v="2013-09-06T00:00:00"/>
    <s v="Standard Class"/>
    <s v="JA-15970"/>
    <s v="Joseph Airdo"/>
    <s v="Consumer"/>
    <s v="United States"/>
    <s v="Detroit"/>
    <x v="12"/>
    <n v="48227"/>
    <s v="Central"/>
    <s v="TEC-PH-10002365"/>
    <x v="2"/>
    <x v="7"/>
    <s v="Belkin Grip Candy Sheer Case / Cover for iPhone 5 and 5S"/>
    <x v="4741"/>
    <n v="1"/>
    <n v="0"/>
    <n v="2.2827999999999999"/>
  </r>
  <r>
    <n v="6985"/>
    <x v="3469"/>
    <n v="2013"/>
    <x v="142"/>
    <d v="2013-09-06T00:00:00"/>
    <s v="Standard Class"/>
    <s v="JA-15970"/>
    <s v="Joseph Airdo"/>
    <s v="Consumer"/>
    <s v="United States"/>
    <s v="Detroit"/>
    <x v="12"/>
    <n v="48227"/>
    <s v="Central"/>
    <s v="OFF-AP-10002457"/>
    <x v="1"/>
    <x v="9"/>
    <s v="Eureka The Boss Plus 12-Amp Hard Box Upright Vacuum, Red"/>
    <x v="4742"/>
    <n v="4"/>
    <n v="0.1"/>
    <n v="71.161999999999978"/>
  </r>
  <r>
    <n v="6986"/>
    <x v="3469"/>
    <n v="2013"/>
    <x v="142"/>
    <d v="2013-09-06T00:00:00"/>
    <s v="Standard Class"/>
    <s v="JA-15970"/>
    <s v="Joseph Airdo"/>
    <s v="Consumer"/>
    <s v="United States"/>
    <s v="Detroit"/>
    <x v="12"/>
    <n v="48227"/>
    <s v="Central"/>
    <s v="OFF-BI-10000320"/>
    <x v="1"/>
    <x v="8"/>
    <s v="GBC Plastic Binding Combs"/>
    <x v="3520"/>
    <n v="4"/>
    <n v="0"/>
    <n v="14.4648"/>
  </r>
  <r>
    <n v="6987"/>
    <x v="3469"/>
    <n v="2013"/>
    <x v="142"/>
    <d v="2013-09-06T00:00:00"/>
    <s v="Standard Class"/>
    <s v="JA-15970"/>
    <s v="Joseph Airdo"/>
    <s v="Consumer"/>
    <s v="United States"/>
    <s v="Detroit"/>
    <x v="12"/>
    <n v="48227"/>
    <s v="Central"/>
    <s v="OFF-AR-10004999"/>
    <x v="1"/>
    <x v="6"/>
    <s v="Newell 315"/>
    <x v="493"/>
    <n v="2"/>
    <n v="0"/>
    <n v="2.99"/>
  </r>
  <r>
    <n v="6988"/>
    <x v="3469"/>
    <n v="2013"/>
    <x v="142"/>
    <d v="2013-09-06T00:00:00"/>
    <s v="Standard Class"/>
    <s v="JA-15970"/>
    <s v="Joseph Airdo"/>
    <s v="Consumer"/>
    <s v="United States"/>
    <s v="Detroit"/>
    <x v="12"/>
    <n v="48227"/>
    <s v="Central"/>
    <s v="OFF-BI-10001116"/>
    <x v="1"/>
    <x v="8"/>
    <s v="Wilson Jones 1&quot; Hanging DublLock Ring Binders"/>
    <x v="1603"/>
    <n v="5"/>
    <n v="0"/>
    <n v="12.672000000000001"/>
  </r>
  <r>
    <n v="6989"/>
    <x v="3470"/>
    <n v="2014"/>
    <x v="343"/>
    <d v="2014-11-17T00:00:00"/>
    <s v="Second Class"/>
    <s v="BB-11545"/>
    <s v="Brenda Bowman"/>
    <s v="Corporate"/>
    <s v="United States"/>
    <s v="Fort Lauderdale"/>
    <x v="2"/>
    <n v="33311"/>
    <s v="South"/>
    <s v="OFF-AP-10002651"/>
    <x v="1"/>
    <x v="9"/>
    <s v="Hoover Upright Vacuum With Dirt Cup"/>
    <x v="4127"/>
    <n v="5"/>
    <n v="0.2"/>
    <n v="130.28849999999983"/>
  </r>
  <r>
    <n v="6990"/>
    <x v="3471"/>
    <n v="2014"/>
    <x v="157"/>
    <d v="2014-12-14T00:00:00"/>
    <s v="First Class"/>
    <s v="DK-13375"/>
    <s v="Dennis Kane"/>
    <s v="Consumer"/>
    <s v="United States"/>
    <s v="Abilene"/>
    <x v="5"/>
    <n v="79605"/>
    <s v="Central"/>
    <s v="OFF-AP-10001634"/>
    <x v="1"/>
    <x v="9"/>
    <s v="Hoover Commercial Lightweight Upright Vacuum"/>
    <x v="4743"/>
    <n v="2"/>
    <n v="0.8"/>
    <n v="-3.7584000000000009"/>
  </r>
  <r>
    <n v="6991"/>
    <x v="3472"/>
    <n v="2012"/>
    <x v="627"/>
    <d v="2012-11-13T00:00:00"/>
    <s v="Second Class"/>
    <s v="RH-19600"/>
    <s v="Rob Haberlin"/>
    <s v="Consumer"/>
    <s v="United States"/>
    <s v="Hampton"/>
    <x v="17"/>
    <n v="23666"/>
    <s v="South"/>
    <s v="OFF-AP-10003266"/>
    <x v="1"/>
    <x v="9"/>
    <s v="Holmes Replacement Filter for HEPA Air Cleaner, Large Room"/>
    <x v="4744"/>
    <n v="3"/>
    <n v="0"/>
    <n v="18.660600000000002"/>
  </r>
  <r>
    <n v="6992"/>
    <x v="3472"/>
    <n v="2012"/>
    <x v="627"/>
    <d v="2012-11-13T00:00:00"/>
    <s v="Second Class"/>
    <s v="RH-19600"/>
    <s v="Rob Haberlin"/>
    <s v="Consumer"/>
    <s v="United States"/>
    <s v="Hampton"/>
    <x v="17"/>
    <n v="23666"/>
    <s v="South"/>
    <s v="TEC-PH-10002890"/>
    <x v="2"/>
    <x v="7"/>
    <s v="AT&amp;T 17929 Lendline Telephone"/>
    <x v="4745"/>
    <n v="5"/>
    <n v="0"/>
    <n v="58.811999999999998"/>
  </r>
  <r>
    <n v="6993"/>
    <x v="3472"/>
    <n v="2012"/>
    <x v="627"/>
    <d v="2012-11-13T00:00:00"/>
    <s v="Second Class"/>
    <s v="RH-19600"/>
    <s v="Rob Haberlin"/>
    <s v="Consumer"/>
    <s v="United States"/>
    <s v="Hampton"/>
    <x v="17"/>
    <n v="23666"/>
    <s v="South"/>
    <s v="FUR-FU-10000308"/>
    <x v="0"/>
    <x v="5"/>
    <s v="Deflect-o Glass Clear Studded Chair Mats"/>
    <x v="4702"/>
    <n v="3"/>
    <n v="0"/>
    <n v="41.038800000000002"/>
  </r>
  <r>
    <n v="6994"/>
    <x v="3472"/>
    <n v="2012"/>
    <x v="627"/>
    <d v="2012-11-13T00:00:00"/>
    <s v="Second Class"/>
    <s v="RH-19600"/>
    <s v="Rob Haberlin"/>
    <s v="Consumer"/>
    <s v="United States"/>
    <s v="Hampton"/>
    <x v="17"/>
    <n v="23666"/>
    <s v="South"/>
    <s v="OFF-AR-10000380"/>
    <x v="1"/>
    <x v="6"/>
    <s v="Hunt PowerHouse Electric Pencil Sharpener, Blue"/>
    <x v="4583"/>
    <n v="7"/>
    <n v="0"/>
    <n v="79.757999999999967"/>
  </r>
  <r>
    <n v="6995"/>
    <x v="3472"/>
    <n v="2012"/>
    <x v="627"/>
    <d v="2012-11-13T00:00:00"/>
    <s v="Second Class"/>
    <s v="RH-19600"/>
    <s v="Rob Haberlin"/>
    <s v="Consumer"/>
    <s v="United States"/>
    <s v="Hampton"/>
    <x v="17"/>
    <n v="23666"/>
    <s v="South"/>
    <s v="OFF-AR-10000122"/>
    <x v="1"/>
    <x v="6"/>
    <s v="Newell 314"/>
    <x v="4746"/>
    <n v="5"/>
    <n v="0"/>
    <n v="6.9749999999999979"/>
  </r>
  <r>
    <n v="6996"/>
    <x v="3473"/>
    <n v="2012"/>
    <x v="902"/>
    <d v="2012-11-26T00:00:00"/>
    <s v="Standard Class"/>
    <s v="AG-10300"/>
    <s v="Aleksandra Gannaway"/>
    <s v="Corporate"/>
    <s v="United States"/>
    <s v="Las Vegas"/>
    <x v="33"/>
    <n v="89115"/>
    <s v="West"/>
    <s v="OFF-AP-10004868"/>
    <x v="1"/>
    <x v="9"/>
    <s v="Hoover Commercial Soft Guard Upright Vacuum And Disposable Filtration Bags"/>
    <x v="4747"/>
    <n v="4"/>
    <n v="0"/>
    <n v="8.3916000000000004"/>
  </r>
  <r>
    <n v="6997"/>
    <x v="3474"/>
    <n v="2014"/>
    <x v="331"/>
    <d v="2014-12-26T00:00:00"/>
    <s v="Second Class"/>
    <s v="JB-15400"/>
    <s v="Jennifer Braxton"/>
    <s v="Corporate"/>
    <s v="United States"/>
    <s v="Rockford"/>
    <x v="10"/>
    <n v="61107"/>
    <s v="Central"/>
    <s v="OFF-BI-10004002"/>
    <x v="1"/>
    <x v="8"/>
    <s v="Wilson Jones International Size A4 Ring Binders"/>
    <x v="4748"/>
    <n v="4"/>
    <n v="0.8"/>
    <n v="-22.144000000000005"/>
  </r>
  <r>
    <n v="6998"/>
    <x v="3474"/>
    <n v="2014"/>
    <x v="331"/>
    <d v="2014-12-26T00:00:00"/>
    <s v="Second Class"/>
    <s v="JB-15400"/>
    <s v="Jennifer Braxton"/>
    <s v="Corporate"/>
    <s v="United States"/>
    <s v="Rockford"/>
    <x v="10"/>
    <n v="61107"/>
    <s v="Central"/>
    <s v="OFF-PA-10004475"/>
    <x v="1"/>
    <x v="10"/>
    <s v="Xerox 1940"/>
    <x v="4749"/>
    <n v="4"/>
    <n v="0.2"/>
    <n v="63.753599999999992"/>
  </r>
  <r>
    <n v="6999"/>
    <x v="3475"/>
    <n v="2013"/>
    <x v="1142"/>
    <d v="2013-09-23T00:00:00"/>
    <s v="Standard Class"/>
    <s v="BC-11125"/>
    <s v="Becky Castell"/>
    <s v="Home Office"/>
    <s v="United States"/>
    <s v="Laguna Niguel"/>
    <x v="1"/>
    <n v="92677"/>
    <s v="West"/>
    <s v="OFF-PA-10002195"/>
    <x v="1"/>
    <x v="10"/>
    <s v="Xerox 1966"/>
    <x v="91"/>
    <n v="2"/>
    <n v="0"/>
    <n v="6.3504000000000005"/>
  </r>
  <r>
    <n v="7000"/>
    <x v="3476"/>
    <n v="2014"/>
    <x v="1143"/>
    <d v="2014-05-30T00:00:00"/>
    <s v="First Class"/>
    <s v="KC-16675"/>
    <s v="Kimberly Carter"/>
    <s v="Corporate"/>
    <s v="United States"/>
    <s v="Louisville"/>
    <x v="0"/>
    <n v="40214"/>
    <s v="South"/>
    <s v="OFF-AP-10002670"/>
    <x v="1"/>
    <x v="9"/>
    <s v="Belkin 8-Outlet Premiere SurgeMaster II Surge Protectors"/>
    <x v="4750"/>
    <n v="3"/>
    <n v="0"/>
    <n v="62.531999999999982"/>
  </r>
  <r>
    <n v="7001"/>
    <x v="3476"/>
    <n v="2014"/>
    <x v="1143"/>
    <d v="2014-05-30T00:00:00"/>
    <s v="First Class"/>
    <s v="KC-16675"/>
    <s v="Kimberly Carter"/>
    <s v="Corporate"/>
    <s v="United States"/>
    <s v="Louisville"/>
    <x v="0"/>
    <n v="40214"/>
    <s v="South"/>
    <s v="OFF-SU-10004498"/>
    <x v="1"/>
    <x v="14"/>
    <s v="Martin-Yale Premier Letter Opener"/>
    <x v="4751"/>
    <n v="2"/>
    <n v="0"/>
    <n v="0.77280000000000015"/>
  </r>
  <r>
    <n v="7002"/>
    <x v="3477"/>
    <n v="2012"/>
    <x v="1110"/>
    <d v="2012-04-03T00:00:00"/>
    <s v="Standard Class"/>
    <s v="DR-12940"/>
    <s v="Daniel Raglin"/>
    <s v="Home Office"/>
    <s v="United States"/>
    <s v="Normal"/>
    <x v="10"/>
    <n v="61761"/>
    <s v="Central"/>
    <s v="FUR-CH-10003298"/>
    <x v="0"/>
    <x v="1"/>
    <s v="Office Star - Contemporary Task Swivel chair with Loop Arms, Charcoal"/>
    <x v="4752"/>
    <n v="4"/>
    <n v="0.3"/>
    <n v="-110.02320000000003"/>
  </r>
  <r>
    <n v="7003"/>
    <x v="3478"/>
    <n v="2011"/>
    <x v="710"/>
    <d v="2011-08-21T00:00:00"/>
    <s v="Second Class"/>
    <s v="DW-13195"/>
    <s v="David Wiener"/>
    <s v="Corporate"/>
    <s v="United States"/>
    <s v="Los Angeles"/>
    <x v="1"/>
    <n v="90045"/>
    <s v="West"/>
    <s v="FUR-FU-10000723"/>
    <x v="0"/>
    <x v="5"/>
    <s v="Deflect-o EconoMat Studded, No Bevel Mat for Low Pile Carpeting"/>
    <x v="4753"/>
    <n v="7"/>
    <n v="0"/>
    <n v="26.031600000000012"/>
  </r>
  <r>
    <n v="7004"/>
    <x v="3478"/>
    <n v="2011"/>
    <x v="710"/>
    <d v="2011-08-21T00:00:00"/>
    <s v="Second Class"/>
    <s v="DW-13195"/>
    <s v="David Wiener"/>
    <s v="Corporate"/>
    <s v="United States"/>
    <s v="Los Angeles"/>
    <x v="1"/>
    <n v="90045"/>
    <s v="West"/>
    <s v="OFF-BI-10000632"/>
    <x v="1"/>
    <x v="8"/>
    <s v="Satellite Sectional Post Binders"/>
    <x v="1971"/>
    <n v="2"/>
    <n v="0.2"/>
    <n v="22.573199999999996"/>
  </r>
  <r>
    <n v="7005"/>
    <x v="3479"/>
    <n v="2011"/>
    <x v="851"/>
    <d v="2011-12-28T00:00:00"/>
    <s v="Standard Class"/>
    <s v="ME-18010"/>
    <s v="Michelle Ellison"/>
    <s v="Corporate"/>
    <s v="United States"/>
    <s v="Port Arthur"/>
    <x v="5"/>
    <n v="77642"/>
    <s v="Central"/>
    <s v="OFF-PA-10000223"/>
    <x v="1"/>
    <x v="10"/>
    <s v="Xerox 2000"/>
    <x v="1182"/>
    <n v="1"/>
    <n v="0.2"/>
    <n v="1.8144"/>
  </r>
  <r>
    <n v="7006"/>
    <x v="3480"/>
    <n v="2012"/>
    <x v="549"/>
    <d v="2012-11-05T00:00:00"/>
    <s v="Standard Class"/>
    <s v="JF-15490"/>
    <s v="Jeremy Farry"/>
    <s v="Consumer"/>
    <s v="United States"/>
    <s v="New York City"/>
    <x v="15"/>
    <n v="10009"/>
    <s v="East"/>
    <s v="FUR-CH-10001545"/>
    <x v="0"/>
    <x v="1"/>
    <s v="Hon Comfortask Task/Swivel Chairs"/>
    <x v="4754"/>
    <n v="2"/>
    <n v="0.1"/>
    <n v="13.677600000000002"/>
  </r>
  <r>
    <n v="7007"/>
    <x v="3481"/>
    <n v="2011"/>
    <x v="534"/>
    <d v="2011-12-21T00:00:00"/>
    <s v="Standard Class"/>
    <s v="SP-20860"/>
    <s v="Sung Pak"/>
    <s v="Corporate"/>
    <s v="United States"/>
    <s v="Chicago"/>
    <x v="10"/>
    <n v="60623"/>
    <s v="Central"/>
    <s v="FUR-FU-10001546"/>
    <x v="0"/>
    <x v="5"/>
    <s v="Dana Swing-Arm Lamps"/>
    <x v="1086"/>
    <n v="2"/>
    <n v="0.6"/>
    <n v="-7.4759999999999991"/>
  </r>
  <r>
    <n v="7008"/>
    <x v="3482"/>
    <n v="2012"/>
    <x v="291"/>
    <d v="2012-08-25T00:00:00"/>
    <s v="Standard Class"/>
    <s v="KN-16390"/>
    <s v="Katherine Nockton"/>
    <s v="Corporate"/>
    <s v="United States"/>
    <s v="Springfield"/>
    <x v="24"/>
    <n v="45503"/>
    <s v="East"/>
    <s v="OFF-BI-10001098"/>
    <x v="1"/>
    <x v="8"/>
    <s v="Acco D-Ring Binder w/DublLock"/>
    <x v="2253"/>
    <n v="2"/>
    <n v="0.7"/>
    <n v="-8.9795999999999978"/>
  </r>
  <r>
    <n v="7009"/>
    <x v="3482"/>
    <n v="2012"/>
    <x v="291"/>
    <d v="2012-08-25T00:00:00"/>
    <s v="Standard Class"/>
    <s v="KN-16390"/>
    <s v="Katherine Nockton"/>
    <s v="Corporate"/>
    <s v="United States"/>
    <s v="Springfield"/>
    <x v="24"/>
    <n v="45503"/>
    <s v="East"/>
    <s v="FUR-CH-10003379"/>
    <x v="0"/>
    <x v="1"/>
    <s v="Global Commerce Series High-Back Swivel/Tilt Chairs"/>
    <x v="4755"/>
    <n v="3"/>
    <n v="0.3"/>
    <n v="-42.746999999999957"/>
  </r>
  <r>
    <n v="7010"/>
    <x v="3482"/>
    <n v="2012"/>
    <x v="291"/>
    <d v="2012-08-25T00:00:00"/>
    <s v="Standard Class"/>
    <s v="KN-16390"/>
    <s v="Katherine Nockton"/>
    <s v="Corporate"/>
    <s v="United States"/>
    <s v="Springfield"/>
    <x v="24"/>
    <n v="45503"/>
    <s v="East"/>
    <s v="FUR-FU-10000193"/>
    <x v="0"/>
    <x v="5"/>
    <s v="Tenex Chairmats For Use with Hard Floors"/>
    <x v="3346"/>
    <n v="1"/>
    <n v="0.2"/>
    <n v="-3.8976000000000015"/>
  </r>
  <r>
    <n v="7011"/>
    <x v="3483"/>
    <n v="2011"/>
    <x v="235"/>
    <d v="2011-05-27T00:00:00"/>
    <s v="Standard Class"/>
    <s v="GT-14710"/>
    <s v="Greg Tran"/>
    <s v="Consumer"/>
    <s v="United States"/>
    <s v="New York City"/>
    <x v="15"/>
    <n v="10035"/>
    <s v="East"/>
    <s v="OFF-BI-10000829"/>
    <x v="1"/>
    <x v="8"/>
    <s v="Avery Non-Stick Binders"/>
    <x v="2119"/>
    <n v="5"/>
    <n v="0.2"/>
    <n v="5.8369999999999997"/>
  </r>
  <r>
    <n v="7012"/>
    <x v="3483"/>
    <n v="2011"/>
    <x v="235"/>
    <d v="2011-05-27T00:00:00"/>
    <s v="Standard Class"/>
    <s v="GT-14710"/>
    <s v="Greg Tran"/>
    <s v="Consumer"/>
    <s v="United States"/>
    <s v="New York City"/>
    <x v="15"/>
    <n v="10035"/>
    <s v="East"/>
    <s v="OFF-SU-10003002"/>
    <x v="1"/>
    <x v="14"/>
    <s v="Letter Slitter"/>
    <x v="1325"/>
    <n v="2"/>
    <n v="0"/>
    <n v="0.15120000000000022"/>
  </r>
  <r>
    <n v="7013"/>
    <x v="3483"/>
    <n v="2011"/>
    <x v="235"/>
    <d v="2011-05-27T00:00:00"/>
    <s v="Standard Class"/>
    <s v="GT-14710"/>
    <s v="Greg Tran"/>
    <s v="Consumer"/>
    <s v="United States"/>
    <s v="New York City"/>
    <x v="15"/>
    <n v="10035"/>
    <s v="East"/>
    <s v="OFF-AP-10002118"/>
    <x v="1"/>
    <x v="9"/>
    <s v="1.7 Cubic Foot Compact &quot;Cube&quot; Office Refrigerators"/>
    <x v="79"/>
    <n v="1"/>
    <n v="0"/>
    <n v="56.20320000000001"/>
  </r>
  <r>
    <n v="7014"/>
    <x v="3484"/>
    <n v="2014"/>
    <x v="34"/>
    <d v="2014-12-12T00:00:00"/>
    <s v="Second Class"/>
    <s v="DB-12910"/>
    <s v="Daniel Byrd"/>
    <s v="Home Office"/>
    <s v="United States"/>
    <s v="Salinas"/>
    <x v="1"/>
    <n v="93905"/>
    <s v="West"/>
    <s v="FUR-BO-10001519"/>
    <x v="0"/>
    <x v="0"/>
    <s v="O'Sullivan 3-Shelf Heavy-Duty Bookcases"/>
    <x v="4756"/>
    <n v="3"/>
    <n v="0.15"/>
    <n v="15.697800000000004"/>
  </r>
  <r>
    <n v="7015"/>
    <x v="3485"/>
    <n v="2011"/>
    <x v="518"/>
    <d v="2011-03-13T00:00:00"/>
    <s v="Second Class"/>
    <s v="FM-14215"/>
    <s v="Filia McAdams"/>
    <s v="Corporate"/>
    <s v="United States"/>
    <s v="Richmond"/>
    <x v="0"/>
    <n v="40475"/>
    <s v="South"/>
    <s v="OFF-AP-10002578"/>
    <x v="1"/>
    <x v="9"/>
    <s v="Fellowes Premier Superior Surge Suppressor, 10-Outlet, With Phone and Remote"/>
    <x v="4757"/>
    <n v="3"/>
    <n v="0"/>
    <n v="38.157600000000002"/>
  </r>
  <r>
    <n v="7016"/>
    <x v="3485"/>
    <n v="2011"/>
    <x v="518"/>
    <d v="2011-03-13T00:00:00"/>
    <s v="Second Class"/>
    <s v="FM-14215"/>
    <s v="Filia McAdams"/>
    <s v="Corporate"/>
    <s v="United States"/>
    <s v="Richmond"/>
    <x v="0"/>
    <n v="40475"/>
    <s v="South"/>
    <s v="TEC-AC-10000710"/>
    <x v="2"/>
    <x v="11"/>
    <s v="Maxell DVD-RAM Discs"/>
    <x v="93"/>
    <n v="2"/>
    <n v="0"/>
    <n v="14.172800000000002"/>
  </r>
  <r>
    <n v="7017"/>
    <x v="3485"/>
    <n v="2011"/>
    <x v="518"/>
    <d v="2011-03-13T00:00:00"/>
    <s v="Second Class"/>
    <s v="FM-14215"/>
    <s v="Filia McAdams"/>
    <s v="Corporate"/>
    <s v="United States"/>
    <s v="Richmond"/>
    <x v="0"/>
    <n v="40475"/>
    <s v="South"/>
    <s v="TEC-PH-10000984"/>
    <x v="2"/>
    <x v="7"/>
    <s v="Panasonic KX-TG9471B"/>
    <x v="2173"/>
    <n v="3"/>
    <n v="0"/>
    <n v="164.63160000000005"/>
  </r>
  <r>
    <n v="7018"/>
    <x v="3485"/>
    <n v="2011"/>
    <x v="518"/>
    <d v="2011-03-13T00:00:00"/>
    <s v="Second Class"/>
    <s v="FM-14215"/>
    <s v="Filia McAdams"/>
    <s v="Corporate"/>
    <s v="United States"/>
    <s v="Richmond"/>
    <x v="0"/>
    <n v="40475"/>
    <s v="South"/>
    <s v="OFF-PA-10000213"/>
    <x v="1"/>
    <x v="10"/>
    <s v="Xerox 198"/>
    <x v="1830"/>
    <n v="3"/>
    <n v="0"/>
    <n v="7.0218000000000007"/>
  </r>
  <r>
    <n v="7019"/>
    <x v="3486"/>
    <n v="2013"/>
    <x v="661"/>
    <d v="2013-06-28T00:00:00"/>
    <s v="Second Class"/>
    <s v="SM-20005"/>
    <s v="Sally Matthias"/>
    <s v="Consumer"/>
    <s v="United States"/>
    <s v="New York City"/>
    <x v="15"/>
    <n v="10035"/>
    <s v="East"/>
    <s v="OFF-LA-10003720"/>
    <x v="1"/>
    <x v="2"/>
    <s v="Avery 487"/>
    <x v="4395"/>
    <n v="7"/>
    <n v="0"/>
    <n v="12.1401"/>
  </r>
  <r>
    <n v="7020"/>
    <x v="3487"/>
    <n v="2011"/>
    <x v="709"/>
    <d v="2011-08-27T00:00:00"/>
    <s v="Standard Class"/>
    <s v="AP-10915"/>
    <s v="Arthur Prichep"/>
    <s v="Consumer"/>
    <s v="United States"/>
    <s v="Denver"/>
    <x v="22"/>
    <n v="80219"/>
    <s v="West"/>
    <s v="OFF-PA-10001837"/>
    <x v="1"/>
    <x v="10"/>
    <s v="Xerox 1976"/>
    <x v="12"/>
    <n v="3"/>
    <n v="0.2"/>
    <n v="5.4432"/>
  </r>
  <r>
    <n v="7021"/>
    <x v="3487"/>
    <n v="2011"/>
    <x v="709"/>
    <d v="2011-08-27T00:00:00"/>
    <s v="Standard Class"/>
    <s v="AP-10915"/>
    <s v="Arthur Prichep"/>
    <s v="Consumer"/>
    <s v="United States"/>
    <s v="Denver"/>
    <x v="22"/>
    <n v="80219"/>
    <s v="West"/>
    <s v="OFF-SU-10004661"/>
    <x v="1"/>
    <x v="14"/>
    <s v="Acme Titanium Bonded Scissors"/>
    <x v="4758"/>
    <n v="1"/>
    <n v="0.2"/>
    <n v="0.50999999999999979"/>
  </r>
  <r>
    <n v="7022"/>
    <x v="3487"/>
    <n v="2011"/>
    <x v="709"/>
    <d v="2011-08-27T00:00:00"/>
    <s v="Standard Class"/>
    <s v="AP-10915"/>
    <s v="Arthur Prichep"/>
    <s v="Consumer"/>
    <s v="United States"/>
    <s v="Denver"/>
    <x v="22"/>
    <n v="80219"/>
    <s v="West"/>
    <s v="FUR-FU-10003274"/>
    <x v="0"/>
    <x v="5"/>
    <s v="Regeneration Desk Collection"/>
    <x v="1728"/>
    <n v="3"/>
    <n v="0.2"/>
    <n v="1.2672000000000003"/>
  </r>
  <r>
    <n v="7023"/>
    <x v="3487"/>
    <n v="2011"/>
    <x v="709"/>
    <d v="2011-08-27T00:00:00"/>
    <s v="Standard Class"/>
    <s v="AP-10915"/>
    <s v="Arthur Prichep"/>
    <s v="Consumer"/>
    <s v="United States"/>
    <s v="Denver"/>
    <x v="22"/>
    <n v="80219"/>
    <s v="West"/>
    <s v="TEC-PH-10000149"/>
    <x v="2"/>
    <x v="7"/>
    <s v="Cisco SPA525G2 IP Phone - Wireless"/>
    <x v="4759"/>
    <n v="9"/>
    <n v="0.2"/>
    <n v="10.772999999999989"/>
  </r>
  <r>
    <n v="7024"/>
    <x v="3487"/>
    <n v="2011"/>
    <x v="709"/>
    <d v="2011-08-27T00:00:00"/>
    <s v="Standard Class"/>
    <s v="AP-10915"/>
    <s v="Arthur Prichep"/>
    <s v="Consumer"/>
    <s v="United States"/>
    <s v="Denver"/>
    <x v="22"/>
    <n v="80219"/>
    <s v="West"/>
    <s v="OFF-PA-10000019"/>
    <x v="1"/>
    <x v="10"/>
    <s v="Xerox 1931"/>
    <x v="277"/>
    <n v="6"/>
    <n v="0.2"/>
    <n v="10.8864"/>
  </r>
  <r>
    <n v="7025"/>
    <x v="3487"/>
    <n v="2011"/>
    <x v="709"/>
    <d v="2011-08-27T00:00:00"/>
    <s v="Standard Class"/>
    <s v="AP-10915"/>
    <s v="Arthur Prichep"/>
    <s v="Consumer"/>
    <s v="United States"/>
    <s v="Denver"/>
    <x v="22"/>
    <n v="80219"/>
    <s v="West"/>
    <s v="OFF-PA-10001125"/>
    <x v="1"/>
    <x v="10"/>
    <s v="Xerox 1988"/>
    <x v="1334"/>
    <n v="9"/>
    <n v="0.2"/>
    <n v="69.704999999999984"/>
  </r>
  <r>
    <n v="7026"/>
    <x v="3488"/>
    <n v="2014"/>
    <x v="695"/>
    <d v="2014-02-13T00:00:00"/>
    <s v="Standard Class"/>
    <s v="SP-20545"/>
    <s v="Sibella Parks"/>
    <s v="Corporate"/>
    <s v="United States"/>
    <s v="New York City"/>
    <x v="15"/>
    <n v="10024"/>
    <s v="East"/>
    <s v="TEC-PH-10002538"/>
    <x v="2"/>
    <x v="7"/>
    <s v="Grandstream GXP1160 VoIP phone"/>
    <x v="4760"/>
    <n v="6"/>
    <n v="0"/>
    <n v="65.963399999999979"/>
  </r>
  <r>
    <n v="7027"/>
    <x v="3488"/>
    <n v="2014"/>
    <x v="695"/>
    <d v="2014-02-13T00:00:00"/>
    <s v="Standard Class"/>
    <s v="SP-20545"/>
    <s v="Sibella Parks"/>
    <s v="Corporate"/>
    <s v="United States"/>
    <s v="New York City"/>
    <x v="15"/>
    <n v="10024"/>
    <s v="East"/>
    <s v="OFF-BI-10000279"/>
    <x v="1"/>
    <x v="8"/>
    <s v="Acco Recycled 2&quot; Capacity Laser Printer Hanging Data Binders"/>
    <x v="4761"/>
    <n v="4"/>
    <n v="0.2"/>
    <n v="15.605999999999996"/>
  </r>
  <r>
    <n v="7028"/>
    <x v="3489"/>
    <n v="2014"/>
    <x v="926"/>
    <d v="2014-02-06T00:00:00"/>
    <s v="Standard Class"/>
    <s v="RD-19585"/>
    <s v="Rob Dowd"/>
    <s v="Consumer"/>
    <s v="United States"/>
    <s v="New York City"/>
    <x v="15"/>
    <n v="10011"/>
    <s v="East"/>
    <s v="OFF-LA-10001045"/>
    <x v="1"/>
    <x v="2"/>
    <s v="Permanent Self-Adhesive File Folder Labels for Typewriters by Universal"/>
    <x v="3691"/>
    <n v="2"/>
    <n v="0"/>
    <n v="2.4011999999999998"/>
  </r>
  <r>
    <n v="7029"/>
    <x v="3490"/>
    <n v="2013"/>
    <x v="887"/>
    <d v="2013-12-24T00:00:00"/>
    <s v="Second Class"/>
    <s v="MC-17575"/>
    <s v="Matt Collins"/>
    <s v="Consumer"/>
    <s v="United States"/>
    <s v="Fremont"/>
    <x v="8"/>
    <n v="68025"/>
    <s v="Central"/>
    <s v="OFF-PA-10003673"/>
    <x v="1"/>
    <x v="10"/>
    <s v="Strathmore Photo Mount Cards"/>
    <x v="1284"/>
    <n v="5"/>
    <n v="0"/>
    <n v="15.593999999999999"/>
  </r>
  <r>
    <n v="7030"/>
    <x v="3491"/>
    <n v="2013"/>
    <x v="583"/>
    <d v="2013-11-17T00:00:00"/>
    <s v="Standard Class"/>
    <s v="EB-13750"/>
    <s v="Edward Becker"/>
    <s v="Corporate"/>
    <s v="United States"/>
    <s v="New York City"/>
    <x v="15"/>
    <n v="10011"/>
    <s v="East"/>
    <s v="OFF-ST-10002562"/>
    <x v="1"/>
    <x v="4"/>
    <s v="Staples"/>
    <x v="4681"/>
    <n v="3"/>
    <n v="0"/>
    <n v="7.8792000000000009"/>
  </r>
  <r>
    <n v="7031"/>
    <x v="3491"/>
    <n v="2013"/>
    <x v="583"/>
    <d v="2013-11-17T00:00:00"/>
    <s v="Standard Class"/>
    <s v="EB-13750"/>
    <s v="Edward Becker"/>
    <s v="Corporate"/>
    <s v="United States"/>
    <s v="New York City"/>
    <x v="15"/>
    <n v="10011"/>
    <s v="East"/>
    <s v="TEC-AC-10002305"/>
    <x v="2"/>
    <x v="11"/>
    <s v="KeyTronic E03601U1 - Keyboard - Beige"/>
    <x v="3978"/>
    <n v="2"/>
    <n v="0"/>
    <n v="6.4799999999999969"/>
  </r>
  <r>
    <n v="7032"/>
    <x v="3491"/>
    <n v="2013"/>
    <x v="583"/>
    <d v="2013-11-17T00:00:00"/>
    <s v="Standard Class"/>
    <s v="EB-13750"/>
    <s v="Edward Becker"/>
    <s v="Corporate"/>
    <s v="United States"/>
    <s v="New York City"/>
    <x v="15"/>
    <n v="10011"/>
    <s v="East"/>
    <s v="OFF-AR-10003373"/>
    <x v="1"/>
    <x v="6"/>
    <s v="Boston School Pro Electric Pencil Sharpener, 1670"/>
    <x v="1663"/>
    <n v="3"/>
    <n v="0"/>
    <n v="25.093799999999998"/>
  </r>
  <r>
    <n v="7033"/>
    <x v="3491"/>
    <n v="2013"/>
    <x v="583"/>
    <d v="2013-11-17T00:00:00"/>
    <s v="Standard Class"/>
    <s v="EB-13750"/>
    <s v="Edward Becker"/>
    <s v="Corporate"/>
    <s v="United States"/>
    <s v="New York City"/>
    <x v="15"/>
    <n v="10011"/>
    <s v="East"/>
    <s v="FUR-CH-10003774"/>
    <x v="0"/>
    <x v="1"/>
    <s v="Global Wood Trimmed Manager's Task Chair, Khaki"/>
    <x v="4762"/>
    <n v="3"/>
    <n v="0.1"/>
    <n v="8.1881999999999877"/>
  </r>
  <r>
    <n v="7034"/>
    <x v="3491"/>
    <n v="2013"/>
    <x v="583"/>
    <d v="2013-11-17T00:00:00"/>
    <s v="Standard Class"/>
    <s v="EB-13750"/>
    <s v="Edward Becker"/>
    <s v="Corporate"/>
    <s v="United States"/>
    <s v="New York City"/>
    <x v="15"/>
    <n v="10011"/>
    <s v="East"/>
    <s v="OFF-BI-10001510"/>
    <x v="1"/>
    <x v="8"/>
    <s v="Deluxe Heavy-Duty Vinyl Round Ring Binder"/>
    <x v="4763"/>
    <n v="3"/>
    <n v="0.2"/>
    <n v="17.189999999999998"/>
  </r>
  <r>
    <n v="7035"/>
    <x v="3491"/>
    <n v="2013"/>
    <x v="583"/>
    <d v="2013-11-17T00:00:00"/>
    <s v="Standard Class"/>
    <s v="EB-13750"/>
    <s v="Edward Becker"/>
    <s v="Corporate"/>
    <s v="United States"/>
    <s v="New York City"/>
    <x v="15"/>
    <n v="10011"/>
    <s v="East"/>
    <s v="OFF-BI-10004236"/>
    <x v="1"/>
    <x v="8"/>
    <s v="XtraLife ClearVue Slant-D Ring Binder, White, 3&quot;"/>
    <x v="4596"/>
    <n v="3"/>
    <n v="0.2"/>
    <n v="11.450399999999998"/>
  </r>
  <r>
    <n v="7036"/>
    <x v="3492"/>
    <n v="2014"/>
    <x v="45"/>
    <d v="2014-11-14T00:00:00"/>
    <s v="Standard Class"/>
    <s v="JE-15610"/>
    <s v="Jim Epp"/>
    <s v="Corporate"/>
    <s v="United States"/>
    <s v="San Diego"/>
    <x v="1"/>
    <n v="92105"/>
    <s v="West"/>
    <s v="FUR-CH-10004675"/>
    <x v="0"/>
    <x v="1"/>
    <s v="Lifetime Advantage Folding Chairs, 4/Carton"/>
    <x v="4764"/>
    <n v="3"/>
    <n v="0.2"/>
    <n v="52.339199999999977"/>
  </r>
  <r>
    <n v="7037"/>
    <x v="3493"/>
    <n v="2011"/>
    <x v="1073"/>
    <d v="2011-05-04T00:00:00"/>
    <s v="Second Class"/>
    <s v="CS-11860"/>
    <s v="Cari Schnelling"/>
    <s v="Consumer"/>
    <s v="United States"/>
    <s v="Lakeland"/>
    <x v="2"/>
    <n v="33801"/>
    <s v="South"/>
    <s v="TEC-CO-10004202"/>
    <x v="2"/>
    <x v="16"/>
    <s v="Brother DCP1000 Digital 3 in 1 Multifunction Machine"/>
    <x v="2006"/>
    <n v="2"/>
    <n v="0.2"/>
    <n v="89.996999999999986"/>
  </r>
  <r>
    <n v="7038"/>
    <x v="3494"/>
    <n v="2014"/>
    <x v="585"/>
    <d v="2014-09-28T00:00:00"/>
    <s v="Standard Class"/>
    <s v="PB-19105"/>
    <s v="Peter Bühler"/>
    <s v="Consumer"/>
    <s v="United States"/>
    <s v="Smyrna"/>
    <x v="32"/>
    <n v="30080"/>
    <s v="South"/>
    <s v="OFF-PA-10004255"/>
    <x v="1"/>
    <x v="10"/>
    <s v="Xerox 219"/>
    <x v="91"/>
    <n v="2"/>
    <n v="0"/>
    <n v="6.2208000000000006"/>
  </r>
  <r>
    <n v="7039"/>
    <x v="3494"/>
    <n v="2014"/>
    <x v="585"/>
    <d v="2014-09-28T00:00:00"/>
    <s v="Standard Class"/>
    <s v="PB-19105"/>
    <s v="Peter Bühler"/>
    <s v="Consumer"/>
    <s v="United States"/>
    <s v="Smyrna"/>
    <x v="32"/>
    <n v="30080"/>
    <s v="South"/>
    <s v="OFF-AR-10003896"/>
    <x v="1"/>
    <x v="6"/>
    <s v="Stride Job 150 Highlighters, Chisel Tip, Assorted Colors"/>
    <x v="1465"/>
    <n v="3"/>
    <n v="0"/>
    <n v="6.4584000000000001"/>
  </r>
  <r>
    <n v="7040"/>
    <x v="3495"/>
    <n v="2014"/>
    <x v="94"/>
    <d v="2014-12-24T00:00:00"/>
    <s v="Standard Class"/>
    <s v="AT-10735"/>
    <s v="Annie Thurman"/>
    <s v="Consumer"/>
    <s v="United States"/>
    <s v="New York City"/>
    <x v="15"/>
    <n v="10009"/>
    <s v="East"/>
    <s v="OFF-ST-10002276"/>
    <x v="1"/>
    <x v="4"/>
    <s v="Safco Steel Mobile File Cart"/>
    <x v="240"/>
    <n v="2"/>
    <n v="0"/>
    <n v="41.680000000000007"/>
  </r>
  <r>
    <n v="7041"/>
    <x v="3495"/>
    <n v="2014"/>
    <x v="94"/>
    <d v="2014-12-24T00:00:00"/>
    <s v="Standard Class"/>
    <s v="AT-10735"/>
    <s v="Annie Thurman"/>
    <s v="Consumer"/>
    <s v="United States"/>
    <s v="New York City"/>
    <x v="15"/>
    <n v="10009"/>
    <s v="East"/>
    <s v="OFF-BI-10001617"/>
    <x v="1"/>
    <x v="8"/>
    <s v="GBC Wire Binding Combs"/>
    <x v="176"/>
    <n v="3"/>
    <n v="0.2"/>
    <n v="8.3753999999999991"/>
  </r>
  <r>
    <n v="7042"/>
    <x v="3495"/>
    <n v="2014"/>
    <x v="94"/>
    <d v="2014-12-24T00:00:00"/>
    <s v="Standard Class"/>
    <s v="AT-10735"/>
    <s v="Annie Thurman"/>
    <s v="Consumer"/>
    <s v="United States"/>
    <s v="New York City"/>
    <x v="15"/>
    <n v="10009"/>
    <s v="East"/>
    <s v="FUR-FU-10000308"/>
    <x v="0"/>
    <x v="5"/>
    <s v="Deflect-o Glass Clear Studded Chair Mats"/>
    <x v="2259"/>
    <n v="2"/>
    <n v="0"/>
    <n v="27.359200000000001"/>
  </r>
  <r>
    <n v="7043"/>
    <x v="3496"/>
    <n v="2014"/>
    <x v="930"/>
    <d v="2014-07-24T00:00:00"/>
    <s v="Standard Class"/>
    <s v="SV-20365"/>
    <s v="Seth Vernon"/>
    <s v="Consumer"/>
    <s v="United States"/>
    <s v="Philadelphia"/>
    <x v="9"/>
    <n v="19134"/>
    <s v="East"/>
    <s v="TEC-CO-10001943"/>
    <x v="2"/>
    <x v="16"/>
    <s v="Canon PC-428 Personal Copier"/>
    <x v="2798"/>
    <n v="5"/>
    <n v="0.4"/>
    <n v="69.996499999999969"/>
  </r>
  <r>
    <n v="7044"/>
    <x v="3496"/>
    <n v="2014"/>
    <x v="930"/>
    <d v="2014-07-24T00:00:00"/>
    <s v="Standard Class"/>
    <s v="SV-20365"/>
    <s v="Seth Vernon"/>
    <s v="Consumer"/>
    <s v="United States"/>
    <s v="Philadelphia"/>
    <x v="9"/>
    <n v="19134"/>
    <s v="East"/>
    <s v="FUR-CH-10002647"/>
    <x v="0"/>
    <x v="1"/>
    <s v="Situations Contoured Folding Chairs, 4/Set"/>
    <x v="4765"/>
    <n v="4"/>
    <n v="0.3"/>
    <n v="-14.195999999999984"/>
  </r>
  <r>
    <n v="7045"/>
    <x v="3496"/>
    <n v="2014"/>
    <x v="930"/>
    <d v="2014-07-24T00:00:00"/>
    <s v="Standard Class"/>
    <s v="SV-20365"/>
    <s v="Seth Vernon"/>
    <s v="Consumer"/>
    <s v="United States"/>
    <s v="Philadelphia"/>
    <x v="9"/>
    <n v="19134"/>
    <s v="East"/>
    <s v="OFF-SU-10004768"/>
    <x v="1"/>
    <x v="14"/>
    <s v="Acme Kleencut Forged Steel Scissors"/>
    <x v="1997"/>
    <n v="2"/>
    <n v="0.2"/>
    <n v="1.1479999999999988"/>
  </r>
  <r>
    <n v="7046"/>
    <x v="3497"/>
    <n v="2013"/>
    <x v="54"/>
    <d v="2013-11-10T00:00:00"/>
    <s v="Standard Class"/>
    <s v="PJ-18835"/>
    <s v="Patrick Jones"/>
    <s v="Corporate"/>
    <s v="United States"/>
    <s v="Dallas"/>
    <x v="5"/>
    <n v="75217"/>
    <s v="Central"/>
    <s v="OFF-PA-10002160"/>
    <x v="1"/>
    <x v="10"/>
    <s v="Xerox 1978"/>
    <x v="4766"/>
    <n v="2"/>
    <n v="0.2"/>
    <n v="3.3524000000000003"/>
  </r>
  <r>
    <n v="7047"/>
    <x v="3498"/>
    <n v="2011"/>
    <x v="918"/>
    <d v="2011-04-12T00:00:00"/>
    <s v="Standard Class"/>
    <s v="NM-18445"/>
    <s v="Nathan Mautz"/>
    <s v="Home Office"/>
    <s v="United States"/>
    <s v="Concord"/>
    <x v="1"/>
    <n v="94521"/>
    <s v="West"/>
    <s v="FUR-TA-10003748"/>
    <x v="0"/>
    <x v="3"/>
    <s v="Bevis 36 x 72 Conference Tables"/>
    <x v="4767"/>
    <n v="1"/>
    <n v="0.2"/>
    <n v="2.4897999999999989"/>
  </r>
  <r>
    <n v="7048"/>
    <x v="3498"/>
    <n v="2011"/>
    <x v="918"/>
    <d v="2011-04-12T00:00:00"/>
    <s v="Standard Class"/>
    <s v="NM-18445"/>
    <s v="Nathan Mautz"/>
    <s v="Home Office"/>
    <s v="United States"/>
    <s v="Concord"/>
    <x v="1"/>
    <n v="94521"/>
    <s v="West"/>
    <s v="TEC-AC-10001908"/>
    <x v="2"/>
    <x v="11"/>
    <s v="Logitech Wireless Headset h800"/>
    <x v="4768"/>
    <n v="4"/>
    <n v="0"/>
    <n v="139.98599999999999"/>
  </r>
  <r>
    <n v="7049"/>
    <x v="3499"/>
    <n v="2013"/>
    <x v="1041"/>
    <d v="2013-08-17T00:00:00"/>
    <s v="First Class"/>
    <s v="TR-21325"/>
    <s v="Toby Ritter"/>
    <s v="Consumer"/>
    <s v="United States"/>
    <s v="Nashville"/>
    <x v="18"/>
    <n v="37211"/>
    <s v="South"/>
    <s v="OFF-PA-10000552"/>
    <x v="1"/>
    <x v="10"/>
    <s v="Xerox 200"/>
    <x v="12"/>
    <n v="3"/>
    <n v="0.2"/>
    <n v="5.4432"/>
  </r>
  <r>
    <n v="7050"/>
    <x v="3500"/>
    <n v="2011"/>
    <x v="794"/>
    <d v="2011-09-30T00:00:00"/>
    <s v="Standard Class"/>
    <s v="BF-11005"/>
    <s v="Barry Franz"/>
    <s v="Home Office"/>
    <s v="United States"/>
    <s v="Aurora"/>
    <x v="22"/>
    <n v="80013"/>
    <s v="West"/>
    <s v="OFF-AR-10003179"/>
    <x v="1"/>
    <x v="6"/>
    <s v="Dixon Ticonderoga Core-Lock Colored Pencils"/>
    <x v="4769"/>
    <n v="2"/>
    <n v="0.2"/>
    <n v="2.3685999999999989"/>
  </r>
  <r>
    <n v="7051"/>
    <x v="3501"/>
    <n v="2013"/>
    <x v="25"/>
    <d v="2013-12-12T00:00:00"/>
    <s v="Same Day"/>
    <s v="WB-21850"/>
    <s v="William Brown"/>
    <s v="Consumer"/>
    <s v="United States"/>
    <s v="Anaheim"/>
    <x v="1"/>
    <n v="92804"/>
    <s v="West"/>
    <s v="OFF-BI-10004593"/>
    <x v="1"/>
    <x v="8"/>
    <s v="Ibico Laser Imprintable Binding System Covers"/>
    <x v="4770"/>
    <n v="5"/>
    <n v="0.2"/>
    <n v="68.11999999999999"/>
  </r>
  <r>
    <n v="7052"/>
    <x v="3501"/>
    <n v="2013"/>
    <x v="25"/>
    <d v="2013-12-12T00:00:00"/>
    <s v="Same Day"/>
    <s v="WB-21850"/>
    <s v="William Brown"/>
    <s v="Consumer"/>
    <s v="United States"/>
    <s v="Anaheim"/>
    <x v="1"/>
    <n v="92804"/>
    <s v="West"/>
    <s v="OFF-AR-10000914"/>
    <x v="1"/>
    <x v="6"/>
    <s v="Boston 16765 Mini Stand Up Battery Pencil Sharpener"/>
    <x v="4607"/>
    <n v="2"/>
    <n v="0"/>
    <n v="6.0632000000000019"/>
  </r>
  <r>
    <n v="7053"/>
    <x v="3501"/>
    <n v="2013"/>
    <x v="25"/>
    <d v="2013-12-12T00:00:00"/>
    <s v="Same Day"/>
    <s v="WB-21850"/>
    <s v="William Brown"/>
    <s v="Consumer"/>
    <s v="United States"/>
    <s v="Anaheim"/>
    <x v="1"/>
    <n v="92804"/>
    <s v="West"/>
    <s v="OFF-PA-10000241"/>
    <x v="1"/>
    <x v="10"/>
    <s v="IBM Multi-Purpose Copy Paper, 8 1/2 x 11&quot;, Case"/>
    <x v="4771"/>
    <n v="1"/>
    <n v="0"/>
    <n v="13.940999999999999"/>
  </r>
  <r>
    <n v="7054"/>
    <x v="3501"/>
    <n v="2013"/>
    <x v="25"/>
    <d v="2013-12-12T00:00:00"/>
    <s v="Same Day"/>
    <s v="WB-21850"/>
    <s v="William Brown"/>
    <s v="Consumer"/>
    <s v="United States"/>
    <s v="Anaheim"/>
    <x v="1"/>
    <n v="92804"/>
    <s v="West"/>
    <s v="TEC-AC-10000057"/>
    <x v="2"/>
    <x v="11"/>
    <s v="Microsoft Natural Ergonomic Keyboard 4000"/>
    <x v="668"/>
    <n v="4"/>
    <n v="0"/>
    <n v="25.191599999999994"/>
  </r>
  <r>
    <n v="7055"/>
    <x v="3501"/>
    <n v="2013"/>
    <x v="25"/>
    <d v="2013-12-12T00:00:00"/>
    <s v="Same Day"/>
    <s v="WB-21850"/>
    <s v="William Brown"/>
    <s v="Consumer"/>
    <s v="United States"/>
    <s v="Anaheim"/>
    <x v="1"/>
    <n v="92804"/>
    <s v="West"/>
    <s v="FUR-CH-10003774"/>
    <x v="0"/>
    <x v="1"/>
    <s v="Global Wood Trimmed Manager's Task Chair, Khaki"/>
    <x v="4158"/>
    <n v="5"/>
    <n v="0.2"/>
    <n v="-31.843000000000018"/>
  </r>
  <r>
    <n v="7056"/>
    <x v="3501"/>
    <n v="2013"/>
    <x v="25"/>
    <d v="2013-12-12T00:00:00"/>
    <s v="Same Day"/>
    <s v="WB-21850"/>
    <s v="William Brown"/>
    <s v="Consumer"/>
    <s v="United States"/>
    <s v="Anaheim"/>
    <x v="1"/>
    <n v="92804"/>
    <s v="West"/>
    <s v="OFF-BI-10002824"/>
    <x v="1"/>
    <x v="8"/>
    <s v="Recycled Easel Ring Binders"/>
    <x v="2045"/>
    <n v="3"/>
    <n v="0.2"/>
    <n v="11.189999999999996"/>
  </r>
  <r>
    <n v="7057"/>
    <x v="3501"/>
    <n v="2013"/>
    <x v="25"/>
    <d v="2013-12-12T00:00:00"/>
    <s v="Same Day"/>
    <s v="WB-21850"/>
    <s v="William Brown"/>
    <s v="Consumer"/>
    <s v="United States"/>
    <s v="Anaheim"/>
    <x v="1"/>
    <n v="92804"/>
    <s v="West"/>
    <s v="OFF-BI-10004001"/>
    <x v="1"/>
    <x v="8"/>
    <s v="GBC Recycled VeloBinder Covers"/>
    <x v="4772"/>
    <n v="9"/>
    <n v="0.2"/>
    <n v="39.873599999999982"/>
  </r>
  <r>
    <n v="7058"/>
    <x v="3501"/>
    <n v="2013"/>
    <x v="25"/>
    <d v="2013-12-12T00:00:00"/>
    <s v="Same Day"/>
    <s v="WB-21850"/>
    <s v="William Brown"/>
    <s v="Consumer"/>
    <s v="United States"/>
    <s v="Anaheim"/>
    <x v="1"/>
    <n v="92804"/>
    <s v="West"/>
    <s v="FUR-TA-10004619"/>
    <x v="0"/>
    <x v="3"/>
    <s v="Hon Non-Folding Utility Tables"/>
    <x v="4773"/>
    <n v="7"/>
    <n v="0.2"/>
    <n v="111.51699999999991"/>
  </r>
  <r>
    <n v="7059"/>
    <x v="3501"/>
    <n v="2013"/>
    <x v="25"/>
    <d v="2013-12-12T00:00:00"/>
    <s v="Same Day"/>
    <s v="WB-21850"/>
    <s v="William Brown"/>
    <s v="Consumer"/>
    <s v="United States"/>
    <s v="Anaheim"/>
    <x v="1"/>
    <n v="92804"/>
    <s v="West"/>
    <s v="OFF-ST-10000636"/>
    <x v="1"/>
    <x v="4"/>
    <s v="Rogers Profile Extra Capacity Storage Tub"/>
    <x v="4774"/>
    <n v="3"/>
    <n v="0"/>
    <n v="2.0087999999999973"/>
  </r>
  <r>
    <n v="7060"/>
    <x v="3501"/>
    <n v="2013"/>
    <x v="25"/>
    <d v="2013-12-12T00:00:00"/>
    <s v="Same Day"/>
    <s v="WB-21850"/>
    <s v="William Brown"/>
    <s v="Consumer"/>
    <s v="United States"/>
    <s v="Anaheim"/>
    <x v="1"/>
    <n v="92804"/>
    <s v="West"/>
    <s v="OFF-AP-10001469"/>
    <x v="1"/>
    <x v="9"/>
    <s v="Fellowes 8 Outlet Superior Workstation Surge Protector"/>
    <x v="4775"/>
    <n v="2"/>
    <n v="0"/>
    <n v="24.191799999999994"/>
  </r>
  <r>
    <n v="7061"/>
    <x v="3501"/>
    <n v="2013"/>
    <x v="25"/>
    <d v="2013-12-12T00:00:00"/>
    <s v="Same Day"/>
    <s v="WB-21850"/>
    <s v="William Brown"/>
    <s v="Consumer"/>
    <s v="United States"/>
    <s v="Anaheim"/>
    <x v="1"/>
    <n v="92804"/>
    <s v="West"/>
    <s v="OFF-BI-10002897"/>
    <x v="1"/>
    <x v="8"/>
    <s v="Black Avery Memo-Size 3-Ring Binder, 5 1/2&quot; x 8 1/2&quot;"/>
    <x v="4776"/>
    <n v="2"/>
    <n v="0.2"/>
    <n v="2.1286"/>
  </r>
  <r>
    <n v="7062"/>
    <x v="3502"/>
    <n v="2012"/>
    <x v="302"/>
    <d v="2012-02-05T00:00:00"/>
    <s v="Second Class"/>
    <s v="KH-16630"/>
    <s v="Ken Heidel"/>
    <s v="Corporate"/>
    <s v="United States"/>
    <s v="Pleasant Grove"/>
    <x v="7"/>
    <n v="84062"/>
    <s v="West"/>
    <s v="OFF-BI-10002432"/>
    <x v="1"/>
    <x v="8"/>
    <s v="Wilson Jones Standard D-Ring Binders"/>
    <x v="4777"/>
    <n v="3"/>
    <n v="0.2"/>
    <n v="4.0985999999999994"/>
  </r>
  <r>
    <n v="7063"/>
    <x v="3503"/>
    <n v="2013"/>
    <x v="723"/>
    <d v="2014-01-01T00:00:00"/>
    <s v="Second Class"/>
    <s v="KL-16645"/>
    <s v="Ken Lonsdale"/>
    <s v="Consumer"/>
    <s v="United States"/>
    <s v="Springfield"/>
    <x v="21"/>
    <n v="97477"/>
    <s v="West"/>
    <s v="OFF-EN-10002592"/>
    <x v="1"/>
    <x v="12"/>
    <s v="Peel &amp; Seel Recycled Catalog Envelopes, Brown"/>
    <x v="4778"/>
    <n v="3"/>
    <n v="0.2"/>
    <n v="10.422000000000001"/>
  </r>
  <r>
    <n v="7064"/>
    <x v="3504"/>
    <n v="2014"/>
    <x v="515"/>
    <d v="2014-09-06T00:00:00"/>
    <s v="Standard Class"/>
    <s v="MG-17890"/>
    <s v="Michael Granlund"/>
    <s v="Home Office"/>
    <s v="United States"/>
    <s v="Salem"/>
    <x v="21"/>
    <n v="97301"/>
    <s v="West"/>
    <s v="OFF-SU-10002522"/>
    <x v="1"/>
    <x v="14"/>
    <s v="Acme Kleen Earth Office Shears"/>
    <x v="928"/>
    <n v="2"/>
    <n v="0.2"/>
    <n v="0.69839999999999902"/>
  </r>
  <r>
    <n v="7065"/>
    <x v="3505"/>
    <n v="2014"/>
    <x v="1144"/>
    <d v="2014-02-10T00:00:00"/>
    <s v="Standard Class"/>
    <s v="JF-15355"/>
    <s v="Jay Fein"/>
    <s v="Consumer"/>
    <s v="United States"/>
    <s v="Rochester"/>
    <x v="15"/>
    <n v="14609"/>
    <s v="East"/>
    <s v="OFF-AP-10003971"/>
    <x v="1"/>
    <x v="9"/>
    <s v="Belkin 6 Outlet Metallic Surge Strip"/>
    <x v="4779"/>
    <n v="3"/>
    <n v="0"/>
    <n v="8.4942000000000011"/>
  </r>
  <r>
    <n v="7066"/>
    <x v="3506"/>
    <n v="2011"/>
    <x v="776"/>
    <d v="2011-12-08T00:00:00"/>
    <s v="First Class"/>
    <s v="RS-19765"/>
    <s v="Roland Schwarz"/>
    <s v="Corporate"/>
    <s v="United States"/>
    <s v="Los Angeles"/>
    <x v="1"/>
    <n v="90008"/>
    <s v="West"/>
    <s v="OFF-ST-10001496"/>
    <x v="1"/>
    <x v="4"/>
    <s v="Standard Rollaway File with Lock"/>
    <x v="4780"/>
    <n v="7"/>
    <n v="0"/>
    <n v="327.94580000000002"/>
  </r>
  <r>
    <n v="7067"/>
    <x v="3507"/>
    <n v="2013"/>
    <x v="198"/>
    <d v="2013-06-04T00:00:00"/>
    <s v="Standard Class"/>
    <s v="NL-18310"/>
    <s v="Nancy Lomonaco"/>
    <s v="Home Office"/>
    <s v="United States"/>
    <s v="Los Angeles"/>
    <x v="1"/>
    <n v="90049"/>
    <s v="West"/>
    <s v="OFF-PA-10004782"/>
    <x v="1"/>
    <x v="10"/>
    <s v="Xerox 228"/>
    <x v="789"/>
    <n v="6"/>
    <n v="0"/>
    <n v="18.662400000000002"/>
  </r>
  <r>
    <n v="7068"/>
    <x v="3508"/>
    <n v="2013"/>
    <x v="206"/>
    <d v="2013-05-27T00:00:00"/>
    <s v="Standard Class"/>
    <s v="AS-10285"/>
    <s v="Alejandro Savely"/>
    <s v="Corporate"/>
    <s v="United States"/>
    <s v="Dallas"/>
    <x v="5"/>
    <n v="75081"/>
    <s v="Central"/>
    <s v="OFF-BI-10000343"/>
    <x v="1"/>
    <x v="8"/>
    <s v="Pressboard Covers with Storage Hooks, 9 1/2&quot; x 11&quot;, Light Blue"/>
    <x v="3240"/>
    <n v="2"/>
    <n v="0.8"/>
    <n v="-3.2406000000000006"/>
  </r>
  <r>
    <n v="7069"/>
    <x v="3508"/>
    <n v="2013"/>
    <x v="206"/>
    <d v="2013-05-27T00:00:00"/>
    <s v="Standard Class"/>
    <s v="AS-10285"/>
    <s v="Alejandro Savely"/>
    <s v="Corporate"/>
    <s v="United States"/>
    <s v="Dallas"/>
    <x v="5"/>
    <n v="75081"/>
    <s v="Central"/>
    <s v="OFF-PA-10003591"/>
    <x v="1"/>
    <x v="10"/>
    <s v="Southworth 100% Cotton The Best Paper"/>
    <x v="4781"/>
    <n v="9"/>
    <n v="0.2"/>
    <n v="30.996000000000002"/>
  </r>
  <r>
    <n v="7070"/>
    <x v="3509"/>
    <n v="2011"/>
    <x v="128"/>
    <d v="2011-08-14T00:00:00"/>
    <s v="Standard Class"/>
    <s v="GM-14500"/>
    <s v="Gene McClure"/>
    <s v="Consumer"/>
    <s v="United States"/>
    <s v="Fresno"/>
    <x v="1"/>
    <n v="93727"/>
    <s v="West"/>
    <s v="OFF-PA-10001667"/>
    <x v="1"/>
    <x v="10"/>
    <s v="Great White Multi-Use Recycled Paper (20Lb. and 84 Bright)"/>
    <x v="156"/>
    <n v="1"/>
    <n v="0"/>
    <n v="2.6909999999999998"/>
  </r>
  <r>
    <n v="7071"/>
    <x v="3510"/>
    <n v="2013"/>
    <x v="64"/>
    <d v="2013-09-11T00:00:00"/>
    <s v="Second Class"/>
    <s v="SU-20665"/>
    <s v="Stephanie Ulpright"/>
    <s v="Home Office"/>
    <s v="United States"/>
    <s v="Chicago"/>
    <x v="10"/>
    <n v="60653"/>
    <s v="Central"/>
    <s v="OFF-PA-10004971"/>
    <x v="1"/>
    <x v="10"/>
    <s v="Xerox 196"/>
    <x v="4766"/>
    <n v="2"/>
    <n v="0.2"/>
    <n v="3.3524000000000003"/>
  </r>
  <r>
    <n v="7072"/>
    <x v="3511"/>
    <n v="2013"/>
    <x v="310"/>
    <d v="2013-07-29T00:00:00"/>
    <s v="Standard Class"/>
    <s v="CK-12205"/>
    <s v="Chloris Kastensmidt"/>
    <s v="Consumer"/>
    <s v="United States"/>
    <s v="Mcallen"/>
    <x v="5"/>
    <n v="78501"/>
    <s v="Central"/>
    <s v="OFF-AR-10001216"/>
    <x v="1"/>
    <x v="6"/>
    <s v="Newell 339"/>
    <x v="3079"/>
    <n v="2"/>
    <n v="0.2"/>
    <n v="0.3335999999999999"/>
  </r>
  <r>
    <n v="7073"/>
    <x v="3511"/>
    <n v="2013"/>
    <x v="310"/>
    <d v="2013-07-29T00:00:00"/>
    <s v="Standard Class"/>
    <s v="CK-12205"/>
    <s v="Chloris Kastensmidt"/>
    <s v="Consumer"/>
    <s v="United States"/>
    <s v="Mcallen"/>
    <x v="5"/>
    <n v="78501"/>
    <s v="Central"/>
    <s v="OFF-PA-10004355"/>
    <x v="1"/>
    <x v="10"/>
    <s v="Xerox 231"/>
    <x v="1182"/>
    <n v="1"/>
    <n v="0.2"/>
    <n v="1.8144"/>
  </r>
  <r>
    <n v="7074"/>
    <x v="3511"/>
    <n v="2013"/>
    <x v="310"/>
    <d v="2013-07-29T00:00:00"/>
    <s v="Standard Class"/>
    <s v="CK-12205"/>
    <s v="Chloris Kastensmidt"/>
    <s v="Consumer"/>
    <s v="United States"/>
    <s v="Mcallen"/>
    <x v="5"/>
    <n v="78501"/>
    <s v="Central"/>
    <s v="OFF-AR-10001953"/>
    <x v="1"/>
    <x v="6"/>
    <s v="Boston 1645 Deluxe Heavier-Duty Electric Pencil Sharpener"/>
    <x v="4782"/>
    <n v="5"/>
    <n v="0.2"/>
    <n v="15.393000000000008"/>
  </r>
  <r>
    <n v="7075"/>
    <x v="3511"/>
    <n v="2013"/>
    <x v="310"/>
    <d v="2013-07-29T00:00:00"/>
    <s v="Standard Class"/>
    <s v="CK-12205"/>
    <s v="Chloris Kastensmidt"/>
    <s v="Consumer"/>
    <s v="United States"/>
    <s v="Mcallen"/>
    <x v="5"/>
    <n v="78501"/>
    <s v="Central"/>
    <s v="OFF-BI-10004364"/>
    <x v="1"/>
    <x v="8"/>
    <s v="Storex Dura Pro Binders"/>
    <x v="4783"/>
    <n v="4"/>
    <n v="0.8"/>
    <n v="-8.3160000000000025"/>
  </r>
  <r>
    <n v="7076"/>
    <x v="3511"/>
    <n v="2013"/>
    <x v="310"/>
    <d v="2013-07-29T00:00:00"/>
    <s v="Standard Class"/>
    <s v="CK-12205"/>
    <s v="Chloris Kastensmidt"/>
    <s v="Consumer"/>
    <s v="United States"/>
    <s v="Mcallen"/>
    <x v="5"/>
    <n v="78501"/>
    <s v="Central"/>
    <s v="OFF-SU-10001165"/>
    <x v="1"/>
    <x v="14"/>
    <s v="Acme Elite Stainless Steel Scissors"/>
    <x v="4784"/>
    <n v="2"/>
    <n v="0.2"/>
    <n v="1.0007999999999999"/>
  </r>
  <r>
    <n v="7077"/>
    <x v="3512"/>
    <n v="2013"/>
    <x v="536"/>
    <d v="2013-05-18T00:00:00"/>
    <s v="Standard Class"/>
    <s v="JM-15580"/>
    <s v="Jill Matthias"/>
    <s v="Consumer"/>
    <s v="United States"/>
    <s v="Seattle"/>
    <x v="4"/>
    <n v="98105"/>
    <s v="West"/>
    <s v="OFF-EN-10001141"/>
    <x v="1"/>
    <x v="12"/>
    <s v="Manila Recycled Extra-Heavyweight Clasp Envelopes, 6&quot; x 9&quot;"/>
    <x v="2803"/>
    <n v="5"/>
    <n v="0"/>
    <n v="26.901000000000003"/>
  </r>
  <r>
    <n v="7078"/>
    <x v="3513"/>
    <n v="2013"/>
    <x v="476"/>
    <d v="2013-09-07T00:00:00"/>
    <s v="Standard Class"/>
    <s v="JE-15715"/>
    <s v="Joe Elijah"/>
    <s v="Consumer"/>
    <s v="United States"/>
    <s v="Charlotte"/>
    <x v="3"/>
    <n v="28205"/>
    <s v="South"/>
    <s v="OFF-BI-10000014"/>
    <x v="1"/>
    <x v="8"/>
    <s v="Heavy-Duty E-Z-D Binders"/>
    <x v="4785"/>
    <n v="7"/>
    <n v="0.7"/>
    <n v="-17.565099999999994"/>
  </r>
  <r>
    <n v="7079"/>
    <x v="3513"/>
    <n v="2013"/>
    <x v="476"/>
    <d v="2013-09-07T00:00:00"/>
    <s v="Standard Class"/>
    <s v="JE-15715"/>
    <s v="Joe Elijah"/>
    <s v="Consumer"/>
    <s v="United States"/>
    <s v="Charlotte"/>
    <x v="3"/>
    <n v="28205"/>
    <s v="South"/>
    <s v="OFF-AP-10000159"/>
    <x v="1"/>
    <x v="9"/>
    <s v="Belkin F9M820V08 8 Outlet Surge"/>
    <x v="4786"/>
    <n v="9"/>
    <n v="0.2"/>
    <n v="34.813799999999944"/>
  </r>
  <r>
    <n v="7080"/>
    <x v="3513"/>
    <n v="2013"/>
    <x v="476"/>
    <d v="2013-09-07T00:00:00"/>
    <s v="Standard Class"/>
    <s v="JE-15715"/>
    <s v="Joe Elijah"/>
    <s v="Consumer"/>
    <s v="United States"/>
    <s v="Charlotte"/>
    <x v="3"/>
    <n v="28205"/>
    <s v="South"/>
    <s v="OFF-AR-10003560"/>
    <x v="1"/>
    <x v="6"/>
    <s v="Zebra Zazzle Fluorescent Highlighters"/>
    <x v="530"/>
    <n v="4"/>
    <n v="0.2"/>
    <n v="3.4047999999999981"/>
  </r>
  <r>
    <n v="7081"/>
    <x v="3513"/>
    <n v="2013"/>
    <x v="476"/>
    <d v="2013-09-07T00:00:00"/>
    <s v="Standard Class"/>
    <s v="JE-15715"/>
    <s v="Joe Elijah"/>
    <s v="Consumer"/>
    <s v="United States"/>
    <s v="Charlotte"/>
    <x v="3"/>
    <n v="28205"/>
    <s v="South"/>
    <s v="FUR-TA-10001768"/>
    <x v="0"/>
    <x v="3"/>
    <s v="Hon Racetrack Conference Tables"/>
    <x v="4787"/>
    <n v="3"/>
    <n v="0.4"/>
    <n v="-149.63070000000005"/>
  </r>
  <r>
    <n v="7082"/>
    <x v="3513"/>
    <n v="2013"/>
    <x v="476"/>
    <d v="2013-09-07T00:00:00"/>
    <s v="Standard Class"/>
    <s v="JE-15715"/>
    <s v="Joe Elijah"/>
    <s v="Consumer"/>
    <s v="United States"/>
    <s v="Charlotte"/>
    <x v="3"/>
    <n v="28205"/>
    <s v="South"/>
    <s v="TEC-AC-10002049"/>
    <x v="2"/>
    <x v="11"/>
    <s v="Plantronics Savi W720 Multi-Device Wireless Headset System"/>
    <x v="4788"/>
    <n v="3"/>
    <n v="0.2"/>
    <n v="303.80400000000003"/>
  </r>
  <r>
    <n v="7083"/>
    <x v="3513"/>
    <n v="2013"/>
    <x v="476"/>
    <d v="2013-09-07T00:00:00"/>
    <s v="Standard Class"/>
    <s v="JE-15715"/>
    <s v="Joe Elijah"/>
    <s v="Consumer"/>
    <s v="United States"/>
    <s v="Charlotte"/>
    <x v="3"/>
    <n v="28205"/>
    <s v="South"/>
    <s v="OFF-BI-10003166"/>
    <x v="1"/>
    <x v="8"/>
    <s v="GBC Plasticlear Binding Covers"/>
    <x v="4789"/>
    <n v="5"/>
    <n v="0.7"/>
    <n v="-12.628"/>
  </r>
  <r>
    <n v="7084"/>
    <x v="3514"/>
    <n v="2014"/>
    <x v="246"/>
    <d v="2014-07-26T00:00:00"/>
    <s v="Second Class"/>
    <s v="AR-10825"/>
    <s v="Anthony Rawles"/>
    <s v="Corporate"/>
    <s v="United States"/>
    <s v="Concord"/>
    <x v="1"/>
    <n v="94521"/>
    <s v="West"/>
    <s v="OFF-AR-10003469"/>
    <x v="1"/>
    <x v="6"/>
    <s v="Nontoxic Chalk"/>
    <x v="2872"/>
    <n v="2"/>
    <n v="0"/>
    <n v="1.6896"/>
  </r>
  <r>
    <n v="7085"/>
    <x v="3514"/>
    <n v="2014"/>
    <x v="246"/>
    <d v="2014-07-26T00:00:00"/>
    <s v="Second Class"/>
    <s v="AR-10825"/>
    <s v="Anthony Rawles"/>
    <s v="Corporate"/>
    <s v="United States"/>
    <s v="Concord"/>
    <x v="1"/>
    <n v="94521"/>
    <s v="West"/>
    <s v="TEC-PH-10002549"/>
    <x v="2"/>
    <x v="7"/>
    <s v="Polycom SoundPoint IP 450 VoIP phone"/>
    <x v="4790"/>
    <n v="9"/>
    <n v="0.2"/>
    <n v="121.96440000000001"/>
  </r>
  <r>
    <n v="7086"/>
    <x v="3515"/>
    <n v="2014"/>
    <x v="145"/>
    <d v="2014-09-29T00:00:00"/>
    <s v="First Class"/>
    <s v="AH-10075"/>
    <s v="Adam Hart"/>
    <s v="Corporate"/>
    <s v="United States"/>
    <s v="Chester"/>
    <x v="9"/>
    <n v="19013"/>
    <s v="East"/>
    <s v="OFF-BI-10003476"/>
    <x v="1"/>
    <x v="8"/>
    <s v="Avery Metallic Poly Binders"/>
    <x v="4791"/>
    <n v="5"/>
    <n v="0.7"/>
    <n v="-6.3030000000000008"/>
  </r>
  <r>
    <n v="7087"/>
    <x v="3515"/>
    <n v="2014"/>
    <x v="145"/>
    <d v="2014-09-29T00:00:00"/>
    <s v="First Class"/>
    <s v="AH-10075"/>
    <s v="Adam Hart"/>
    <s v="Corporate"/>
    <s v="United States"/>
    <s v="Chester"/>
    <x v="9"/>
    <n v="19013"/>
    <s v="East"/>
    <s v="OFF-SU-10000157"/>
    <x v="1"/>
    <x v="14"/>
    <s v="Compact Automatic Electric Letter Opener"/>
    <x v="4792"/>
    <n v="2"/>
    <n v="0.2"/>
    <n v="-42.951599999999999"/>
  </r>
  <r>
    <n v="7088"/>
    <x v="3516"/>
    <n v="2014"/>
    <x v="646"/>
    <d v="2014-08-07T00:00:00"/>
    <s v="Second Class"/>
    <s v="GA-14515"/>
    <s v="George Ashbrook"/>
    <s v="Consumer"/>
    <s v="United States"/>
    <s v="Los Angeles"/>
    <x v="1"/>
    <n v="90004"/>
    <s v="West"/>
    <s v="OFF-ST-10003123"/>
    <x v="1"/>
    <x v="4"/>
    <s v="Fellowes Bases and Tops For Staxonsteel/High-Stak Systems"/>
    <x v="4191"/>
    <n v="3"/>
    <n v="0"/>
    <n v="23.968799999999998"/>
  </r>
  <r>
    <n v="7089"/>
    <x v="3517"/>
    <n v="2012"/>
    <x v="969"/>
    <d v="2012-10-27T00:00:00"/>
    <s v="Second Class"/>
    <s v="JF-15415"/>
    <s v="Jennifer Ferguson"/>
    <s v="Consumer"/>
    <s v="United States"/>
    <s v="Sparks"/>
    <x v="33"/>
    <n v="89431"/>
    <s v="West"/>
    <s v="OFF-AR-10001955"/>
    <x v="1"/>
    <x v="6"/>
    <s v="Newell 319"/>
    <x v="1378"/>
    <n v="4"/>
    <n v="0"/>
    <n v="23.807999999999993"/>
  </r>
  <r>
    <n v="7090"/>
    <x v="3518"/>
    <n v="2014"/>
    <x v="140"/>
    <d v="2014-06-20T00:00:00"/>
    <s v="Second Class"/>
    <s v="KH-16690"/>
    <s v="Kristen Hastings"/>
    <s v="Corporate"/>
    <s v="United States"/>
    <s v="Los Angeles"/>
    <x v="1"/>
    <n v="90032"/>
    <s v="West"/>
    <s v="TEC-PH-10001809"/>
    <x v="2"/>
    <x v="7"/>
    <s v="Panasonic KX T7736-B Digital phone"/>
    <x v="668"/>
    <n v="1"/>
    <n v="0.2"/>
    <n v="7.4974999999999987"/>
  </r>
  <r>
    <n v="7091"/>
    <x v="3519"/>
    <n v="2012"/>
    <x v="1145"/>
    <d v="2012-01-13T00:00:00"/>
    <s v="Standard Class"/>
    <s v="CC-12685"/>
    <s v="Craig Carroll"/>
    <s v="Consumer"/>
    <s v="United States"/>
    <s v="Henderson"/>
    <x v="0"/>
    <n v="42420"/>
    <s v="South"/>
    <s v="OFF-PA-10000474"/>
    <x v="1"/>
    <x v="10"/>
    <s v="Staples"/>
    <x v="1938"/>
    <n v="3"/>
    <n v="0"/>
    <n v="49.970399999999991"/>
  </r>
  <r>
    <n v="7092"/>
    <x v="3519"/>
    <n v="2012"/>
    <x v="1145"/>
    <d v="2012-01-13T00:00:00"/>
    <s v="Standard Class"/>
    <s v="CC-12685"/>
    <s v="Craig Carroll"/>
    <s v="Consumer"/>
    <s v="United States"/>
    <s v="Henderson"/>
    <x v="0"/>
    <n v="42420"/>
    <s v="South"/>
    <s v="OFF-AP-10001205"/>
    <x v="1"/>
    <x v="9"/>
    <s v="Belkin 5 Outlet SurgeMaster Power Centers"/>
    <x v="4793"/>
    <n v="3"/>
    <n v="0"/>
    <n v="45.763200000000012"/>
  </r>
  <r>
    <n v="7093"/>
    <x v="3519"/>
    <n v="2012"/>
    <x v="1145"/>
    <d v="2012-01-13T00:00:00"/>
    <s v="Standard Class"/>
    <s v="CC-12685"/>
    <s v="Craig Carroll"/>
    <s v="Consumer"/>
    <s v="United States"/>
    <s v="Henderson"/>
    <x v="0"/>
    <n v="42420"/>
    <s v="South"/>
    <s v="OFF-AR-10004691"/>
    <x v="1"/>
    <x v="6"/>
    <s v="Boston 1730 StandUp Electric Pencil Sharpener"/>
    <x v="3931"/>
    <n v="2"/>
    <n v="0"/>
    <n v="11.117599999999999"/>
  </r>
  <r>
    <n v="7094"/>
    <x v="3519"/>
    <n v="2012"/>
    <x v="1145"/>
    <d v="2012-01-13T00:00:00"/>
    <s v="Standard Class"/>
    <s v="CC-12685"/>
    <s v="Craig Carroll"/>
    <s v="Consumer"/>
    <s v="United States"/>
    <s v="Henderson"/>
    <x v="0"/>
    <n v="42420"/>
    <s v="South"/>
    <s v="OFF-PA-10004996"/>
    <x v="1"/>
    <x v="10"/>
    <s v="Speediset Carbonless Redi-Letter 7&quot; x 8 1/2&quot;"/>
    <x v="3786"/>
    <n v="5"/>
    <n v="0"/>
    <n v="24.2285"/>
  </r>
  <r>
    <n v="7095"/>
    <x v="3520"/>
    <n v="2012"/>
    <x v="97"/>
    <d v="2012-02-13T00:00:00"/>
    <s v="Second Class"/>
    <s v="JF-15565"/>
    <s v="Jill Fjeld"/>
    <s v="Consumer"/>
    <s v="United States"/>
    <s v="Decatur"/>
    <x v="10"/>
    <n v="62521"/>
    <s v="Central"/>
    <s v="TEC-AC-10001908"/>
    <x v="2"/>
    <x v="11"/>
    <s v="Logitech Wireless Headset h800"/>
    <x v="4620"/>
    <n v="6"/>
    <n v="0.2"/>
    <n v="89.990999999999985"/>
  </r>
  <r>
    <n v="7096"/>
    <x v="3521"/>
    <n v="2013"/>
    <x v="1146"/>
    <d v="2013-08-21T00:00:00"/>
    <s v="First Class"/>
    <s v="RP-19390"/>
    <s v="Resi Pölking"/>
    <s v="Consumer"/>
    <s v="United States"/>
    <s v="New York City"/>
    <x v="15"/>
    <n v="10009"/>
    <s v="East"/>
    <s v="OFF-BI-10000666"/>
    <x v="1"/>
    <x v="8"/>
    <s v="Surelock Post Binders"/>
    <x v="4794"/>
    <n v="6"/>
    <n v="0.2"/>
    <n v="55.007999999999996"/>
  </r>
  <r>
    <n v="7097"/>
    <x v="3521"/>
    <n v="2013"/>
    <x v="1146"/>
    <d v="2013-08-21T00:00:00"/>
    <s v="First Class"/>
    <s v="RP-19390"/>
    <s v="Resi Pölking"/>
    <s v="Consumer"/>
    <s v="United States"/>
    <s v="New York City"/>
    <x v="15"/>
    <n v="10009"/>
    <s v="East"/>
    <s v="OFF-BI-10004318"/>
    <x v="1"/>
    <x v="8"/>
    <s v="Ibico EB-19 Dual Function Manual Binding System"/>
    <x v="4795"/>
    <n v="2"/>
    <n v="0.2"/>
    <n v="89.954799999999992"/>
  </r>
  <r>
    <n v="7098"/>
    <x v="3521"/>
    <n v="2013"/>
    <x v="1146"/>
    <d v="2013-08-21T00:00:00"/>
    <s v="First Class"/>
    <s v="RP-19390"/>
    <s v="Resi Pölking"/>
    <s v="Consumer"/>
    <s v="United States"/>
    <s v="New York City"/>
    <x v="15"/>
    <n v="10009"/>
    <s v="East"/>
    <s v="OFF-BI-10003429"/>
    <x v="1"/>
    <x v="8"/>
    <s v="Cardinal HOLDit! Binder Insert Strips,Extra Strips"/>
    <x v="1046"/>
    <n v="5"/>
    <n v="0.2"/>
    <n v="9.1785000000000014"/>
  </r>
  <r>
    <n v="7099"/>
    <x v="3522"/>
    <n v="2014"/>
    <x v="44"/>
    <d v="2014-11-11T00:00:00"/>
    <s v="Standard Class"/>
    <s v="CD-11980"/>
    <s v="Carol Darley"/>
    <s v="Consumer"/>
    <s v="United States"/>
    <s v="New York City"/>
    <x v="15"/>
    <n v="10011"/>
    <s v="East"/>
    <s v="OFF-PA-10003302"/>
    <x v="1"/>
    <x v="10"/>
    <s v="Xerox 1906"/>
    <x v="4796"/>
    <n v="9"/>
    <n v="0"/>
    <n v="149.91119999999998"/>
  </r>
  <r>
    <n v="7100"/>
    <x v="3523"/>
    <n v="2012"/>
    <x v="207"/>
    <d v="2012-12-30T00:00:00"/>
    <s v="Second Class"/>
    <s v="DF-13135"/>
    <s v="David Flashing"/>
    <s v="Consumer"/>
    <s v="United States"/>
    <s v="New York City"/>
    <x v="15"/>
    <n v="10009"/>
    <s v="East"/>
    <s v="OFF-PA-10003302"/>
    <x v="1"/>
    <x v="10"/>
    <s v="Xerox 1906"/>
    <x v="3543"/>
    <n v="6"/>
    <n v="0"/>
    <n v="99.940799999999982"/>
  </r>
  <r>
    <n v="7101"/>
    <x v="3524"/>
    <n v="2011"/>
    <x v="533"/>
    <d v="2011-11-28T00:00:00"/>
    <s v="Standard Class"/>
    <s v="SM-20005"/>
    <s v="Sally Matthias"/>
    <s v="Consumer"/>
    <s v="United States"/>
    <s v="Scottsdale"/>
    <x v="16"/>
    <n v="85254"/>
    <s v="West"/>
    <s v="OFF-EN-10002621"/>
    <x v="1"/>
    <x v="12"/>
    <s v="Staples"/>
    <x v="3032"/>
    <n v="3"/>
    <n v="0.2"/>
    <n v="8.8019999999999978"/>
  </r>
  <r>
    <n v="7102"/>
    <x v="3525"/>
    <n v="2013"/>
    <x v="1147"/>
    <d v="2013-08-06T00:00:00"/>
    <s v="Second Class"/>
    <s v="SG-20890"/>
    <s v="Susan Gilcrest"/>
    <s v="Corporate"/>
    <s v="United States"/>
    <s v="Amarillo"/>
    <x v="5"/>
    <n v="79109"/>
    <s v="Central"/>
    <s v="OFF-PA-10000249"/>
    <x v="1"/>
    <x v="10"/>
    <s v="Staples"/>
    <x v="3073"/>
    <n v="2"/>
    <n v="0.2"/>
    <n v="6.6311999999999989"/>
  </r>
  <r>
    <n v="7103"/>
    <x v="3526"/>
    <n v="2011"/>
    <x v="158"/>
    <d v="2011-09-24T00:00:00"/>
    <s v="First Class"/>
    <s v="LH-16750"/>
    <s v="Larry Hughes"/>
    <s v="Consumer"/>
    <s v="United States"/>
    <s v="Philadelphia"/>
    <x v="9"/>
    <n v="19140"/>
    <s v="East"/>
    <s v="OFF-BI-10000050"/>
    <x v="1"/>
    <x v="8"/>
    <s v="Angle-D Binders with Locking Rings, Label Holders"/>
    <x v="4797"/>
    <n v="3"/>
    <n v="0.7"/>
    <n v="-5.036999999999999"/>
  </r>
  <r>
    <n v="7104"/>
    <x v="3527"/>
    <n v="2014"/>
    <x v="507"/>
    <d v="2014-09-09T00:00:00"/>
    <s v="Standard Class"/>
    <s v="EJ-14155"/>
    <s v="Eva Jacobs"/>
    <s v="Consumer"/>
    <s v="United States"/>
    <s v="Santa Ana"/>
    <x v="1"/>
    <n v="92704"/>
    <s v="West"/>
    <s v="OFF-ST-10003805"/>
    <x v="1"/>
    <x v="4"/>
    <s v="24 Capacity Maxi Data Binder Racks, Pearl"/>
    <x v="4798"/>
    <n v="2"/>
    <n v="0"/>
    <n v="105.27499999999998"/>
  </r>
  <r>
    <n v="7105"/>
    <x v="3528"/>
    <n v="2014"/>
    <x v="249"/>
    <d v="2014-06-22T00:00:00"/>
    <s v="Second Class"/>
    <s v="KH-16330"/>
    <s v="Katharine Harms"/>
    <s v="Corporate"/>
    <s v="United States"/>
    <s v="Newark"/>
    <x v="24"/>
    <n v="43055"/>
    <s v="East"/>
    <s v="FUR-CH-10000785"/>
    <x v="0"/>
    <x v="1"/>
    <s v="Global Ergonomic Managers Chair"/>
    <x v="4799"/>
    <n v="6"/>
    <n v="0.3"/>
    <n v="-43.435200000000009"/>
  </r>
  <r>
    <n v="7106"/>
    <x v="3528"/>
    <n v="2014"/>
    <x v="249"/>
    <d v="2014-06-22T00:00:00"/>
    <s v="Second Class"/>
    <s v="KH-16330"/>
    <s v="Katharine Harms"/>
    <s v="Corporate"/>
    <s v="United States"/>
    <s v="Newark"/>
    <x v="24"/>
    <n v="43055"/>
    <s v="East"/>
    <s v="FUR-FU-10004909"/>
    <x v="0"/>
    <x v="5"/>
    <s v="Contemporary Wood/Metal Frame"/>
    <x v="4800"/>
    <n v="3"/>
    <n v="0.2"/>
    <n v="7.2719999999999949"/>
  </r>
  <r>
    <n v="7107"/>
    <x v="3528"/>
    <n v="2014"/>
    <x v="249"/>
    <d v="2014-06-22T00:00:00"/>
    <s v="Second Class"/>
    <s v="KH-16330"/>
    <s v="Katharine Harms"/>
    <s v="Corporate"/>
    <s v="United States"/>
    <s v="Newark"/>
    <x v="24"/>
    <n v="43055"/>
    <s v="East"/>
    <s v="TEC-AC-10001553"/>
    <x v="2"/>
    <x v="11"/>
    <s v="Memorex 25GB 6X Branded Blu-Ray Recordable Disc, 15/Pack"/>
    <x v="4801"/>
    <n v="9"/>
    <n v="0.2"/>
    <n v="1.5291000000000032"/>
  </r>
  <r>
    <n v="7108"/>
    <x v="3529"/>
    <n v="2013"/>
    <x v="475"/>
    <d v="2013-04-27T00:00:00"/>
    <s v="Standard Class"/>
    <s v="KM-16720"/>
    <s v="Kunst Miller"/>
    <s v="Consumer"/>
    <s v="United States"/>
    <s v="New York City"/>
    <x v="15"/>
    <n v="10035"/>
    <s v="East"/>
    <s v="TEC-PH-10004774"/>
    <x v="2"/>
    <x v="7"/>
    <s v="Gear Head AU3700S Headset"/>
    <x v="2275"/>
    <n v="2"/>
    <n v="0"/>
    <n v="0.77939999999999898"/>
  </r>
  <r>
    <n v="7109"/>
    <x v="3529"/>
    <n v="2013"/>
    <x v="475"/>
    <d v="2013-04-27T00:00:00"/>
    <s v="Standard Class"/>
    <s v="KM-16720"/>
    <s v="Kunst Miller"/>
    <s v="Consumer"/>
    <s v="United States"/>
    <s v="New York City"/>
    <x v="15"/>
    <n v="10035"/>
    <s v="East"/>
    <s v="OFF-AR-10004582"/>
    <x v="1"/>
    <x v="6"/>
    <s v="BIC Brite Liner Grip Highlighters"/>
    <x v="175"/>
    <n v="2"/>
    <n v="0"/>
    <n v="1.4759999999999998"/>
  </r>
  <r>
    <n v="7110"/>
    <x v="3529"/>
    <n v="2013"/>
    <x v="475"/>
    <d v="2013-04-27T00:00:00"/>
    <s v="Standard Class"/>
    <s v="KM-16720"/>
    <s v="Kunst Miller"/>
    <s v="Consumer"/>
    <s v="United States"/>
    <s v="New York City"/>
    <x v="15"/>
    <n v="10035"/>
    <s v="East"/>
    <s v="OFF-ST-10000991"/>
    <x v="1"/>
    <x v="4"/>
    <s v="Space Solutions HD Industrial Steel Shelving."/>
    <x v="4802"/>
    <n v="4"/>
    <n v="0"/>
    <n v="13.796400000000006"/>
  </r>
  <r>
    <n v="7111"/>
    <x v="3529"/>
    <n v="2013"/>
    <x v="475"/>
    <d v="2013-04-27T00:00:00"/>
    <s v="Standard Class"/>
    <s v="KM-16720"/>
    <s v="Kunst Miller"/>
    <s v="Consumer"/>
    <s v="United States"/>
    <s v="New York City"/>
    <x v="15"/>
    <n v="10035"/>
    <s v="East"/>
    <s v="OFF-SU-10002522"/>
    <x v="1"/>
    <x v="14"/>
    <s v="Acme Kleen Earth Office Shears"/>
    <x v="3433"/>
    <n v="2"/>
    <n v="0"/>
    <n v="2.2503999999999991"/>
  </r>
  <r>
    <n v="7112"/>
    <x v="3529"/>
    <n v="2013"/>
    <x v="475"/>
    <d v="2013-04-27T00:00:00"/>
    <s v="Standard Class"/>
    <s v="KM-16720"/>
    <s v="Kunst Miller"/>
    <s v="Consumer"/>
    <s v="United States"/>
    <s v="New York City"/>
    <x v="15"/>
    <n v="10035"/>
    <s v="East"/>
    <s v="OFF-AR-10004022"/>
    <x v="1"/>
    <x v="6"/>
    <s v="Panasonic KP-380BK Classic Electric Pencil Sharpener"/>
    <x v="1002"/>
    <n v="2"/>
    <n v="0"/>
    <n v="17.989999999999995"/>
  </r>
  <r>
    <n v="7113"/>
    <x v="3529"/>
    <n v="2013"/>
    <x v="475"/>
    <d v="2013-04-27T00:00:00"/>
    <s v="Standard Class"/>
    <s v="KM-16720"/>
    <s v="Kunst Miller"/>
    <s v="Consumer"/>
    <s v="United States"/>
    <s v="New York City"/>
    <x v="15"/>
    <n v="10035"/>
    <s v="East"/>
    <s v="OFF-SU-10001218"/>
    <x v="1"/>
    <x v="14"/>
    <s v="Fiskars Softgrip Scissors"/>
    <x v="2803"/>
    <n v="5"/>
    <n v="0"/>
    <n v="15.372000000000003"/>
  </r>
  <r>
    <n v="7114"/>
    <x v="3529"/>
    <n v="2013"/>
    <x v="475"/>
    <d v="2013-04-27T00:00:00"/>
    <s v="Standard Class"/>
    <s v="KM-16720"/>
    <s v="Kunst Miller"/>
    <s v="Consumer"/>
    <s v="United States"/>
    <s v="New York City"/>
    <x v="15"/>
    <n v="10035"/>
    <s v="East"/>
    <s v="OFF-BI-10000174"/>
    <x v="1"/>
    <x v="8"/>
    <s v="Wilson Jones Clip &amp; Carry Folder Binder Tool for Ring Binders, Clear"/>
    <x v="4803"/>
    <n v="2"/>
    <n v="0.2"/>
    <n v="3.2479999999999998"/>
  </r>
  <r>
    <n v="7115"/>
    <x v="3530"/>
    <n v="2013"/>
    <x v="465"/>
    <d v="2013-05-07T00:00:00"/>
    <s v="First Class"/>
    <s v="LW-16990"/>
    <s v="Lindsay Williams"/>
    <s v="Corporate"/>
    <s v="United States"/>
    <s v="Henderson"/>
    <x v="33"/>
    <n v="89015"/>
    <s v="West"/>
    <s v="FUR-TA-10003392"/>
    <x v="0"/>
    <x v="3"/>
    <s v="Global Adaptabilities Conference Tables"/>
    <x v="4804"/>
    <n v="6"/>
    <n v="0"/>
    <n v="320.31720000000001"/>
  </r>
  <r>
    <n v="7116"/>
    <x v="3530"/>
    <n v="2013"/>
    <x v="465"/>
    <d v="2013-05-07T00:00:00"/>
    <s v="First Class"/>
    <s v="LW-16990"/>
    <s v="Lindsay Williams"/>
    <s v="Corporate"/>
    <s v="United States"/>
    <s v="Henderson"/>
    <x v="33"/>
    <n v="89015"/>
    <s v="West"/>
    <s v="OFF-BI-10001890"/>
    <x v="1"/>
    <x v="8"/>
    <s v="Avery Poly Binder Pockets"/>
    <x v="4805"/>
    <n v="2"/>
    <n v="0.2"/>
    <n v="2.0047999999999995"/>
  </r>
  <r>
    <n v="7117"/>
    <x v="3531"/>
    <n v="2011"/>
    <x v="638"/>
    <d v="2011-10-23T00:00:00"/>
    <s v="Second Class"/>
    <s v="IG-15085"/>
    <s v="Ivan Gibson"/>
    <s v="Consumer"/>
    <s v="United States"/>
    <s v="Seattle"/>
    <x v="4"/>
    <n v="98103"/>
    <s v="West"/>
    <s v="OFF-PA-10000167"/>
    <x v="1"/>
    <x v="10"/>
    <s v="Xerox 1925"/>
    <x v="1168"/>
    <n v="2"/>
    <n v="0"/>
    <n v="27.881999999999998"/>
  </r>
  <r>
    <n v="7118"/>
    <x v="3531"/>
    <n v="2011"/>
    <x v="638"/>
    <d v="2011-10-23T00:00:00"/>
    <s v="Second Class"/>
    <s v="IG-15085"/>
    <s v="Ivan Gibson"/>
    <s v="Consumer"/>
    <s v="United States"/>
    <s v="Seattle"/>
    <x v="4"/>
    <n v="98103"/>
    <s v="West"/>
    <s v="OFF-BI-10003784"/>
    <x v="1"/>
    <x v="8"/>
    <s v="Computer Printout Index Tabs"/>
    <x v="2956"/>
    <n v="1"/>
    <n v="0.2"/>
    <n v="0.47039999999999987"/>
  </r>
  <r>
    <n v="7119"/>
    <x v="3532"/>
    <n v="2014"/>
    <x v="778"/>
    <d v="2014-02-18T00:00:00"/>
    <s v="Standard Class"/>
    <s v="JP-15460"/>
    <s v="Jennifer Patt"/>
    <s v="Corporate"/>
    <s v="United States"/>
    <s v="New York City"/>
    <x v="15"/>
    <n v="10009"/>
    <s v="East"/>
    <s v="OFF-PA-10001184"/>
    <x v="1"/>
    <x v="10"/>
    <s v="Xerox 1903"/>
    <x v="1465"/>
    <n v="3"/>
    <n v="0"/>
    <n v="8.7906000000000013"/>
  </r>
  <r>
    <n v="7120"/>
    <x v="3533"/>
    <n v="2014"/>
    <x v="701"/>
    <d v="2014-11-25T00:00:00"/>
    <s v="Standard Class"/>
    <s v="GG-14650"/>
    <s v="Greg Guthrie"/>
    <s v="Corporate"/>
    <s v="United States"/>
    <s v="Seattle"/>
    <x v="4"/>
    <n v="98103"/>
    <s v="West"/>
    <s v="OFF-BI-10002103"/>
    <x v="1"/>
    <x v="8"/>
    <s v="Cardinal Slant-D Ring Binder, Heavy Gauge Vinyl"/>
    <x v="1162"/>
    <n v="2"/>
    <n v="0.2"/>
    <n v="4.5187999999999997"/>
  </r>
  <r>
    <n v="7121"/>
    <x v="3534"/>
    <n v="2011"/>
    <x v="407"/>
    <d v="2011-01-27T00:00:00"/>
    <s v="Standard Class"/>
    <s v="MM-18280"/>
    <s v="Muhammed MacIntyre"/>
    <s v="Corporate"/>
    <s v="United States"/>
    <s v="Smyrna"/>
    <x v="18"/>
    <n v="37167"/>
    <s v="South"/>
    <s v="OFF-BI-10003091"/>
    <x v="1"/>
    <x v="8"/>
    <s v="GBC DocuBind TL200 Manual Binding Machine"/>
    <x v="4806"/>
    <n v="1"/>
    <n v="0.7"/>
    <n v="-51.515399999999985"/>
  </r>
  <r>
    <n v="7122"/>
    <x v="3535"/>
    <n v="2014"/>
    <x v="96"/>
    <d v="2014-12-09T00:00:00"/>
    <s v="Standard Class"/>
    <s v="SO-20335"/>
    <s v="Sean O'Donnell"/>
    <s v="Consumer"/>
    <s v="United States"/>
    <s v="Seattle"/>
    <x v="4"/>
    <n v="98105"/>
    <s v="West"/>
    <s v="OFF-PA-10001593"/>
    <x v="1"/>
    <x v="10"/>
    <s v="Xerox 1947"/>
    <x v="1085"/>
    <n v="7"/>
    <n v="0"/>
    <n v="18.837"/>
  </r>
  <r>
    <n v="7123"/>
    <x v="3535"/>
    <n v="2014"/>
    <x v="96"/>
    <d v="2014-12-09T00:00:00"/>
    <s v="Standard Class"/>
    <s v="SO-20335"/>
    <s v="Sean O'Donnell"/>
    <s v="Consumer"/>
    <s v="United States"/>
    <s v="Seattle"/>
    <x v="4"/>
    <n v="98105"/>
    <s v="West"/>
    <s v="FUR-BO-10002598"/>
    <x v="0"/>
    <x v="0"/>
    <s v="Hon Metal Bookcases, Putty"/>
    <x v="1741"/>
    <n v="2"/>
    <n v="0"/>
    <n v="41.168399999999991"/>
  </r>
  <r>
    <n v="7124"/>
    <x v="3536"/>
    <n v="2012"/>
    <x v="101"/>
    <d v="2012-08-16T00:00:00"/>
    <s v="Standard Class"/>
    <s v="MF-18250"/>
    <s v="Monica Federle"/>
    <s v="Corporate"/>
    <s v="United States"/>
    <s v="New York City"/>
    <x v="15"/>
    <n v="10035"/>
    <s v="East"/>
    <s v="FUR-FU-10000320"/>
    <x v="0"/>
    <x v="5"/>
    <s v="OIC Stacking Trays"/>
    <x v="4807"/>
    <n v="3"/>
    <n v="0"/>
    <n v="4.4088000000000012"/>
  </r>
  <r>
    <n v="7125"/>
    <x v="3536"/>
    <n v="2012"/>
    <x v="101"/>
    <d v="2012-08-16T00:00:00"/>
    <s v="Standard Class"/>
    <s v="MF-18250"/>
    <s v="Monica Federle"/>
    <s v="Corporate"/>
    <s v="United States"/>
    <s v="New York City"/>
    <x v="15"/>
    <n v="10035"/>
    <s v="East"/>
    <s v="OFF-PA-10001815"/>
    <x v="1"/>
    <x v="10"/>
    <s v="Xerox 1885"/>
    <x v="3803"/>
    <n v="3"/>
    <n v="0"/>
    <n v="69.177599999999984"/>
  </r>
  <r>
    <n v="7126"/>
    <x v="3537"/>
    <n v="2013"/>
    <x v="720"/>
    <d v="2013-09-30T00:00:00"/>
    <s v="Second Class"/>
    <s v="JG-15160"/>
    <s v="James Galang"/>
    <s v="Consumer"/>
    <s v="United States"/>
    <s v="Atlanta"/>
    <x v="32"/>
    <n v="30318"/>
    <s v="South"/>
    <s v="OFF-PA-10003971"/>
    <x v="1"/>
    <x v="10"/>
    <s v="Xerox 1965"/>
    <x v="1465"/>
    <n v="3"/>
    <n v="0"/>
    <n v="8.7906000000000013"/>
  </r>
  <r>
    <n v="7127"/>
    <x v="3537"/>
    <n v="2013"/>
    <x v="720"/>
    <d v="2013-09-30T00:00:00"/>
    <s v="Second Class"/>
    <s v="JG-15160"/>
    <s v="James Galang"/>
    <s v="Consumer"/>
    <s v="United States"/>
    <s v="Atlanta"/>
    <x v="32"/>
    <n v="30318"/>
    <s v="South"/>
    <s v="OFF-AR-10004685"/>
    <x v="1"/>
    <x v="6"/>
    <s v="Binney &amp; Smith Crayola Metallic Colored Pencils, 8-Color Set"/>
    <x v="4808"/>
    <n v="3"/>
    <n v="0"/>
    <n v="4.5836999999999994"/>
  </r>
  <r>
    <n v="7128"/>
    <x v="3538"/>
    <n v="2013"/>
    <x v="696"/>
    <d v="2013-11-21T00:00:00"/>
    <s v="Standard Class"/>
    <s v="JM-16195"/>
    <s v="Justin MacKendrick"/>
    <s v="Consumer"/>
    <s v="United States"/>
    <s v="Newark"/>
    <x v="13"/>
    <n v="19711"/>
    <s v="East"/>
    <s v="OFF-PA-10001609"/>
    <x v="1"/>
    <x v="10"/>
    <s v="Tops Wirebound Message Log Books"/>
    <x v="4809"/>
    <n v="5"/>
    <n v="0"/>
    <n v="7.5669999999999993"/>
  </r>
  <r>
    <n v="7129"/>
    <x v="3538"/>
    <n v="2013"/>
    <x v="696"/>
    <d v="2013-11-21T00:00:00"/>
    <s v="Standard Class"/>
    <s v="JM-16195"/>
    <s v="Justin MacKendrick"/>
    <s v="Consumer"/>
    <s v="United States"/>
    <s v="Newark"/>
    <x v="13"/>
    <n v="19711"/>
    <s v="East"/>
    <s v="FUR-FU-10000550"/>
    <x v="0"/>
    <x v="5"/>
    <s v="Stacking Trays by OIC"/>
    <x v="548"/>
    <n v="4"/>
    <n v="0"/>
    <n v="6.573599999999999"/>
  </r>
  <r>
    <n v="7130"/>
    <x v="3539"/>
    <n v="2013"/>
    <x v="947"/>
    <d v="2013-04-23T00:00:00"/>
    <s v="Standard Class"/>
    <s v="PK-19075"/>
    <s v="Pete Kriz"/>
    <s v="Consumer"/>
    <s v="United States"/>
    <s v="Nashville"/>
    <x v="18"/>
    <n v="37211"/>
    <s v="South"/>
    <s v="TEC-AC-10004209"/>
    <x v="2"/>
    <x v="11"/>
    <s v="Memorex Froggy Flash Drive 4 GB"/>
    <x v="2083"/>
    <n v="4"/>
    <n v="0.2"/>
    <n v="8.3524000000000012"/>
  </r>
  <r>
    <n v="7131"/>
    <x v="3539"/>
    <n v="2013"/>
    <x v="947"/>
    <d v="2013-04-23T00:00:00"/>
    <s v="Standard Class"/>
    <s v="PK-19075"/>
    <s v="Pete Kriz"/>
    <s v="Consumer"/>
    <s v="United States"/>
    <s v="Nashville"/>
    <x v="18"/>
    <n v="37211"/>
    <s v="South"/>
    <s v="OFF-PA-10003022"/>
    <x v="1"/>
    <x v="10"/>
    <s v="Standard Line “While You Were Out” Hardbound Telephone Message Book"/>
    <x v="4810"/>
    <n v="7"/>
    <n v="0.2"/>
    <n v="40.003599999999999"/>
  </r>
  <r>
    <n v="7132"/>
    <x v="3540"/>
    <n v="2014"/>
    <x v="200"/>
    <d v="2014-12-02T00:00:00"/>
    <s v="Standard Class"/>
    <s v="TT-21460"/>
    <s v="Tonja Turnell"/>
    <s v="Home Office"/>
    <s v="United States"/>
    <s v="Richmond"/>
    <x v="14"/>
    <n v="47374"/>
    <s v="Central"/>
    <s v="FUR-TA-10001039"/>
    <x v="0"/>
    <x v="3"/>
    <s v="KI Adjustable-Height Table"/>
    <x v="4811"/>
    <n v="3"/>
    <n v="0"/>
    <n v="67.064400000000006"/>
  </r>
  <r>
    <n v="7133"/>
    <x v="3540"/>
    <n v="2014"/>
    <x v="200"/>
    <d v="2014-12-02T00:00:00"/>
    <s v="Standard Class"/>
    <s v="TT-21460"/>
    <s v="Tonja Turnell"/>
    <s v="Home Office"/>
    <s v="United States"/>
    <s v="Richmond"/>
    <x v="14"/>
    <n v="47374"/>
    <s v="Central"/>
    <s v="TEC-PH-10002624"/>
    <x v="2"/>
    <x v="7"/>
    <s v="Samsung Galaxy S4 Mini"/>
    <x v="2135"/>
    <n v="4"/>
    <n v="0"/>
    <n v="545.18839999999977"/>
  </r>
  <r>
    <n v="7134"/>
    <x v="3540"/>
    <n v="2014"/>
    <x v="200"/>
    <d v="2014-12-02T00:00:00"/>
    <s v="Standard Class"/>
    <s v="TT-21460"/>
    <s v="Tonja Turnell"/>
    <s v="Home Office"/>
    <s v="United States"/>
    <s v="Richmond"/>
    <x v="14"/>
    <n v="47374"/>
    <s v="Central"/>
    <s v="FUR-FU-10001473"/>
    <x v="0"/>
    <x v="5"/>
    <s v="DAX Wood Document Frame"/>
    <x v="1302"/>
    <n v="2"/>
    <n v="0"/>
    <n v="9.8856000000000002"/>
  </r>
  <r>
    <n v="7135"/>
    <x v="3540"/>
    <n v="2014"/>
    <x v="200"/>
    <d v="2014-12-02T00:00:00"/>
    <s v="Standard Class"/>
    <s v="TT-21460"/>
    <s v="Tonja Turnell"/>
    <s v="Home Office"/>
    <s v="United States"/>
    <s v="Richmond"/>
    <x v="14"/>
    <n v="47374"/>
    <s v="Central"/>
    <s v="TEC-PH-10001819"/>
    <x v="2"/>
    <x v="7"/>
    <s v="Innergie mMini Combo Duo USB Travel Charging Kit"/>
    <x v="2273"/>
    <n v="2"/>
    <n v="0"/>
    <n v="43.190399999999997"/>
  </r>
  <r>
    <n v="7136"/>
    <x v="3540"/>
    <n v="2014"/>
    <x v="200"/>
    <d v="2014-12-02T00:00:00"/>
    <s v="Standard Class"/>
    <s v="TT-21460"/>
    <s v="Tonja Turnell"/>
    <s v="Home Office"/>
    <s v="United States"/>
    <s v="Richmond"/>
    <x v="14"/>
    <n v="47374"/>
    <s v="Central"/>
    <s v="FUR-CH-10004287"/>
    <x v="0"/>
    <x v="1"/>
    <s v="SAFCO Arco Folding Chair"/>
    <x v="4812"/>
    <n v="3"/>
    <n v="0"/>
    <n v="240.29399999999995"/>
  </r>
  <r>
    <n v="7137"/>
    <x v="3541"/>
    <n v="2012"/>
    <x v="312"/>
    <d v="2012-11-27T00:00:00"/>
    <s v="Standard Class"/>
    <s v="SS-20875"/>
    <s v="Sung Shariari"/>
    <s v="Consumer"/>
    <s v="United States"/>
    <s v="Miami"/>
    <x v="2"/>
    <n v="33180"/>
    <s v="South"/>
    <s v="OFF-BI-10004728"/>
    <x v="1"/>
    <x v="8"/>
    <s v="Wilson Jones Turn Tabs Binder Tool for Ring Binders"/>
    <x v="2200"/>
    <n v="5"/>
    <n v="0.7"/>
    <n v="-5.7840000000000007"/>
  </r>
  <r>
    <n v="7138"/>
    <x v="3541"/>
    <n v="2012"/>
    <x v="312"/>
    <d v="2012-11-27T00:00:00"/>
    <s v="Standard Class"/>
    <s v="SS-20875"/>
    <s v="Sung Shariari"/>
    <s v="Consumer"/>
    <s v="United States"/>
    <s v="Miami"/>
    <x v="2"/>
    <n v="33180"/>
    <s v="South"/>
    <s v="OFF-ST-10000918"/>
    <x v="1"/>
    <x v="4"/>
    <s v="Crate-A-Files"/>
    <x v="4813"/>
    <n v="2"/>
    <n v="0.2"/>
    <n v="1.3079999999999989"/>
  </r>
  <r>
    <n v="7139"/>
    <x v="3541"/>
    <n v="2012"/>
    <x v="312"/>
    <d v="2012-11-27T00:00:00"/>
    <s v="Standard Class"/>
    <s v="SS-20875"/>
    <s v="Sung Shariari"/>
    <s v="Consumer"/>
    <s v="United States"/>
    <s v="Miami"/>
    <x v="2"/>
    <n v="33180"/>
    <s v="South"/>
    <s v="OFF-BI-10004593"/>
    <x v="1"/>
    <x v="8"/>
    <s v="Ibico Laser Imprintable Binding System Covers"/>
    <x v="4814"/>
    <n v="4"/>
    <n v="0.7"/>
    <n v="-50.304000000000002"/>
  </r>
  <r>
    <n v="7140"/>
    <x v="3541"/>
    <n v="2012"/>
    <x v="312"/>
    <d v="2012-11-27T00:00:00"/>
    <s v="Standard Class"/>
    <s v="SS-20875"/>
    <s v="Sung Shariari"/>
    <s v="Consumer"/>
    <s v="United States"/>
    <s v="Miami"/>
    <x v="2"/>
    <n v="33180"/>
    <s v="South"/>
    <s v="FUR-BO-10001337"/>
    <x v="0"/>
    <x v="0"/>
    <s v="O'Sullivan Living Dimensions 2-Shelf Bookcases"/>
    <x v="4815"/>
    <n v="3"/>
    <n v="0.2"/>
    <n v="-36.294000000000011"/>
  </r>
  <r>
    <n v="7141"/>
    <x v="3542"/>
    <n v="2014"/>
    <x v="210"/>
    <d v="2014-09-08T00:00:00"/>
    <s v="Same Day"/>
    <s v="TG-21640"/>
    <s v="Trudy Glocke"/>
    <s v="Consumer"/>
    <s v="United States"/>
    <s v="Saint Charles"/>
    <x v="25"/>
    <n v="63301"/>
    <s v="Central"/>
    <s v="TEC-AC-10002473"/>
    <x v="2"/>
    <x v="11"/>
    <s v="Maxell 4.7GB DVD-R"/>
    <x v="4816"/>
    <n v="4"/>
    <n v="0"/>
    <n v="46.543199999999999"/>
  </r>
  <r>
    <n v="7142"/>
    <x v="3542"/>
    <n v="2014"/>
    <x v="210"/>
    <d v="2014-09-08T00:00:00"/>
    <s v="Same Day"/>
    <s v="TG-21640"/>
    <s v="Trudy Glocke"/>
    <s v="Consumer"/>
    <s v="United States"/>
    <s v="Saint Charles"/>
    <x v="25"/>
    <n v="63301"/>
    <s v="Central"/>
    <s v="FUR-FU-10003623"/>
    <x v="0"/>
    <x v="5"/>
    <s v="DataProducts Ampli Magnifier Task Lamp, Black,"/>
    <x v="4817"/>
    <n v="5"/>
    <n v="0"/>
    <n v="37.883999999999993"/>
  </r>
  <r>
    <n v="7143"/>
    <x v="3543"/>
    <n v="2011"/>
    <x v="156"/>
    <d v="2011-11-29T00:00:00"/>
    <s v="Standard Class"/>
    <s v="HP-14815"/>
    <s v="Harold Pawlan"/>
    <s v="Home Office"/>
    <s v="United States"/>
    <s v="Virginia Beach"/>
    <x v="17"/>
    <n v="23464"/>
    <s v="South"/>
    <s v="FUR-FU-10002045"/>
    <x v="0"/>
    <x v="5"/>
    <s v="Executive Impressions 14&quot;"/>
    <x v="4818"/>
    <n v="5"/>
    <n v="0"/>
    <n v="48.906000000000006"/>
  </r>
  <r>
    <n v="7144"/>
    <x v="3544"/>
    <n v="2014"/>
    <x v="825"/>
    <d v="2014-03-17T00:00:00"/>
    <s v="Standard Class"/>
    <s v="MH-17290"/>
    <s v="Marc Harrigan"/>
    <s v="Home Office"/>
    <s v="United States"/>
    <s v="Philadelphia"/>
    <x v="9"/>
    <n v="19140"/>
    <s v="East"/>
    <s v="TEC-PH-10002555"/>
    <x v="2"/>
    <x v="7"/>
    <s v="Nortel Meridian M5316 Digital phone"/>
    <x v="4819"/>
    <n v="5"/>
    <n v="0.4"/>
    <n v="-181.26499999999999"/>
  </r>
  <r>
    <n v="7145"/>
    <x v="3544"/>
    <n v="2014"/>
    <x v="825"/>
    <d v="2014-03-17T00:00:00"/>
    <s v="Standard Class"/>
    <s v="MH-17290"/>
    <s v="Marc Harrigan"/>
    <s v="Home Office"/>
    <s v="United States"/>
    <s v="Philadelphia"/>
    <x v="9"/>
    <n v="19140"/>
    <s v="East"/>
    <s v="OFF-BI-10002794"/>
    <x v="1"/>
    <x v="8"/>
    <s v="Avery Trapezoid Ring Binder, 3&quot; Capacity, Black, 1040 sheets"/>
    <x v="4241"/>
    <n v="1"/>
    <n v="0.7"/>
    <n v="-8.6057999999999986"/>
  </r>
  <r>
    <n v="7146"/>
    <x v="3544"/>
    <n v="2014"/>
    <x v="825"/>
    <d v="2014-03-17T00:00:00"/>
    <s v="Standard Class"/>
    <s v="MH-17290"/>
    <s v="Marc Harrigan"/>
    <s v="Home Office"/>
    <s v="United States"/>
    <s v="Philadelphia"/>
    <x v="9"/>
    <n v="19140"/>
    <s v="East"/>
    <s v="FUR-TA-10004086"/>
    <x v="0"/>
    <x v="3"/>
    <s v="KI Adjustable-Height Table"/>
    <x v="1259"/>
    <n v="3"/>
    <n v="0.4"/>
    <n v="-46.429200000000023"/>
  </r>
  <r>
    <n v="7147"/>
    <x v="3544"/>
    <n v="2014"/>
    <x v="825"/>
    <d v="2014-03-17T00:00:00"/>
    <s v="Standard Class"/>
    <s v="MH-17290"/>
    <s v="Marc Harrigan"/>
    <s v="Home Office"/>
    <s v="United States"/>
    <s v="Philadelphia"/>
    <x v="9"/>
    <n v="19140"/>
    <s v="East"/>
    <s v="OFF-ST-10004946"/>
    <x v="1"/>
    <x v="4"/>
    <s v="Desktop 3-Pocket Hot File"/>
    <x v="4820"/>
    <n v="1"/>
    <n v="0.2"/>
    <n v="3.2460000000000022"/>
  </r>
  <r>
    <n v="7148"/>
    <x v="3545"/>
    <n v="2013"/>
    <x v="1"/>
    <d v="2013-06-18T00:00:00"/>
    <s v="Standard Class"/>
    <s v="CB-12415"/>
    <s v="Christy Brittain"/>
    <s v="Consumer"/>
    <s v="United States"/>
    <s v="Long Beach"/>
    <x v="15"/>
    <n v="11561"/>
    <s v="East"/>
    <s v="OFF-PA-10000241"/>
    <x v="1"/>
    <x v="10"/>
    <s v="IBM Multi-Purpose Copy Paper, 8 1/2 x 11&quot;, Case"/>
    <x v="1663"/>
    <n v="3"/>
    <n v="0"/>
    <n v="41.822999999999993"/>
  </r>
  <r>
    <n v="7149"/>
    <x v="3545"/>
    <n v="2013"/>
    <x v="1"/>
    <d v="2013-06-18T00:00:00"/>
    <s v="Standard Class"/>
    <s v="CB-12415"/>
    <s v="Christy Brittain"/>
    <s v="Consumer"/>
    <s v="United States"/>
    <s v="Long Beach"/>
    <x v="15"/>
    <n v="11561"/>
    <s v="East"/>
    <s v="OFF-AP-10004036"/>
    <x v="1"/>
    <x v="9"/>
    <s v="Bionaire 99.97% HEPA Air Cleaner"/>
    <x v="4821"/>
    <n v="3"/>
    <n v="0"/>
    <n v="18.396000000000001"/>
  </r>
  <r>
    <n v="7150"/>
    <x v="3546"/>
    <n v="2012"/>
    <x v="153"/>
    <d v="2012-06-30T00:00:00"/>
    <s v="Standard Class"/>
    <s v="VD-21670"/>
    <s v="Valerie Dominguez"/>
    <s v="Consumer"/>
    <s v="United States"/>
    <s v="Houston"/>
    <x v="5"/>
    <n v="77070"/>
    <s v="Central"/>
    <s v="TEC-PH-10001578"/>
    <x v="2"/>
    <x v="7"/>
    <s v="Polycom SoundStation2 EX Conference phone"/>
    <x v="4822"/>
    <n v="3"/>
    <n v="0.2"/>
    <n v="109.33649999999994"/>
  </r>
  <r>
    <n v="7151"/>
    <x v="3547"/>
    <n v="2014"/>
    <x v="66"/>
    <d v="2014-12-27T00:00:00"/>
    <s v="Standard Class"/>
    <s v="SR-20425"/>
    <s v="Sharelle Roach"/>
    <s v="Home Office"/>
    <s v="United States"/>
    <s v="Tuscaloosa"/>
    <x v="19"/>
    <n v="35401"/>
    <s v="South"/>
    <s v="FUR-CH-10002647"/>
    <x v="0"/>
    <x v="1"/>
    <s v="Situations Contoured Folding Chairs, 4/Set"/>
    <x v="1741"/>
    <n v="2"/>
    <n v="0"/>
    <n v="35.490000000000009"/>
  </r>
  <r>
    <n v="7152"/>
    <x v="3548"/>
    <n v="2014"/>
    <x v="66"/>
    <d v="2014-12-26T00:00:00"/>
    <s v="Second Class"/>
    <s v="AG-10330"/>
    <s v="Alex Grayson"/>
    <s v="Consumer"/>
    <s v="United States"/>
    <s v="Mesa"/>
    <x v="16"/>
    <n v="85204"/>
    <s v="West"/>
    <s v="FUR-TA-10003008"/>
    <x v="0"/>
    <x v="3"/>
    <s v="Lesro Round Back Collection Coffee Table, End Table"/>
    <x v="4823"/>
    <n v="2"/>
    <n v="0.5"/>
    <n v="-135.08699999999999"/>
  </r>
  <r>
    <n v="7153"/>
    <x v="3549"/>
    <n v="2011"/>
    <x v="1148"/>
    <d v="2011-10-15T00:00:00"/>
    <s v="Standard Class"/>
    <s v="BP-11095"/>
    <s v="Bart Pistole"/>
    <s v="Corporate"/>
    <s v="United States"/>
    <s v="Jacksonville"/>
    <x v="3"/>
    <n v="28540"/>
    <s v="South"/>
    <s v="OFF-PA-10004071"/>
    <x v="1"/>
    <x v="10"/>
    <s v="Eaton Premium Continuous-Feed Paper, 25% Cotton, Letter Size, White, 1000 Shts/Box"/>
    <x v="1666"/>
    <n v="2"/>
    <n v="0.2"/>
    <n v="31.068799999999996"/>
  </r>
  <r>
    <n v="7154"/>
    <x v="3550"/>
    <n v="2012"/>
    <x v="895"/>
    <d v="2012-12-15T00:00:00"/>
    <s v="Standard Class"/>
    <s v="JW-16075"/>
    <s v="Julia West"/>
    <s v="Consumer"/>
    <s v="United States"/>
    <s v="Chicago"/>
    <x v="10"/>
    <n v="60610"/>
    <s v="Central"/>
    <s v="OFF-AP-10004980"/>
    <x v="1"/>
    <x v="9"/>
    <s v="3M Replacement Filter for Office Air Cleaner for 20' x 33' Room"/>
    <x v="4824"/>
    <n v="7"/>
    <n v="0.8"/>
    <n v="-108.8304"/>
  </r>
  <r>
    <n v="7155"/>
    <x v="3551"/>
    <n v="2012"/>
    <x v="707"/>
    <d v="2012-12-27T00:00:00"/>
    <s v="Second Class"/>
    <s v="LH-16900"/>
    <s v="Lena Hernandez"/>
    <s v="Consumer"/>
    <s v="United States"/>
    <s v="Columbus"/>
    <x v="32"/>
    <n v="31907"/>
    <s v="South"/>
    <s v="FUR-FU-10000747"/>
    <x v="0"/>
    <x v="5"/>
    <s v="Tenex B1-RE Series Chair Mats for Low Pile Carpets"/>
    <x v="4825"/>
    <n v="6"/>
    <n v="0"/>
    <n v="46.899599999999964"/>
  </r>
  <r>
    <n v="7156"/>
    <x v="3551"/>
    <n v="2012"/>
    <x v="707"/>
    <d v="2012-12-27T00:00:00"/>
    <s v="Second Class"/>
    <s v="LH-16900"/>
    <s v="Lena Hernandez"/>
    <s v="Consumer"/>
    <s v="United States"/>
    <s v="Columbus"/>
    <x v="32"/>
    <n v="31907"/>
    <s v="South"/>
    <s v="OFF-BI-10004492"/>
    <x v="1"/>
    <x v="8"/>
    <s v="Tuf-Vin Binders"/>
    <x v="4826"/>
    <n v="5"/>
    <n v="0"/>
    <n v="74.212999999999994"/>
  </r>
  <r>
    <n v="7157"/>
    <x v="3552"/>
    <n v="2014"/>
    <x v="568"/>
    <d v="2014-05-05T00:00:00"/>
    <s v="Standard Class"/>
    <s v="KT-16480"/>
    <s v="Kean Thornton"/>
    <s v="Consumer"/>
    <s v="United States"/>
    <s v="Orange"/>
    <x v="30"/>
    <n v="7050"/>
    <s v="East"/>
    <s v="OFF-LA-10004055"/>
    <x v="1"/>
    <x v="2"/>
    <s v="Color-Coded Legal Exhibit Labels"/>
    <x v="3358"/>
    <n v="1"/>
    <n v="0"/>
    <n v="2.4058999999999999"/>
  </r>
  <r>
    <n v="7158"/>
    <x v="3553"/>
    <n v="2013"/>
    <x v="463"/>
    <d v="2013-04-01T00:00:00"/>
    <s v="Second Class"/>
    <s v="CC-12220"/>
    <s v="Chris Cortes"/>
    <s v="Consumer"/>
    <s v="United States"/>
    <s v="Los Angeles"/>
    <x v="1"/>
    <n v="90032"/>
    <s v="West"/>
    <s v="OFF-ST-10002485"/>
    <x v="1"/>
    <x v="4"/>
    <s v="Rogers Deluxe File Chest"/>
    <x v="1190"/>
    <n v="4"/>
    <n v="0"/>
    <n v="0.87919999999999732"/>
  </r>
  <r>
    <n v="7159"/>
    <x v="3553"/>
    <n v="2013"/>
    <x v="463"/>
    <d v="2013-04-01T00:00:00"/>
    <s v="Second Class"/>
    <s v="CC-12220"/>
    <s v="Chris Cortes"/>
    <s v="Consumer"/>
    <s v="United States"/>
    <s v="Los Angeles"/>
    <x v="1"/>
    <n v="90032"/>
    <s v="West"/>
    <s v="OFF-PA-10001243"/>
    <x v="1"/>
    <x v="10"/>
    <s v="Xerox 1983"/>
    <x v="156"/>
    <n v="1"/>
    <n v="0"/>
    <n v="2.9302000000000001"/>
  </r>
  <r>
    <n v="7160"/>
    <x v="3554"/>
    <n v="2012"/>
    <x v="1149"/>
    <d v="2012-05-18T00:00:00"/>
    <s v="Second Class"/>
    <s v="BF-11170"/>
    <s v="Ben Ferrer"/>
    <s v="Home Office"/>
    <s v="United States"/>
    <s v="Chicago"/>
    <x v="10"/>
    <n v="60623"/>
    <s v="Central"/>
    <s v="TEC-PH-10004447"/>
    <x v="2"/>
    <x v="7"/>
    <s v="Toshiba IPT2010-SD IP Telephone"/>
    <x v="2705"/>
    <n v="2"/>
    <n v="0.2"/>
    <n v="16.678799999999995"/>
  </r>
  <r>
    <n v="7161"/>
    <x v="3554"/>
    <n v="2012"/>
    <x v="1149"/>
    <d v="2012-05-18T00:00:00"/>
    <s v="Second Class"/>
    <s v="BF-11170"/>
    <s v="Ben Ferrer"/>
    <s v="Home Office"/>
    <s v="United States"/>
    <s v="Chicago"/>
    <x v="10"/>
    <n v="60623"/>
    <s v="Central"/>
    <s v="OFF-FA-10002280"/>
    <x v="1"/>
    <x v="13"/>
    <s v="Advantus Plastic Paper Clips"/>
    <x v="4698"/>
    <n v="4"/>
    <n v="0.2"/>
    <n v="5.6"/>
  </r>
  <r>
    <n v="7162"/>
    <x v="3555"/>
    <n v="2011"/>
    <x v="1129"/>
    <d v="2011-07-09T00:00:00"/>
    <s v="Standard Class"/>
    <s v="MS-17770"/>
    <s v="Maxwell Schwartz"/>
    <s v="Consumer"/>
    <s v="United States"/>
    <s v="Richmond"/>
    <x v="17"/>
    <n v="23223"/>
    <s v="South"/>
    <s v="OFF-PA-10004734"/>
    <x v="1"/>
    <x v="10"/>
    <s v="Southworth Structures Collection"/>
    <x v="1388"/>
    <n v="3"/>
    <n v="0"/>
    <n v="10.92"/>
  </r>
  <r>
    <n v="7163"/>
    <x v="3555"/>
    <n v="2011"/>
    <x v="1129"/>
    <d v="2011-07-09T00:00:00"/>
    <s v="Standard Class"/>
    <s v="MS-17770"/>
    <s v="Maxwell Schwartz"/>
    <s v="Consumer"/>
    <s v="United States"/>
    <s v="Richmond"/>
    <x v="17"/>
    <n v="23223"/>
    <s v="South"/>
    <s v="OFF-BI-10000145"/>
    <x v="1"/>
    <x v="8"/>
    <s v="Zipper Ring Binder Pockets"/>
    <x v="4827"/>
    <n v="5"/>
    <n v="0"/>
    <n v="7.6440000000000001"/>
  </r>
  <r>
    <n v="7164"/>
    <x v="3556"/>
    <n v="2011"/>
    <x v="1150"/>
    <d v="2011-04-24T00:00:00"/>
    <s v="Second Class"/>
    <s v="AH-10030"/>
    <s v="Aaron Hawkins"/>
    <s v="Corporate"/>
    <s v="United States"/>
    <s v="Troy"/>
    <x v="15"/>
    <n v="12180"/>
    <s v="East"/>
    <s v="OFF-EN-10004773"/>
    <x v="1"/>
    <x v="12"/>
    <s v="Staples"/>
    <x v="4828"/>
    <n v="8"/>
    <n v="0"/>
    <n v="121.44159999999999"/>
  </r>
  <r>
    <n v="7165"/>
    <x v="3556"/>
    <n v="2011"/>
    <x v="1150"/>
    <d v="2011-04-24T00:00:00"/>
    <s v="Second Class"/>
    <s v="AH-10030"/>
    <s v="Aaron Hawkins"/>
    <s v="Corporate"/>
    <s v="United States"/>
    <s v="Troy"/>
    <x v="15"/>
    <n v="12180"/>
    <s v="East"/>
    <s v="OFF-BI-10004970"/>
    <x v="1"/>
    <x v="8"/>
    <s v="ACCOHIDE 3-Ring Binder, Blue, 1&quot;"/>
    <x v="4541"/>
    <n v="3"/>
    <n v="0.2"/>
    <n v="3.3452999999999995"/>
  </r>
  <r>
    <n v="7166"/>
    <x v="3557"/>
    <n v="2013"/>
    <x v="251"/>
    <d v="2013-09-23T00:00:00"/>
    <s v="First Class"/>
    <s v="CK-12595"/>
    <s v="Clytie Kelty"/>
    <s v="Consumer"/>
    <s v="United States"/>
    <s v="Providence"/>
    <x v="34"/>
    <n v="2908"/>
    <s v="East"/>
    <s v="OFF-ST-10000604"/>
    <x v="1"/>
    <x v="4"/>
    <s v="Home/Office Personal File Carts"/>
    <x v="2876"/>
    <n v="2"/>
    <n v="0"/>
    <n v="17.379999999999995"/>
  </r>
  <r>
    <n v="7167"/>
    <x v="3558"/>
    <n v="2011"/>
    <x v="192"/>
    <d v="2011-07-24T00:00:00"/>
    <s v="Second Class"/>
    <s v="NP-18325"/>
    <s v="Naresj Patel"/>
    <s v="Consumer"/>
    <s v="United States"/>
    <s v="San Francisco"/>
    <x v="1"/>
    <n v="94122"/>
    <s v="West"/>
    <s v="OFF-AR-10003190"/>
    <x v="1"/>
    <x v="6"/>
    <s v="Newell 32"/>
    <x v="132"/>
    <n v="4"/>
    <n v="0"/>
    <n v="3.2256"/>
  </r>
  <r>
    <n v="7168"/>
    <x v="3558"/>
    <n v="2011"/>
    <x v="192"/>
    <d v="2011-07-24T00:00:00"/>
    <s v="Second Class"/>
    <s v="NP-18325"/>
    <s v="Naresj Patel"/>
    <s v="Consumer"/>
    <s v="United States"/>
    <s v="San Francisco"/>
    <x v="1"/>
    <n v="94122"/>
    <s v="West"/>
    <s v="FUR-CH-10000155"/>
    <x v="0"/>
    <x v="1"/>
    <s v="Global Comet Stacking Armless Chair"/>
    <x v="4829"/>
    <n v="3"/>
    <n v="0.2"/>
    <n v="71.77200000000002"/>
  </r>
  <r>
    <n v="7169"/>
    <x v="3558"/>
    <n v="2011"/>
    <x v="192"/>
    <d v="2011-07-24T00:00:00"/>
    <s v="Second Class"/>
    <s v="NP-18325"/>
    <s v="Naresj Patel"/>
    <s v="Consumer"/>
    <s v="United States"/>
    <s v="San Francisco"/>
    <x v="1"/>
    <n v="94122"/>
    <s v="West"/>
    <s v="OFF-ST-10003058"/>
    <x v="1"/>
    <x v="4"/>
    <s v="Eldon Mobile Mega Data Cart  Mega Stackable  Add-On Trays"/>
    <x v="4830"/>
    <n v="10"/>
    <n v="0"/>
    <n v="68.584999999999994"/>
  </r>
  <r>
    <n v="7170"/>
    <x v="3558"/>
    <n v="2011"/>
    <x v="192"/>
    <d v="2011-07-24T00:00:00"/>
    <s v="Second Class"/>
    <s v="NP-18325"/>
    <s v="Naresj Patel"/>
    <s v="Consumer"/>
    <s v="United States"/>
    <s v="San Francisco"/>
    <x v="1"/>
    <n v="94122"/>
    <s v="West"/>
    <s v="FUR-TA-10004767"/>
    <x v="0"/>
    <x v="3"/>
    <s v="Safco Drafting Table"/>
    <x v="3011"/>
    <n v="3"/>
    <n v="0.2"/>
    <n v="19.164599999999979"/>
  </r>
  <r>
    <n v="7171"/>
    <x v="3559"/>
    <n v="2014"/>
    <x v="1048"/>
    <d v="2014-10-15T00:00:00"/>
    <s v="Standard Class"/>
    <s v="GM-14440"/>
    <s v="Gary McGarr"/>
    <s v="Consumer"/>
    <s v="United States"/>
    <s v="New York City"/>
    <x v="15"/>
    <n v="10009"/>
    <s v="East"/>
    <s v="FUR-CH-10002372"/>
    <x v="0"/>
    <x v="1"/>
    <s v="Office Star - Ergonomically Designed Knee Chair"/>
    <x v="3489"/>
    <n v="2"/>
    <n v="0.1"/>
    <n v="3.2392000000000074"/>
  </r>
  <r>
    <n v="7172"/>
    <x v="3560"/>
    <n v="2014"/>
    <x v="1016"/>
    <d v="2014-04-28T00:00:00"/>
    <s v="Second Class"/>
    <s v="SG-20605"/>
    <s v="Speros Goranitis"/>
    <s v="Consumer"/>
    <s v="United States"/>
    <s v="San Francisco"/>
    <x v="1"/>
    <n v="94109"/>
    <s v="West"/>
    <s v="TEC-AC-10000158"/>
    <x v="2"/>
    <x v="11"/>
    <s v="Sony 64GB Class 10 Micro SDHC R40 Memory Card"/>
    <x v="3313"/>
    <n v="3"/>
    <n v="0"/>
    <n v="22.6737"/>
  </r>
  <r>
    <n v="7173"/>
    <x v="3561"/>
    <n v="2014"/>
    <x v="606"/>
    <d v="2014-03-31T00:00:00"/>
    <s v="Standard Class"/>
    <s v="HK-14890"/>
    <s v="Heather Kirkland"/>
    <s v="Corporate"/>
    <s v="United States"/>
    <s v="Houston"/>
    <x v="5"/>
    <n v="77070"/>
    <s v="Central"/>
    <s v="TEC-AC-10000158"/>
    <x v="2"/>
    <x v="11"/>
    <s v="Sony 64GB Class 10 Micro SDHC R40 Memory Card"/>
    <x v="740"/>
    <n v="5"/>
    <n v="0.2"/>
    <n v="1.7995000000000019"/>
  </r>
  <r>
    <n v="7174"/>
    <x v="3561"/>
    <n v="2014"/>
    <x v="606"/>
    <d v="2014-03-31T00:00:00"/>
    <s v="Standard Class"/>
    <s v="HK-14890"/>
    <s v="Heather Kirkland"/>
    <s v="Corporate"/>
    <s v="United States"/>
    <s v="Houston"/>
    <x v="5"/>
    <n v="77070"/>
    <s v="Central"/>
    <s v="TEC-CO-10002313"/>
    <x v="2"/>
    <x v="16"/>
    <s v="Canon PC1080F Personal Copier"/>
    <x v="4697"/>
    <n v="5"/>
    <n v="0.2"/>
    <n v="569.99050000000011"/>
  </r>
  <r>
    <n v="7175"/>
    <x v="3561"/>
    <n v="2014"/>
    <x v="606"/>
    <d v="2014-03-31T00:00:00"/>
    <s v="Standard Class"/>
    <s v="HK-14890"/>
    <s v="Heather Kirkland"/>
    <s v="Corporate"/>
    <s v="United States"/>
    <s v="Houston"/>
    <x v="5"/>
    <n v="77070"/>
    <s v="Central"/>
    <s v="OFF-PA-10002581"/>
    <x v="1"/>
    <x v="10"/>
    <s v="Xerox 1951"/>
    <x v="1355"/>
    <n v="3"/>
    <n v="0.2"/>
    <n v="23.234999999999992"/>
  </r>
  <r>
    <n v="7176"/>
    <x v="3561"/>
    <n v="2014"/>
    <x v="606"/>
    <d v="2014-03-31T00:00:00"/>
    <s v="Standard Class"/>
    <s v="HK-14890"/>
    <s v="Heather Kirkland"/>
    <s v="Corporate"/>
    <s v="United States"/>
    <s v="Houston"/>
    <x v="5"/>
    <n v="77070"/>
    <s v="Central"/>
    <s v="OFF-AP-10001205"/>
    <x v="1"/>
    <x v="9"/>
    <s v="Belkin 5 Outlet SurgeMaster Power Centers"/>
    <x v="4831"/>
    <n v="8"/>
    <n v="0.8"/>
    <n v="-226.63679999999999"/>
  </r>
  <r>
    <n v="7177"/>
    <x v="3561"/>
    <n v="2014"/>
    <x v="606"/>
    <d v="2014-03-31T00:00:00"/>
    <s v="Standard Class"/>
    <s v="HK-14890"/>
    <s v="Heather Kirkland"/>
    <s v="Corporate"/>
    <s v="United States"/>
    <s v="Houston"/>
    <x v="5"/>
    <n v="77070"/>
    <s v="Central"/>
    <s v="OFF-ST-10000344"/>
    <x v="1"/>
    <x v="4"/>
    <s v="Neat Ideas Personal Hanging Folder Files, Black"/>
    <x v="4832"/>
    <n v="3"/>
    <n v="0.2"/>
    <n v="2.4173999999999989"/>
  </r>
  <r>
    <n v="7178"/>
    <x v="3562"/>
    <n v="2014"/>
    <x v="464"/>
    <d v="2014-05-11T00:00:00"/>
    <s v="Standard Class"/>
    <s v="MY-18295"/>
    <s v="Muhammed Yedwab"/>
    <s v="Corporate"/>
    <s v="United States"/>
    <s v="Philadelphia"/>
    <x v="9"/>
    <n v="19140"/>
    <s v="East"/>
    <s v="OFF-BI-10002897"/>
    <x v="1"/>
    <x v="8"/>
    <s v="Black Avery Memo-Size 3-Ring Binder, 5 1/2&quot; x 8 1/2&quot;"/>
    <x v="4833"/>
    <n v="2"/>
    <n v="0.7"/>
    <n v="-1.5413999999999999"/>
  </r>
  <r>
    <n v="7179"/>
    <x v="3562"/>
    <n v="2014"/>
    <x v="464"/>
    <d v="2014-05-11T00:00:00"/>
    <s v="Standard Class"/>
    <s v="MY-18295"/>
    <s v="Muhammed Yedwab"/>
    <s v="Corporate"/>
    <s v="United States"/>
    <s v="Philadelphia"/>
    <x v="9"/>
    <n v="19140"/>
    <s v="East"/>
    <s v="OFF-BI-10003694"/>
    <x v="1"/>
    <x v="8"/>
    <s v="Avery 3 1/2&quot; Diskette Storage Pages, 10/Pack"/>
    <x v="4834"/>
    <n v="3"/>
    <n v="0.7"/>
    <n v="-7.5167999999999964"/>
  </r>
  <r>
    <n v="7180"/>
    <x v="3563"/>
    <n v="2013"/>
    <x v="696"/>
    <d v="2013-11-19T00:00:00"/>
    <s v="Standard Class"/>
    <s v="RC-19960"/>
    <s v="Ryan Crowe"/>
    <s v="Consumer"/>
    <s v="United States"/>
    <s v="Baltimore"/>
    <x v="39"/>
    <n v="21215"/>
    <s v="East"/>
    <s v="TEC-PH-10001644"/>
    <x v="2"/>
    <x v="7"/>
    <s v="BlueLounge Milo Smartphone Stand, White/Metallic"/>
    <x v="1324"/>
    <n v="3"/>
    <n v="0"/>
    <n v="25.191600000000005"/>
  </r>
  <r>
    <n v="7181"/>
    <x v="3564"/>
    <n v="2011"/>
    <x v="1037"/>
    <d v="2011-01-08T00:00:00"/>
    <s v="First Class"/>
    <s v="JO-15145"/>
    <s v="Jack O'Briant"/>
    <s v="Corporate"/>
    <s v="United States"/>
    <s v="Athens"/>
    <x v="32"/>
    <n v="30605"/>
    <s v="South"/>
    <s v="OFF-AR-10002399"/>
    <x v="1"/>
    <x v="6"/>
    <s v="Dixon Prang Watercolor Pencils, 10-Color Set with Brush"/>
    <x v="4835"/>
    <n v="3"/>
    <n v="0"/>
    <n v="5.2397999999999998"/>
  </r>
  <r>
    <n v="7182"/>
    <x v="3565"/>
    <n v="2013"/>
    <x v="797"/>
    <d v="2013-12-31T00:00:00"/>
    <s v="Second Class"/>
    <s v="MW-18220"/>
    <s v="Mitch Webber"/>
    <s v="Consumer"/>
    <s v="United States"/>
    <s v="Lancaster"/>
    <x v="24"/>
    <n v="43130"/>
    <s v="East"/>
    <s v="TEC-AC-10003063"/>
    <x v="2"/>
    <x v="11"/>
    <s v="Micro Innovations USB RF Wireless Keyboard with Mouse"/>
    <x v="4836"/>
    <n v="2"/>
    <n v="0.2"/>
    <n v="0.5"/>
  </r>
  <r>
    <n v="7183"/>
    <x v="3566"/>
    <n v="2014"/>
    <x v="504"/>
    <d v="2014-05-05T00:00:00"/>
    <s v="Standard Class"/>
    <s v="NZ-18565"/>
    <s v="Nick Zandusky"/>
    <s v="Home Office"/>
    <s v="United States"/>
    <s v="Los Angeles"/>
    <x v="1"/>
    <n v="90032"/>
    <s v="West"/>
    <s v="OFF-BI-10002071"/>
    <x v="1"/>
    <x v="8"/>
    <s v="Fellowes Black Plastic Comb Bindings"/>
    <x v="4837"/>
    <n v="5"/>
    <n v="0.2"/>
    <n v="7.5529999999999982"/>
  </r>
  <r>
    <n v="7184"/>
    <x v="3567"/>
    <n v="2014"/>
    <x v="81"/>
    <d v="2014-04-24T00:00:00"/>
    <s v="First Class"/>
    <s v="JM-15250"/>
    <s v="Janet Martin"/>
    <s v="Consumer"/>
    <s v="United States"/>
    <s v="Baltimore"/>
    <x v="39"/>
    <n v="21215"/>
    <s v="East"/>
    <s v="FUR-CH-10004218"/>
    <x v="0"/>
    <x v="1"/>
    <s v="Global Fabric Manager's Chair, Dark Gray"/>
    <x v="4838"/>
    <n v="9"/>
    <n v="0"/>
    <n v="227.20500000000004"/>
  </r>
  <r>
    <n v="7185"/>
    <x v="3568"/>
    <n v="2014"/>
    <x v="629"/>
    <d v="2014-08-25T00:00:00"/>
    <s v="Standard Class"/>
    <s v="ED-13885"/>
    <s v="Emily Ducich"/>
    <s v="Home Office"/>
    <s v="United States"/>
    <s v="Houston"/>
    <x v="5"/>
    <n v="77095"/>
    <s v="Central"/>
    <s v="OFF-SU-10000432"/>
    <x v="1"/>
    <x v="14"/>
    <s v="Acco Side-Punched Conventional Columnar Pads"/>
    <x v="4839"/>
    <n v="2"/>
    <n v="0.2"/>
    <n v="-1.0410000000000006"/>
  </r>
  <r>
    <n v="7186"/>
    <x v="3568"/>
    <n v="2014"/>
    <x v="629"/>
    <d v="2014-08-25T00:00:00"/>
    <s v="Standard Class"/>
    <s v="ED-13885"/>
    <s v="Emily Ducich"/>
    <s v="Home Office"/>
    <s v="United States"/>
    <s v="Houston"/>
    <x v="5"/>
    <n v="77095"/>
    <s v="Central"/>
    <s v="OFF-AR-10003183"/>
    <x v="1"/>
    <x v="6"/>
    <s v="Avery Fluorescent Highlighter Four-Color Set"/>
    <x v="2245"/>
    <n v="3"/>
    <n v="0.2"/>
    <n v="1.0019999999999993"/>
  </r>
  <r>
    <n v="7187"/>
    <x v="3568"/>
    <n v="2014"/>
    <x v="629"/>
    <d v="2014-08-25T00:00:00"/>
    <s v="Standard Class"/>
    <s v="ED-13885"/>
    <s v="Emily Ducich"/>
    <s v="Home Office"/>
    <s v="United States"/>
    <s v="Houston"/>
    <x v="5"/>
    <n v="77095"/>
    <s v="Central"/>
    <s v="FUR-CH-10002017"/>
    <x v="0"/>
    <x v="1"/>
    <s v="SAFCO Optional Arm Kit for Workspace Cribbage Stacking Chair"/>
    <x v="4840"/>
    <n v="4"/>
    <n v="0.3"/>
    <n v="-2.1312000000000033"/>
  </r>
  <r>
    <n v="7188"/>
    <x v="3568"/>
    <n v="2014"/>
    <x v="629"/>
    <d v="2014-08-25T00:00:00"/>
    <s v="Standard Class"/>
    <s v="ED-13885"/>
    <s v="Emily Ducich"/>
    <s v="Home Office"/>
    <s v="United States"/>
    <s v="Houston"/>
    <x v="5"/>
    <n v="77095"/>
    <s v="Central"/>
    <s v="FUR-FU-10003247"/>
    <x v="0"/>
    <x v="5"/>
    <s v="36X48 HARDFLOOR CHAIRMAT"/>
    <x v="1331"/>
    <n v="2"/>
    <n v="0.6"/>
    <n v="-22.238800000000001"/>
  </r>
  <r>
    <n v="7189"/>
    <x v="3568"/>
    <n v="2014"/>
    <x v="629"/>
    <d v="2014-08-25T00:00:00"/>
    <s v="Standard Class"/>
    <s v="ED-13885"/>
    <s v="Emily Ducich"/>
    <s v="Home Office"/>
    <s v="United States"/>
    <s v="Houston"/>
    <x v="5"/>
    <n v="77095"/>
    <s v="Central"/>
    <s v="OFF-AP-10001563"/>
    <x v="1"/>
    <x v="9"/>
    <s v="Belkin Premiere Surge Master II 8-outlet surge protector"/>
    <x v="4841"/>
    <n v="4"/>
    <n v="0.8"/>
    <n v="-99.103200000000044"/>
  </r>
  <r>
    <n v="7190"/>
    <x v="3569"/>
    <n v="2013"/>
    <x v="396"/>
    <d v="2013-11-16T00:00:00"/>
    <s v="First Class"/>
    <s v="DW-13480"/>
    <s v="Dianna Wilson"/>
    <s v="Home Office"/>
    <s v="United States"/>
    <s v="San Diego"/>
    <x v="1"/>
    <n v="92024"/>
    <s v="West"/>
    <s v="TEC-PH-10004908"/>
    <x v="2"/>
    <x v="7"/>
    <s v="Panasonic KX TS3282W Corded phone"/>
    <x v="4842"/>
    <n v="3"/>
    <n v="0.2"/>
    <n v="25.496999999999986"/>
  </r>
  <r>
    <n v="7191"/>
    <x v="3569"/>
    <n v="2013"/>
    <x v="396"/>
    <d v="2013-11-16T00:00:00"/>
    <s v="First Class"/>
    <s v="DW-13480"/>
    <s v="Dianna Wilson"/>
    <s v="Home Office"/>
    <s v="United States"/>
    <s v="San Diego"/>
    <x v="1"/>
    <n v="92024"/>
    <s v="West"/>
    <s v="FUR-TA-10003392"/>
    <x v="0"/>
    <x v="3"/>
    <s v="Global Adaptabilities Conference Tables"/>
    <x v="3008"/>
    <n v="3"/>
    <n v="0.2"/>
    <n v="-8.4294000000000153"/>
  </r>
  <r>
    <n v="7192"/>
    <x v="3570"/>
    <n v="2013"/>
    <x v="393"/>
    <d v="2013-10-07T00:00:00"/>
    <s v="Second Class"/>
    <s v="JK-15205"/>
    <s v="Jamie Kunitz"/>
    <s v="Consumer"/>
    <s v="United States"/>
    <s v="Hialeah"/>
    <x v="2"/>
    <n v="33012"/>
    <s v="South"/>
    <s v="OFF-BI-10004140"/>
    <x v="1"/>
    <x v="8"/>
    <s v="Avery Non-Stick Binders"/>
    <x v="4843"/>
    <n v="4"/>
    <n v="0.7"/>
    <n v="-4.49"/>
  </r>
  <r>
    <n v="7193"/>
    <x v="3570"/>
    <n v="2013"/>
    <x v="393"/>
    <d v="2013-10-07T00:00:00"/>
    <s v="Second Class"/>
    <s v="JK-15205"/>
    <s v="Jamie Kunitz"/>
    <s v="Consumer"/>
    <s v="United States"/>
    <s v="Hialeah"/>
    <x v="2"/>
    <n v="33012"/>
    <s v="South"/>
    <s v="OFF-AR-10003631"/>
    <x v="1"/>
    <x v="6"/>
    <s v="Staples"/>
    <x v="4844"/>
    <n v="8"/>
    <n v="0.2"/>
    <n v="5.0335999999999999"/>
  </r>
  <r>
    <n v="7194"/>
    <x v="3571"/>
    <n v="2013"/>
    <x v="1151"/>
    <d v="2013-02-14T00:00:00"/>
    <s v="First Class"/>
    <s v="JS-15880"/>
    <s v="John Stevenson"/>
    <s v="Consumer"/>
    <s v="United States"/>
    <s v="Atlanta"/>
    <x v="32"/>
    <n v="30318"/>
    <s v="South"/>
    <s v="OFF-ST-10003716"/>
    <x v="1"/>
    <x v="4"/>
    <s v="Tennsco Double-Tier Lockers"/>
    <x v="4845"/>
    <n v="6"/>
    <n v="0"/>
    <n v="175.51560000000001"/>
  </r>
  <r>
    <n v="7195"/>
    <x v="3571"/>
    <n v="2013"/>
    <x v="1151"/>
    <d v="2013-02-14T00:00:00"/>
    <s v="First Class"/>
    <s v="JS-15880"/>
    <s v="John Stevenson"/>
    <s v="Consumer"/>
    <s v="United States"/>
    <s v="Atlanta"/>
    <x v="32"/>
    <n v="30318"/>
    <s v="South"/>
    <s v="OFF-BI-10003274"/>
    <x v="1"/>
    <x v="8"/>
    <s v="Avery Durable Slant Ring Binders, No Labels"/>
    <x v="204"/>
    <n v="4"/>
    <n v="0"/>
    <n v="7.4824000000000002"/>
  </r>
  <r>
    <n v="7196"/>
    <x v="3572"/>
    <n v="2013"/>
    <x v="373"/>
    <d v="2013-11-18T00:00:00"/>
    <s v="Standard Class"/>
    <s v="PO-19180"/>
    <s v="Philisse Overcash"/>
    <s v="Home Office"/>
    <s v="United States"/>
    <s v="Seattle"/>
    <x v="4"/>
    <n v="98103"/>
    <s v="West"/>
    <s v="FUR-FU-10004848"/>
    <x v="0"/>
    <x v="5"/>
    <s v="DAX Solid Wood Frames"/>
    <x v="4846"/>
    <n v="2"/>
    <n v="0"/>
    <n v="7.2297999999999991"/>
  </r>
  <r>
    <n v="7197"/>
    <x v="3573"/>
    <n v="2011"/>
    <x v="759"/>
    <d v="2011-04-30T00:00:00"/>
    <s v="Standard Class"/>
    <s v="MH-17290"/>
    <s v="Marc Harrigan"/>
    <s v="Home Office"/>
    <s v="United States"/>
    <s v="Los Angeles"/>
    <x v="1"/>
    <n v="90036"/>
    <s v="West"/>
    <s v="OFF-AR-10003504"/>
    <x v="1"/>
    <x v="6"/>
    <s v="Newell 347"/>
    <x v="1591"/>
    <n v="5"/>
    <n v="0"/>
    <n v="6.2059999999999977"/>
  </r>
  <r>
    <n v="7198"/>
    <x v="3573"/>
    <n v="2011"/>
    <x v="759"/>
    <d v="2011-04-30T00:00:00"/>
    <s v="Standard Class"/>
    <s v="MH-17290"/>
    <s v="Marc Harrigan"/>
    <s v="Home Office"/>
    <s v="United States"/>
    <s v="Los Angeles"/>
    <x v="1"/>
    <n v="90036"/>
    <s v="West"/>
    <s v="OFF-LA-10000305"/>
    <x v="1"/>
    <x v="2"/>
    <s v="Avery 495"/>
    <x v="2380"/>
    <n v="2"/>
    <n v="0"/>
    <n v="5.7959999999999994"/>
  </r>
  <r>
    <n v="7199"/>
    <x v="3574"/>
    <n v="2012"/>
    <x v="1067"/>
    <d v="2012-08-15T00:00:00"/>
    <s v="Standard Class"/>
    <s v="PO-19180"/>
    <s v="Philisse Overcash"/>
    <s v="Home Office"/>
    <s v="United States"/>
    <s v="New York City"/>
    <x v="15"/>
    <n v="10035"/>
    <s v="East"/>
    <s v="OFF-AR-10001427"/>
    <x v="1"/>
    <x v="6"/>
    <s v="Newell 330"/>
    <x v="493"/>
    <n v="2"/>
    <n v="0"/>
    <n v="3.1096000000000004"/>
  </r>
  <r>
    <n v="7200"/>
    <x v="3574"/>
    <n v="2012"/>
    <x v="1067"/>
    <d v="2012-08-15T00:00:00"/>
    <s v="Standard Class"/>
    <s v="PO-19180"/>
    <s v="Philisse Overcash"/>
    <s v="Home Office"/>
    <s v="United States"/>
    <s v="New York City"/>
    <x v="15"/>
    <n v="10035"/>
    <s v="East"/>
    <s v="TEC-PH-10004614"/>
    <x v="2"/>
    <x v="7"/>
    <s v="AT&amp;T 841000 Phone"/>
    <x v="4847"/>
    <n v="2"/>
    <n v="0"/>
    <n v="34.5"/>
  </r>
  <r>
    <n v="7201"/>
    <x v="3575"/>
    <n v="2013"/>
    <x v="581"/>
    <d v="2013-12-04T00:00:00"/>
    <s v="Standard Class"/>
    <s v="HF-14995"/>
    <s v="Herbert Flentye"/>
    <s v="Consumer"/>
    <s v="United States"/>
    <s v="Fort Lauderdale"/>
    <x v="2"/>
    <n v="33311"/>
    <s v="South"/>
    <s v="TEC-PH-10001944"/>
    <x v="2"/>
    <x v="7"/>
    <s v="Wi-Ex zBoost YX540 Cellular Phone Signal Booster"/>
    <x v="4848"/>
    <n v="1"/>
    <n v="0.2"/>
    <n v="14.594999999999985"/>
  </r>
  <r>
    <n v="7202"/>
    <x v="3575"/>
    <n v="2013"/>
    <x v="581"/>
    <d v="2013-12-04T00:00:00"/>
    <s v="Standard Class"/>
    <s v="HF-14995"/>
    <s v="Herbert Flentye"/>
    <s v="Consumer"/>
    <s v="United States"/>
    <s v="Fort Lauderdale"/>
    <x v="2"/>
    <n v="33311"/>
    <s v="South"/>
    <s v="FUR-TA-10001039"/>
    <x v="0"/>
    <x v="3"/>
    <s v="KI Adjustable-Height Table"/>
    <x v="4849"/>
    <n v="7"/>
    <n v="0.45"/>
    <n v="-114.35339999999997"/>
  </r>
  <r>
    <n v="7203"/>
    <x v="3576"/>
    <n v="2013"/>
    <x v="99"/>
    <d v="2013-10-29T00:00:00"/>
    <s v="Same Day"/>
    <s v="VB-21745"/>
    <s v="Victoria Brennan"/>
    <s v="Corporate"/>
    <s v="United States"/>
    <s v="Rochester"/>
    <x v="15"/>
    <n v="14609"/>
    <s v="East"/>
    <s v="FUR-FU-10003806"/>
    <x v="0"/>
    <x v="5"/>
    <s v="Tenex Chairmat w/ Average Lip, 45&quot; x 53&quot;"/>
    <x v="4850"/>
    <n v="5"/>
    <n v="0"/>
    <n v="75.679999999999978"/>
  </r>
  <r>
    <n v="7204"/>
    <x v="3577"/>
    <n v="2011"/>
    <x v="282"/>
    <d v="2012-01-02T00:00:00"/>
    <s v="Standard Class"/>
    <s v="MG-17890"/>
    <s v="Michael Granlund"/>
    <s v="Home Office"/>
    <s v="United States"/>
    <s v="Saint Charles"/>
    <x v="10"/>
    <n v="60174"/>
    <s v="Central"/>
    <s v="FUR-FU-10002111"/>
    <x v="0"/>
    <x v="5"/>
    <s v="Master Caster Door Stop, Large Brown"/>
    <x v="4851"/>
    <n v="3"/>
    <n v="0.6"/>
    <n v="-4.804800000000002"/>
  </r>
  <r>
    <n v="7205"/>
    <x v="3578"/>
    <n v="2012"/>
    <x v="229"/>
    <d v="2012-09-17T00:00:00"/>
    <s v="Standard Class"/>
    <s v="BO-11425"/>
    <s v="Bobby Odegard"/>
    <s v="Consumer"/>
    <s v="United States"/>
    <s v="New York City"/>
    <x v="15"/>
    <n v="10024"/>
    <s v="East"/>
    <s v="OFF-AR-10000817"/>
    <x v="1"/>
    <x v="6"/>
    <s v="Manco Dry-Lighter Erasable Highlighter"/>
    <x v="2398"/>
    <n v="2"/>
    <n v="0"/>
    <n v="2.0671999999999997"/>
  </r>
  <r>
    <n v="7206"/>
    <x v="3579"/>
    <n v="2014"/>
    <x v="280"/>
    <d v="2014-10-07T00:00:00"/>
    <s v="Standard Class"/>
    <s v="CM-12115"/>
    <s v="Chad McGuire"/>
    <s v="Consumer"/>
    <s v="United States"/>
    <s v="San Francisco"/>
    <x v="1"/>
    <n v="94109"/>
    <s v="West"/>
    <s v="FUR-FU-10001424"/>
    <x v="0"/>
    <x v="5"/>
    <s v="Dax Clear Box Frame"/>
    <x v="45"/>
    <n v="2"/>
    <n v="0"/>
    <n v="5.936399999999999"/>
  </r>
  <r>
    <n v="7207"/>
    <x v="3579"/>
    <n v="2014"/>
    <x v="280"/>
    <d v="2014-10-07T00:00:00"/>
    <s v="Standard Class"/>
    <s v="CM-12115"/>
    <s v="Chad McGuire"/>
    <s v="Consumer"/>
    <s v="United States"/>
    <s v="San Francisco"/>
    <x v="1"/>
    <n v="94109"/>
    <s v="West"/>
    <s v="TEC-MA-10002930"/>
    <x v="2"/>
    <x v="15"/>
    <s v="Ricoh - Ink Collector Unit for GX3000 Series Printers"/>
    <x v="4852"/>
    <n v="11"/>
    <n v="0.2"/>
    <n v="32.301500000000019"/>
  </r>
  <r>
    <n v="7208"/>
    <x v="3580"/>
    <n v="2013"/>
    <x v="108"/>
    <d v="2013-09-14T00:00:00"/>
    <s v="First Class"/>
    <s v="LC-16930"/>
    <s v="Linda Cazamias"/>
    <s v="Corporate"/>
    <s v="United States"/>
    <s v="Phoenix"/>
    <x v="16"/>
    <n v="85023"/>
    <s v="West"/>
    <s v="OFF-AR-10003759"/>
    <x v="1"/>
    <x v="6"/>
    <s v="Crayola Anti Dust Chalk, 12/Pack"/>
    <x v="2154"/>
    <n v="2"/>
    <n v="0.2"/>
    <n v="0.90999999999999981"/>
  </r>
  <r>
    <n v="7209"/>
    <x v="3580"/>
    <n v="2013"/>
    <x v="108"/>
    <d v="2013-09-14T00:00:00"/>
    <s v="First Class"/>
    <s v="LC-16930"/>
    <s v="Linda Cazamias"/>
    <s v="Corporate"/>
    <s v="United States"/>
    <s v="Phoenix"/>
    <x v="16"/>
    <n v="85023"/>
    <s v="West"/>
    <s v="OFF-PA-10001837"/>
    <x v="1"/>
    <x v="10"/>
    <s v="Xerox 1976"/>
    <x v="561"/>
    <n v="4"/>
    <n v="0.2"/>
    <n v="7.2576000000000001"/>
  </r>
  <r>
    <n v="7210"/>
    <x v="3580"/>
    <n v="2013"/>
    <x v="108"/>
    <d v="2013-09-14T00:00:00"/>
    <s v="First Class"/>
    <s v="LC-16930"/>
    <s v="Linda Cazamias"/>
    <s v="Corporate"/>
    <s v="United States"/>
    <s v="Phoenix"/>
    <x v="16"/>
    <n v="85023"/>
    <s v="West"/>
    <s v="OFF-PA-10001667"/>
    <x v="1"/>
    <x v="10"/>
    <s v="Great White Multi-Use Recycled Paper (20Lb. and 84 Bright)"/>
    <x v="383"/>
    <n v="2"/>
    <n v="0.2"/>
    <n v="2.9899999999999993"/>
  </r>
  <r>
    <n v="7211"/>
    <x v="3581"/>
    <n v="2013"/>
    <x v="799"/>
    <d v="2013-06-07T00:00:00"/>
    <s v="Standard Class"/>
    <s v="EH-13765"/>
    <s v="Edward Hooks"/>
    <s v="Corporate"/>
    <s v="United States"/>
    <s v="Seattle"/>
    <x v="4"/>
    <n v="98115"/>
    <s v="West"/>
    <s v="OFF-PA-10000246"/>
    <x v="1"/>
    <x v="10"/>
    <s v="Riverleaf Stik-Withit Designer Note Cubes"/>
    <x v="4740"/>
    <n v="3"/>
    <n v="0"/>
    <n v="13.8828"/>
  </r>
  <r>
    <n v="7212"/>
    <x v="3581"/>
    <n v="2013"/>
    <x v="799"/>
    <d v="2013-06-07T00:00:00"/>
    <s v="Standard Class"/>
    <s v="EH-13765"/>
    <s v="Edward Hooks"/>
    <s v="Corporate"/>
    <s v="United States"/>
    <s v="Seattle"/>
    <x v="4"/>
    <n v="98115"/>
    <s v="West"/>
    <s v="OFF-BI-10001078"/>
    <x v="1"/>
    <x v="8"/>
    <s v="Acco PRESSTEX Data Binder with Storage Hooks, Dark Blue, 14 7/8&quot; X 11&quot;"/>
    <x v="4853"/>
    <n v="12"/>
    <n v="0.2"/>
    <n v="18.7224"/>
  </r>
  <r>
    <n v="7213"/>
    <x v="3581"/>
    <n v="2013"/>
    <x v="799"/>
    <d v="2013-06-07T00:00:00"/>
    <s v="Standard Class"/>
    <s v="EH-13765"/>
    <s v="Edward Hooks"/>
    <s v="Corporate"/>
    <s v="United States"/>
    <s v="Seattle"/>
    <x v="4"/>
    <n v="98115"/>
    <s v="West"/>
    <s v="OFF-BI-10000138"/>
    <x v="1"/>
    <x v="8"/>
    <s v="Acco Translucent Poly Ring Binders"/>
    <x v="3938"/>
    <n v="3"/>
    <n v="0.2"/>
    <n v="3.9312000000000005"/>
  </r>
  <r>
    <n v="7214"/>
    <x v="3582"/>
    <n v="2014"/>
    <x v="453"/>
    <d v="2014-10-20T00:00:00"/>
    <s v="Standard Class"/>
    <s v="MC-17275"/>
    <s v="Marc Crier"/>
    <s v="Consumer"/>
    <s v="United States"/>
    <s v="Camarillo"/>
    <x v="1"/>
    <n v="93010"/>
    <s v="West"/>
    <s v="OFF-LA-10002034"/>
    <x v="1"/>
    <x v="2"/>
    <s v="Avery 478"/>
    <x v="1674"/>
    <n v="3"/>
    <n v="0"/>
    <n v="7.2176999999999998"/>
  </r>
  <r>
    <n v="7215"/>
    <x v="3583"/>
    <n v="2012"/>
    <x v="874"/>
    <d v="2012-09-30T00:00:00"/>
    <s v="Second Class"/>
    <s v="HW-14935"/>
    <s v="Helen Wasserman"/>
    <s v="Corporate"/>
    <s v="United States"/>
    <s v="Detroit"/>
    <x v="12"/>
    <n v="48205"/>
    <s v="Central"/>
    <s v="OFF-AR-10000127"/>
    <x v="1"/>
    <x v="6"/>
    <s v="Newell 321"/>
    <x v="1235"/>
    <n v="5"/>
    <n v="0"/>
    <n v="4.7559999999999985"/>
  </r>
  <r>
    <n v="7216"/>
    <x v="3583"/>
    <n v="2012"/>
    <x v="874"/>
    <d v="2012-09-30T00:00:00"/>
    <s v="Second Class"/>
    <s v="HW-14935"/>
    <s v="Helen Wasserman"/>
    <s v="Corporate"/>
    <s v="United States"/>
    <s v="Detroit"/>
    <x v="12"/>
    <n v="48205"/>
    <s v="Central"/>
    <s v="OFF-PA-10003172"/>
    <x v="1"/>
    <x v="10"/>
    <s v="Xerox 1996"/>
    <x v="243"/>
    <n v="4"/>
    <n v="0"/>
    <n v="12.441600000000001"/>
  </r>
  <r>
    <n v="7217"/>
    <x v="3584"/>
    <n v="2012"/>
    <x v="910"/>
    <d v="2012-05-06T00:00:00"/>
    <s v="First Class"/>
    <s v="LC-16870"/>
    <s v="Lena Cacioppo"/>
    <s v="Consumer"/>
    <s v="United States"/>
    <s v="San Francisco"/>
    <x v="1"/>
    <n v="94109"/>
    <s v="West"/>
    <s v="OFF-AR-10001246"/>
    <x v="1"/>
    <x v="6"/>
    <s v="Newell 317"/>
    <x v="138"/>
    <n v="3"/>
    <n v="0"/>
    <n v="2.5577999999999994"/>
  </r>
  <r>
    <n v="7218"/>
    <x v="3584"/>
    <n v="2012"/>
    <x v="910"/>
    <d v="2012-05-06T00:00:00"/>
    <s v="First Class"/>
    <s v="LC-16870"/>
    <s v="Lena Cacioppo"/>
    <s v="Consumer"/>
    <s v="United States"/>
    <s v="San Francisco"/>
    <x v="1"/>
    <n v="94109"/>
    <s v="West"/>
    <s v="OFF-BI-10002026"/>
    <x v="1"/>
    <x v="8"/>
    <s v="Ibico Recycled Linen-Style Covers"/>
    <x v="4854"/>
    <n v="2"/>
    <n v="0.2"/>
    <n v="21.873599999999996"/>
  </r>
  <r>
    <n v="7219"/>
    <x v="3584"/>
    <n v="2012"/>
    <x v="910"/>
    <d v="2012-05-06T00:00:00"/>
    <s v="First Class"/>
    <s v="LC-16870"/>
    <s v="Lena Cacioppo"/>
    <s v="Consumer"/>
    <s v="United States"/>
    <s v="San Francisco"/>
    <x v="1"/>
    <n v="94109"/>
    <s v="West"/>
    <s v="TEC-AC-10000844"/>
    <x v="2"/>
    <x v="11"/>
    <s v="Logitech Gaming G510s - Keyboard"/>
    <x v="2121"/>
    <n v="4"/>
    <n v="0"/>
    <n v="122.38559999999998"/>
  </r>
  <r>
    <n v="7220"/>
    <x v="3584"/>
    <n v="2012"/>
    <x v="910"/>
    <d v="2012-05-06T00:00:00"/>
    <s v="First Class"/>
    <s v="LC-16870"/>
    <s v="Lena Cacioppo"/>
    <s v="Consumer"/>
    <s v="United States"/>
    <s v="San Francisco"/>
    <x v="1"/>
    <n v="94109"/>
    <s v="West"/>
    <s v="OFF-BI-10001575"/>
    <x v="1"/>
    <x v="8"/>
    <s v="GBC Linen Binding Covers"/>
    <x v="2000"/>
    <n v="2"/>
    <n v="0.2"/>
    <n v="17.348799999999997"/>
  </r>
  <r>
    <n v="7221"/>
    <x v="3585"/>
    <n v="2014"/>
    <x v="1152"/>
    <d v="2014-01-14T00:00:00"/>
    <s v="Standard Class"/>
    <s v="BP-11290"/>
    <s v="Beth Paige"/>
    <s v="Consumer"/>
    <s v="United States"/>
    <s v="Philadelphia"/>
    <x v="9"/>
    <n v="19140"/>
    <s v="East"/>
    <s v="OFF-BI-10004632"/>
    <x v="1"/>
    <x v="8"/>
    <s v="Ibico Hi-Tech Manual Binding System"/>
    <x v="4855"/>
    <n v="3"/>
    <n v="0.7"/>
    <n v="-228.74250000000006"/>
  </r>
  <r>
    <n v="7222"/>
    <x v="3586"/>
    <n v="2014"/>
    <x v="678"/>
    <d v="2014-02-01T00:00:00"/>
    <s v="Standard Class"/>
    <s v="TG-21310"/>
    <s v="Toby Gnade"/>
    <s v="Consumer"/>
    <s v="United States"/>
    <s v="New York City"/>
    <x v="15"/>
    <n v="10035"/>
    <s v="East"/>
    <s v="TEC-PH-10000193"/>
    <x v="2"/>
    <x v="7"/>
    <s v="Jensen SMPS-640 - speaker phone"/>
    <x v="4856"/>
    <n v="3"/>
    <n v="0"/>
    <n v="35.864399999999996"/>
  </r>
  <r>
    <n v="7223"/>
    <x v="3587"/>
    <n v="2014"/>
    <x v="264"/>
    <d v="2014-09-07T00:00:00"/>
    <s v="Standard Class"/>
    <s v="MC-18100"/>
    <s v="Mick Crebagga"/>
    <s v="Consumer"/>
    <s v="United States"/>
    <s v="Chicago"/>
    <x v="10"/>
    <n v="60623"/>
    <s v="Central"/>
    <s v="TEC-AC-10003441"/>
    <x v="2"/>
    <x v="11"/>
    <s v="Kingston Digital DataTraveler 32GB USB 2.0"/>
    <x v="1390"/>
    <n v="3"/>
    <n v="0.2"/>
    <n v="-7.1190000000000015"/>
  </r>
  <r>
    <n v="7224"/>
    <x v="3588"/>
    <n v="2013"/>
    <x v="216"/>
    <d v="2013-07-19T00:00:00"/>
    <s v="Standard Class"/>
    <s v="RB-19360"/>
    <s v="Raymond Buch"/>
    <s v="Consumer"/>
    <s v="United States"/>
    <s v="San Francisco"/>
    <x v="1"/>
    <n v="94122"/>
    <s v="West"/>
    <s v="TEC-PH-10004093"/>
    <x v="2"/>
    <x v="7"/>
    <s v="Panasonic Kx-TS550"/>
    <x v="4360"/>
    <n v="3"/>
    <n v="0.2"/>
    <n v="12.417299999999997"/>
  </r>
  <r>
    <n v="7225"/>
    <x v="3588"/>
    <n v="2013"/>
    <x v="216"/>
    <d v="2013-07-19T00:00:00"/>
    <s v="Standard Class"/>
    <s v="RB-19360"/>
    <s v="Raymond Buch"/>
    <s v="Consumer"/>
    <s v="United States"/>
    <s v="San Francisco"/>
    <x v="1"/>
    <n v="94122"/>
    <s v="West"/>
    <s v="OFF-AP-10002998"/>
    <x v="1"/>
    <x v="9"/>
    <s v="Holmes 99% HEPA Air Purifier"/>
    <x v="4857"/>
    <n v="7"/>
    <n v="0"/>
    <n v="50.03459999999999"/>
  </r>
  <r>
    <n v="7226"/>
    <x v="3588"/>
    <n v="2013"/>
    <x v="216"/>
    <d v="2013-07-19T00:00:00"/>
    <s v="Standard Class"/>
    <s v="RB-19360"/>
    <s v="Raymond Buch"/>
    <s v="Consumer"/>
    <s v="United States"/>
    <s v="San Francisco"/>
    <x v="1"/>
    <n v="94122"/>
    <s v="West"/>
    <s v="FUR-FU-10000073"/>
    <x v="0"/>
    <x v="5"/>
    <s v="Deflect-O Glasstique Clear Desk Accessories"/>
    <x v="4858"/>
    <n v="4"/>
    <n v="0"/>
    <n v="10.163999999999998"/>
  </r>
  <r>
    <n v="7227"/>
    <x v="3589"/>
    <n v="2014"/>
    <x v="642"/>
    <d v="2014-03-01T00:00:00"/>
    <s v="Standard Class"/>
    <s v="ES-14080"/>
    <s v="Erin Smith"/>
    <s v="Corporate"/>
    <s v="United States"/>
    <s v="Philadelphia"/>
    <x v="9"/>
    <n v="19134"/>
    <s v="East"/>
    <s v="OFF-PA-10001125"/>
    <x v="1"/>
    <x v="10"/>
    <s v="Xerox 1988"/>
    <x v="3971"/>
    <n v="5"/>
    <n v="0.2"/>
    <n v="38.724999999999994"/>
  </r>
  <r>
    <n v="7228"/>
    <x v="3589"/>
    <n v="2014"/>
    <x v="642"/>
    <d v="2014-03-01T00:00:00"/>
    <s v="Standard Class"/>
    <s v="ES-14080"/>
    <s v="Erin Smith"/>
    <s v="Corporate"/>
    <s v="United States"/>
    <s v="Philadelphia"/>
    <x v="9"/>
    <n v="19134"/>
    <s v="East"/>
    <s v="TEC-AC-10003033"/>
    <x v="2"/>
    <x v="11"/>
    <s v="Plantronics CS510 - Over-the-Head monaural Wireless Headset System"/>
    <x v="4859"/>
    <n v="5"/>
    <n v="0.2"/>
    <n v="214.4674999999998"/>
  </r>
  <r>
    <n v="7229"/>
    <x v="3590"/>
    <n v="2011"/>
    <x v="836"/>
    <d v="2011-07-22T00:00:00"/>
    <s v="First Class"/>
    <s v="RD-19720"/>
    <s v="Roger Demir"/>
    <s v="Consumer"/>
    <s v="United States"/>
    <s v="San Francisco"/>
    <x v="1"/>
    <n v="94122"/>
    <s v="West"/>
    <s v="OFF-BI-10002498"/>
    <x v="1"/>
    <x v="8"/>
    <s v="Clear Mylar Reinforcing Strips"/>
    <x v="4860"/>
    <n v="6"/>
    <n v="0.2"/>
    <n v="30.277799999999992"/>
  </r>
  <r>
    <n v="7230"/>
    <x v="3590"/>
    <n v="2011"/>
    <x v="836"/>
    <d v="2011-07-22T00:00:00"/>
    <s v="First Class"/>
    <s v="RD-19720"/>
    <s v="Roger Demir"/>
    <s v="Consumer"/>
    <s v="United States"/>
    <s v="San Francisco"/>
    <x v="1"/>
    <n v="94122"/>
    <s v="West"/>
    <s v="OFF-PA-10004569"/>
    <x v="1"/>
    <x v="10"/>
    <s v="Wirebound Message Books, Two 4 1/4&quot; x 5&quot; Forms per Page"/>
    <x v="4861"/>
    <n v="3"/>
    <n v="0"/>
    <n v="10.7301"/>
  </r>
  <r>
    <n v="7231"/>
    <x v="3591"/>
    <n v="2014"/>
    <x v="677"/>
    <d v="2014-03-16T00:00:00"/>
    <s v="First Class"/>
    <s v="SC-20380"/>
    <s v="Shahid Collister"/>
    <s v="Consumer"/>
    <s v="United States"/>
    <s v="Fairfield"/>
    <x v="29"/>
    <n v="6824"/>
    <s v="East"/>
    <s v="OFF-BI-10002353"/>
    <x v="1"/>
    <x v="8"/>
    <s v="GBC VeloBind Cover Sets"/>
    <x v="4862"/>
    <n v="2"/>
    <n v="0"/>
    <n v="15.44"/>
  </r>
  <r>
    <n v="7232"/>
    <x v="3591"/>
    <n v="2014"/>
    <x v="677"/>
    <d v="2014-03-16T00:00:00"/>
    <s v="First Class"/>
    <s v="SC-20380"/>
    <s v="Shahid Collister"/>
    <s v="Consumer"/>
    <s v="United States"/>
    <s v="Fairfield"/>
    <x v="29"/>
    <n v="6824"/>
    <s v="East"/>
    <s v="OFF-AP-10001564"/>
    <x v="1"/>
    <x v="9"/>
    <s v="Hoover Commercial Lightweight Upright Vacuum with E-Z Empty Dirt Cup"/>
    <x v="4369"/>
    <n v="2"/>
    <n v="0"/>
    <n v="120.94159999999999"/>
  </r>
  <r>
    <n v="7233"/>
    <x v="3591"/>
    <n v="2014"/>
    <x v="677"/>
    <d v="2014-03-16T00:00:00"/>
    <s v="First Class"/>
    <s v="SC-20380"/>
    <s v="Shahid Collister"/>
    <s v="Consumer"/>
    <s v="United States"/>
    <s v="Fairfield"/>
    <x v="29"/>
    <n v="6824"/>
    <s v="East"/>
    <s v="OFF-PA-10003673"/>
    <x v="1"/>
    <x v="10"/>
    <s v="Strathmore Photo Mount Cards"/>
    <x v="3320"/>
    <n v="4"/>
    <n v="0"/>
    <n v="12.475199999999999"/>
  </r>
  <r>
    <n v="7234"/>
    <x v="3592"/>
    <n v="2013"/>
    <x v="387"/>
    <d v="2013-03-13T00:00:00"/>
    <s v="Standard Class"/>
    <s v="GB-14575"/>
    <s v="Giulietta Baptist"/>
    <s v="Consumer"/>
    <s v="United States"/>
    <s v="New York City"/>
    <x v="15"/>
    <n v="10011"/>
    <s v="East"/>
    <s v="FUR-FU-10003347"/>
    <x v="0"/>
    <x v="5"/>
    <s v="Coloredge Poster Frame"/>
    <x v="4863"/>
    <n v="8"/>
    <n v="0"/>
    <n v="44.304000000000002"/>
  </r>
  <r>
    <n v="7235"/>
    <x v="3592"/>
    <n v="2013"/>
    <x v="387"/>
    <d v="2013-03-13T00:00:00"/>
    <s v="Standard Class"/>
    <s v="GB-14575"/>
    <s v="Giulietta Baptist"/>
    <s v="Consumer"/>
    <s v="United States"/>
    <s v="New York City"/>
    <x v="15"/>
    <n v="10011"/>
    <s v="East"/>
    <s v="OFF-PA-10001934"/>
    <x v="1"/>
    <x v="10"/>
    <s v="Xerox 1993"/>
    <x v="91"/>
    <n v="2"/>
    <n v="0"/>
    <n v="6.3504000000000005"/>
  </r>
  <r>
    <n v="7236"/>
    <x v="3592"/>
    <n v="2013"/>
    <x v="387"/>
    <d v="2013-03-13T00:00:00"/>
    <s v="Standard Class"/>
    <s v="GB-14575"/>
    <s v="Giulietta Baptist"/>
    <s v="Consumer"/>
    <s v="United States"/>
    <s v="New York City"/>
    <x v="15"/>
    <n v="10011"/>
    <s v="East"/>
    <s v="OFF-BI-10000632"/>
    <x v="1"/>
    <x v="8"/>
    <s v="Satellite Sectional Post Binders"/>
    <x v="1971"/>
    <n v="2"/>
    <n v="0.2"/>
    <n v="22.573199999999996"/>
  </r>
  <r>
    <n v="7237"/>
    <x v="3593"/>
    <n v="2011"/>
    <x v="1035"/>
    <d v="2011-12-10T00:00:00"/>
    <s v="First Class"/>
    <s v="FP-14320"/>
    <s v="Frank Preis"/>
    <s v="Consumer"/>
    <s v="United States"/>
    <s v="Los Angeles"/>
    <x v="1"/>
    <n v="90049"/>
    <s v="West"/>
    <s v="OFF-AR-10003190"/>
    <x v="1"/>
    <x v="6"/>
    <s v="Newell 32"/>
    <x v="880"/>
    <n v="3"/>
    <n v="0"/>
    <n v="2.4192"/>
  </r>
  <r>
    <n v="7238"/>
    <x v="3594"/>
    <n v="2013"/>
    <x v="212"/>
    <d v="2013-07-11T00:00:00"/>
    <s v="Same Day"/>
    <s v="EA-14035"/>
    <s v="Erin Ashbrook"/>
    <s v="Corporate"/>
    <s v="United States"/>
    <s v="Philadelphia"/>
    <x v="9"/>
    <n v="19143"/>
    <s v="East"/>
    <s v="TEC-MA-10000904"/>
    <x v="2"/>
    <x v="15"/>
    <s v="Brother MFC-9340CDW LED All-In-One Printer, Copier Scanner"/>
    <x v="4864"/>
    <n v="3"/>
    <n v="0.7"/>
    <n v="-319.19159999999999"/>
  </r>
  <r>
    <n v="7239"/>
    <x v="3595"/>
    <n v="2013"/>
    <x v="435"/>
    <d v="2013-12-31T00:00:00"/>
    <s v="Standard Class"/>
    <s v="SC-20305"/>
    <s v="Sean Christensen"/>
    <s v="Consumer"/>
    <s v="United States"/>
    <s v="San Jose"/>
    <x v="1"/>
    <n v="95123"/>
    <s v="West"/>
    <s v="FUR-FU-10000771"/>
    <x v="0"/>
    <x v="5"/>
    <s v="Eldon 200 Class Desk Accessories, Smoke"/>
    <x v="3384"/>
    <n v="7"/>
    <n v="0"/>
    <n v="18.463200000000004"/>
  </r>
  <r>
    <n v="7240"/>
    <x v="3595"/>
    <n v="2013"/>
    <x v="435"/>
    <d v="2013-12-31T00:00:00"/>
    <s v="Standard Class"/>
    <s v="SC-20305"/>
    <s v="Sean Christensen"/>
    <s v="Consumer"/>
    <s v="United States"/>
    <s v="San Jose"/>
    <x v="1"/>
    <n v="95123"/>
    <s v="West"/>
    <s v="OFF-EN-10001990"/>
    <x v="1"/>
    <x v="12"/>
    <s v="Staples"/>
    <x v="1500"/>
    <n v="7"/>
    <n v="0"/>
    <n v="18.687199999999997"/>
  </r>
  <r>
    <n v="7241"/>
    <x v="3596"/>
    <n v="2014"/>
    <x v="756"/>
    <d v="2014-04-26T00:00:00"/>
    <s v="Second Class"/>
    <s v="JF-15355"/>
    <s v="Jay Fein"/>
    <s v="Consumer"/>
    <s v="United States"/>
    <s v="Pasadena"/>
    <x v="1"/>
    <n v="91104"/>
    <s v="West"/>
    <s v="FUR-FU-10002445"/>
    <x v="0"/>
    <x v="5"/>
    <s v="DAX Two-Tone Rosewood/Black Document Frame, Desktop, 5 x 7"/>
    <x v="3766"/>
    <n v="7"/>
    <n v="0"/>
    <n v="26.544000000000004"/>
  </r>
  <r>
    <n v="7242"/>
    <x v="3596"/>
    <n v="2014"/>
    <x v="756"/>
    <d v="2014-04-26T00:00:00"/>
    <s v="Second Class"/>
    <s v="JF-15355"/>
    <s v="Jay Fein"/>
    <s v="Consumer"/>
    <s v="United States"/>
    <s v="Pasadena"/>
    <x v="1"/>
    <n v="91104"/>
    <s v="West"/>
    <s v="OFF-BI-10003638"/>
    <x v="1"/>
    <x v="8"/>
    <s v="GBC Durable Plastic Covers"/>
    <x v="4865"/>
    <n v="6"/>
    <n v="0.2"/>
    <n v="30.185999999999996"/>
  </r>
  <r>
    <n v="7243"/>
    <x v="3596"/>
    <n v="2014"/>
    <x v="756"/>
    <d v="2014-04-26T00:00:00"/>
    <s v="Second Class"/>
    <s v="JF-15355"/>
    <s v="Jay Fein"/>
    <s v="Consumer"/>
    <s v="United States"/>
    <s v="Pasadena"/>
    <x v="1"/>
    <n v="91104"/>
    <s v="West"/>
    <s v="FUR-FU-10004864"/>
    <x v="0"/>
    <x v="5"/>
    <s v="Eldon 500 Class Desk Accessories"/>
    <x v="4866"/>
    <n v="2"/>
    <n v="0"/>
    <n v="7.9662000000000006"/>
  </r>
  <r>
    <n v="7244"/>
    <x v="3597"/>
    <n v="2014"/>
    <x v="629"/>
    <d v="2014-08-23T00:00:00"/>
    <s v="Second Class"/>
    <s v="TP-21415"/>
    <s v="Tom Prescott"/>
    <s v="Consumer"/>
    <s v="United States"/>
    <s v="Philadelphia"/>
    <x v="9"/>
    <n v="19134"/>
    <s v="East"/>
    <s v="FUR-CH-10002024"/>
    <x v="0"/>
    <x v="1"/>
    <s v="HON 5400 Series Task Chairs for Big and Tall"/>
    <x v="4867"/>
    <n v="9"/>
    <n v="0.3"/>
    <n v="-630.88200000000006"/>
  </r>
  <r>
    <n v="7245"/>
    <x v="3598"/>
    <n v="2014"/>
    <x v="1053"/>
    <d v="2014-05-26T00:00:00"/>
    <s v="First Class"/>
    <s v="RL-19615"/>
    <s v="Rob Lucas"/>
    <s v="Consumer"/>
    <s v="United States"/>
    <s v="Los Angeles"/>
    <x v="1"/>
    <n v="90049"/>
    <s v="West"/>
    <s v="OFF-AR-10002445"/>
    <x v="1"/>
    <x v="6"/>
    <s v="SANFORD Major Accent Highlighters"/>
    <x v="4868"/>
    <n v="7"/>
    <n v="0"/>
    <n v="18.832800000000002"/>
  </r>
  <r>
    <n v="7246"/>
    <x v="3599"/>
    <n v="2014"/>
    <x v="839"/>
    <d v="2014-02-14T00:00:00"/>
    <s v="Standard Class"/>
    <s v="SB-20170"/>
    <s v="Sarah Bern"/>
    <s v="Consumer"/>
    <s v="United States"/>
    <s v="Los Angeles"/>
    <x v="1"/>
    <n v="90032"/>
    <s v="West"/>
    <s v="OFF-ST-10001370"/>
    <x v="1"/>
    <x v="4"/>
    <s v="Sensible Storage WireTech Storage Systems"/>
    <x v="1383"/>
    <n v="5"/>
    <n v="0"/>
    <n v="17.744999999999962"/>
  </r>
  <r>
    <n v="7247"/>
    <x v="3600"/>
    <n v="2011"/>
    <x v="223"/>
    <d v="2011-03-08T00:00:00"/>
    <s v="Standard Class"/>
    <s v="JS-15595"/>
    <s v="Jill Stevenson"/>
    <s v="Corporate"/>
    <s v="United States"/>
    <s v="Columbus"/>
    <x v="24"/>
    <n v="43229"/>
    <s v="East"/>
    <s v="OFF-LA-10000305"/>
    <x v="1"/>
    <x v="2"/>
    <s v="Avery 495"/>
    <x v="1150"/>
    <n v="3"/>
    <n v="0.2"/>
    <n v="4.9139999999999988"/>
  </r>
  <r>
    <n v="7248"/>
    <x v="3600"/>
    <n v="2011"/>
    <x v="223"/>
    <d v="2011-03-08T00:00:00"/>
    <s v="Standard Class"/>
    <s v="JS-15595"/>
    <s v="Jill Stevenson"/>
    <s v="Corporate"/>
    <s v="United States"/>
    <s v="Columbus"/>
    <x v="24"/>
    <n v="43229"/>
    <s v="East"/>
    <s v="FUR-BO-10001972"/>
    <x v="0"/>
    <x v="0"/>
    <s v="O'Sullivan 4-Shelf Bookcase in Odessa Pine"/>
    <x v="4869"/>
    <n v="5"/>
    <n v="0.5"/>
    <n v="-199.61700000000002"/>
  </r>
  <r>
    <n v="7249"/>
    <x v="3600"/>
    <n v="2011"/>
    <x v="223"/>
    <d v="2011-03-08T00:00:00"/>
    <s v="Standard Class"/>
    <s v="JS-15595"/>
    <s v="Jill Stevenson"/>
    <s v="Corporate"/>
    <s v="United States"/>
    <s v="Columbus"/>
    <x v="24"/>
    <n v="43229"/>
    <s v="East"/>
    <s v="OFF-ST-10002486"/>
    <x v="1"/>
    <x v="4"/>
    <s v="Eldon Shelf Savers Cubes and Bins"/>
    <x v="4870"/>
    <n v="8"/>
    <n v="0.2"/>
    <n v="-10.051200000000003"/>
  </r>
  <r>
    <n v="7250"/>
    <x v="3601"/>
    <n v="2012"/>
    <x v="593"/>
    <d v="2012-06-09T00:00:00"/>
    <s v="Second Class"/>
    <s v="BP-11155"/>
    <s v="Becky Pak"/>
    <s v="Consumer"/>
    <s v="United States"/>
    <s v="Los Angeles"/>
    <x v="1"/>
    <n v="90008"/>
    <s v="West"/>
    <s v="TEC-AC-10001874"/>
    <x v="2"/>
    <x v="11"/>
    <s v="Logitech Wireless Anywhere Mouse MX for PC and Mac"/>
    <x v="1006"/>
    <n v="2"/>
    <n v="0"/>
    <n v="35.994"/>
  </r>
  <r>
    <n v="7251"/>
    <x v="3601"/>
    <n v="2012"/>
    <x v="593"/>
    <d v="2012-06-09T00:00:00"/>
    <s v="Second Class"/>
    <s v="BP-11155"/>
    <s v="Becky Pak"/>
    <s v="Consumer"/>
    <s v="United States"/>
    <s v="Los Angeles"/>
    <x v="1"/>
    <n v="90008"/>
    <s v="West"/>
    <s v="TEC-AC-10003870"/>
    <x v="2"/>
    <x v="11"/>
    <s v="Logitech Z-906 Speaker sys - home theater - 5.1-CH"/>
    <x v="4871"/>
    <n v="3"/>
    <n v="0"/>
    <n v="395.98800000000006"/>
  </r>
  <r>
    <n v="7252"/>
    <x v="3602"/>
    <n v="2013"/>
    <x v="278"/>
    <d v="2013-09-03T00:00:00"/>
    <s v="Standard Class"/>
    <s v="EM-13825"/>
    <s v="Elizabeth Moffitt"/>
    <s v="Corporate"/>
    <s v="United States"/>
    <s v="Hollywood"/>
    <x v="2"/>
    <n v="33021"/>
    <s v="South"/>
    <s v="OFF-LA-10002473"/>
    <x v="1"/>
    <x v="2"/>
    <s v="Avery 484"/>
    <x v="2145"/>
    <n v="4"/>
    <n v="0.2"/>
    <n v="3.3408000000000002"/>
  </r>
  <r>
    <n v="7253"/>
    <x v="3603"/>
    <n v="2013"/>
    <x v="126"/>
    <d v="2013-09-19T00:00:00"/>
    <s v="Standard Class"/>
    <s v="SC-20695"/>
    <s v="Steve Chapman"/>
    <s v="Corporate"/>
    <s v="United States"/>
    <s v="Roseville"/>
    <x v="12"/>
    <n v="48066"/>
    <s v="Central"/>
    <s v="OFF-PA-10003790"/>
    <x v="1"/>
    <x v="10"/>
    <s v="Xerox 1991"/>
    <x v="4243"/>
    <n v="3"/>
    <n v="0"/>
    <n v="31.519199999999998"/>
  </r>
  <r>
    <n v="7254"/>
    <x v="3604"/>
    <n v="2013"/>
    <x v="198"/>
    <d v="2013-06-05T00:00:00"/>
    <s v="Standard Class"/>
    <s v="EM-14140"/>
    <s v="Eugene Moren"/>
    <s v="Home Office"/>
    <s v="United States"/>
    <s v="Superior"/>
    <x v="6"/>
    <n v="54880"/>
    <s v="Central"/>
    <s v="OFF-AP-10002684"/>
    <x v="1"/>
    <x v="9"/>
    <s v="Acco 7-Outlet Masterpiece Power Center, Wihtout Fax/Phone Line Protection"/>
    <x v="4872"/>
    <n v="3"/>
    <n v="0"/>
    <n v="109.42199999999997"/>
  </r>
  <r>
    <n v="7255"/>
    <x v="3604"/>
    <n v="2013"/>
    <x v="198"/>
    <d v="2013-06-05T00:00:00"/>
    <s v="Standard Class"/>
    <s v="EM-14140"/>
    <s v="Eugene Moren"/>
    <s v="Home Office"/>
    <s v="United States"/>
    <s v="Superior"/>
    <x v="6"/>
    <n v="54880"/>
    <s v="Central"/>
    <s v="FUR-FU-10001037"/>
    <x v="0"/>
    <x v="5"/>
    <s v="DAX Charcoal/Nickel-Tone Document Frame, 5 x 7"/>
    <x v="4625"/>
    <n v="5"/>
    <n v="0"/>
    <n v="21.33"/>
  </r>
  <r>
    <n v="7256"/>
    <x v="3604"/>
    <n v="2013"/>
    <x v="198"/>
    <d v="2013-06-05T00:00:00"/>
    <s v="Standard Class"/>
    <s v="EM-14140"/>
    <s v="Eugene Moren"/>
    <s v="Home Office"/>
    <s v="United States"/>
    <s v="Superior"/>
    <x v="6"/>
    <n v="54880"/>
    <s v="Central"/>
    <s v="OFF-ST-10000876"/>
    <x v="1"/>
    <x v="4"/>
    <s v="Eldon Simplefile Box Office"/>
    <x v="4873"/>
    <n v="4"/>
    <n v="0"/>
    <n v="13.9328"/>
  </r>
  <r>
    <n v="7257"/>
    <x v="3604"/>
    <n v="2013"/>
    <x v="198"/>
    <d v="2013-06-05T00:00:00"/>
    <s v="Standard Class"/>
    <s v="EM-14140"/>
    <s v="Eugene Moren"/>
    <s v="Home Office"/>
    <s v="United States"/>
    <s v="Superior"/>
    <x v="6"/>
    <n v="54880"/>
    <s v="Central"/>
    <s v="OFF-AR-10003732"/>
    <x v="1"/>
    <x v="6"/>
    <s v="Newell 333"/>
    <x v="348"/>
    <n v="2"/>
    <n v="0"/>
    <n v="1.4455999999999998"/>
  </r>
  <r>
    <n v="7258"/>
    <x v="3604"/>
    <n v="2013"/>
    <x v="198"/>
    <d v="2013-06-05T00:00:00"/>
    <s v="Standard Class"/>
    <s v="EM-14140"/>
    <s v="Eugene Moren"/>
    <s v="Home Office"/>
    <s v="United States"/>
    <s v="Superior"/>
    <x v="6"/>
    <n v="54880"/>
    <s v="Central"/>
    <s v="OFF-PA-10000994"/>
    <x v="1"/>
    <x v="10"/>
    <s v="Xerox 1915"/>
    <x v="2713"/>
    <n v="6"/>
    <n v="0"/>
    <n v="301.96799999999996"/>
  </r>
  <r>
    <n v="7259"/>
    <x v="3604"/>
    <n v="2013"/>
    <x v="198"/>
    <d v="2013-06-05T00:00:00"/>
    <s v="Standard Class"/>
    <s v="EM-14140"/>
    <s v="Eugene Moren"/>
    <s v="Home Office"/>
    <s v="United States"/>
    <s v="Superior"/>
    <x v="6"/>
    <n v="54880"/>
    <s v="Central"/>
    <s v="OFF-AR-10000940"/>
    <x v="1"/>
    <x v="6"/>
    <s v="Newell 343"/>
    <x v="456"/>
    <n v="5"/>
    <n v="0"/>
    <n v="3.9690000000000003"/>
  </r>
  <r>
    <n v="7260"/>
    <x v="3604"/>
    <n v="2013"/>
    <x v="198"/>
    <d v="2013-06-05T00:00:00"/>
    <s v="Standard Class"/>
    <s v="EM-14140"/>
    <s v="Eugene Moren"/>
    <s v="Home Office"/>
    <s v="United States"/>
    <s v="Superior"/>
    <x v="6"/>
    <n v="54880"/>
    <s v="Central"/>
    <s v="OFF-PA-10004888"/>
    <x v="1"/>
    <x v="10"/>
    <s v="Xerox 217"/>
    <x v="1568"/>
    <n v="7"/>
    <n v="0"/>
    <n v="21.772800000000004"/>
  </r>
  <r>
    <n v="7261"/>
    <x v="3604"/>
    <n v="2013"/>
    <x v="198"/>
    <d v="2013-06-05T00:00:00"/>
    <s v="Standard Class"/>
    <s v="EM-14140"/>
    <s v="Eugene Moren"/>
    <s v="Home Office"/>
    <s v="United States"/>
    <s v="Superior"/>
    <x v="6"/>
    <n v="54880"/>
    <s v="Central"/>
    <s v="TEC-PH-10000441"/>
    <x v="2"/>
    <x v="7"/>
    <s v="VTech DS6151"/>
    <x v="4874"/>
    <n v="1"/>
    <n v="0"/>
    <n v="35.277200000000008"/>
  </r>
  <r>
    <n v="7262"/>
    <x v="3605"/>
    <n v="2014"/>
    <x v="193"/>
    <d v="2014-06-14T00:00:00"/>
    <s v="Second Class"/>
    <s v="GZ-14545"/>
    <s v="George Zrebassa"/>
    <s v="Corporate"/>
    <s v="United States"/>
    <s v="Thousand Oaks"/>
    <x v="1"/>
    <n v="91360"/>
    <s v="West"/>
    <s v="OFF-AR-10001231"/>
    <x v="1"/>
    <x v="6"/>
    <s v="Sanford EarthWrite Recycled Pencils, Medium Soft, #2"/>
    <x v="4875"/>
    <n v="7"/>
    <n v="0"/>
    <n v="4.1160000000000005"/>
  </r>
  <r>
    <n v="7263"/>
    <x v="3606"/>
    <n v="2014"/>
    <x v="760"/>
    <d v="2014-10-29T00:00:00"/>
    <s v="Standard Class"/>
    <s v="ML-17395"/>
    <s v="Marina Lichtenstein"/>
    <s v="Corporate"/>
    <s v="United States"/>
    <s v="Philadelphia"/>
    <x v="9"/>
    <n v="19134"/>
    <s v="East"/>
    <s v="TEC-PH-10003988"/>
    <x v="2"/>
    <x v="7"/>
    <s v="LF Elite 3D Dazzle Designer Hard Case Cover, Lf Stylus Pen and Wiper For Apple Iphone 5c Mini Lite"/>
    <x v="404"/>
    <n v="5"/>
    <n v="0.4"/>
    <n v="-6.5399999999999991"/>
  </r>
  <r>
    <n v="7264"/>
    <x v="3606"/>
    <n v="2014"/>
    <x v="760"/>
    <d v="2014-10-29T00:00:00"/>
    <s v="Standard Class"/>
    <s v="ML-17395"/>
    <s v="Marina Lichtenstein"/>
    <s v="Corporate"/>
    <s v="United States"/>
    <s v="Philadelphia"/>
    <x v="9"/>
    <n v="19134"/>
    <s v="East"/>
    <s v="OFF-EN-10003068"/>
    <x v="1"/>
    <x v="12"/>
    <s v="#6 3/4 Gummed Flap White Envelopes"/>
    <x v="2511"/>
    <n v="4"/>
    <n v="0.2"/>
    <n v="11.087999999999997"/>
  </r>
  <r>
    <n v="7265"/>
    <x v="3607"/>
    <n v="2014"/>
    <x v="487"/>
    <d v="2014-06-18T00:00:00"/>
    <s v="Standard Class"/>
    <s v="PG-18895"/>
    <s v="Paul Gonzalez"/>
    <s v="Consumer"/>
    <s v="United States"/>
    <s v="Springfield"/>
    <x v="17"/>
    <n v="22153"/>
    <s v="South"/>
    <s v="OFF-AR-10004260"/>
    <x v="1"/>
    <x v="6"/>
    <s v="Boston 1799 Powerhouse Electric Pencil Sharpener"/>
    <x v="2570"/>
    <n v="7"/>
    <n v="0"/>
    <n v="50.9208"/>
  </r>
  <r>
    <n v="7266"/>
    <x v="3608"/>
    <n v="2011"/>
    <x v="533"/>
    <d v="2011-11-26T00:00:00"/>
    <s v="Second Class"/>
    <s v="DK-12835"/>
    <s v="Damala Kotsonis"/>
    <s v="Corporate"/>
    <s v="United States"/>
    <s v="Houston"/>
    <x v="5"/>
    <n v="77095"/>
    <s v="Central"/>
    <s v="FUR-CH-10001973"/>
    <x v="0"/>
    <x v="1"/>
    <s v="Office Star Flex Back Scooter Chair with White Frame"/>
    <x v="1177"/>
    <n v="2"/>
    <n v="0.3"/>
    <n v="-35.513599999999997"/>
  </r>
  <r>
    <n v="7267"/>
    <x v="3609"/>
    <n v="2014"/>
    <x v="1153"/>
    <d v="2014-08-17T00:00:00"/>
    <s v="Same Day"/>
    <s v="SJ-20215"/>
    <s v="Sarah Jordon"/>
    <s v="Consumer"/>
    <s v="United States"/>
    <s v="Columbia"/>
    <x v="18"/>
    <n v="38401"/>
    <s v="South"/>
    <s v="OFF-BI-10002824"/>
    <x v="1"/>
    <x v="8"/>
    <s v="Recycled Easel Ring Binders"/>
    <x v="4876"/>
    <n v="3"/>
    <n v="0.7"/>
    <n v="-11.190000000000001"/>
  </r>
  <r>
    <n v="7268"/>
    <x v="3609"/>
    <n v="2014"/>
    <x v="1153"/>
    <d v="2014-08-17T00:00:00"/>
    <s v="Same Day"/>
    <s v="SJ-20215"/>
    <s v="Sarah Jordon"/>
    <s v="Consumer"/>
    <s v="United States"/>
    <s v="Columbia"/>
    <x v="18"/>
    <n v="38401"/>
    <s v="South"/>
    <s v="OFF-ST-10004950"/>
    <x v="1"/>
    <x v="4"/>
    <s v="Acco Perma 3000 Stacking Storage Drawers"/>
    <x v="1743"/>
    <n v="4"/>
    <n v="0.2"/>
    <n v="-0.83920000000000172"/>
  </r>
  <r>
    <n v="7269"/>
    <x v="3610"/>
    <n v="2013"/>
    <x v="1154"/>
    <d v="2013-01-20T00:00:00"/>
    <s v="Standard Class"/>
    <s v="AG-10675"/>
    <s v="Anna Gayman"/>
    <s v="Consumer"/>
    <s v="United States"/>
    <s v="Concord"/>
    <x v="3"/>
    <n v="28027"/>
    <s v="South"/>
    <s v="OFF-PA-10004039"/>
    <x v="1"/>
    <x v="10"/>
    <s v="Xerox 1882"/>
    <x v="2879"/>
    <n v="2"/>
    <n v="0.2"/>
    <n v="32.468400000000003"/>
  </r>
  <r>
    <n v="7270"/>
    <x v="3610"/>
    <n v="2013"/>
    <x v="1154"/>
    <d v="2013-01-20T00:00:00"/>
    <s v="Standard Class"/>
    <s v="AG-10675"/>
    <s v="Anna Gayman"/>
    <s v="Consumer"/>
    <s v="United States"/>
    <s v="Concord"/>
    <x v="3"/>
    <n v="28027"/>
    <s v="South"/>
    <s v="FUR-FU-10003374"/>
    <x v="0"/>
    <x v="5"/>
    <s v="Electrix Fluorescent Magnifier Lamps &amp; Weighted Base"/>
    <x v="4877"/>
    <n v="8"/>
    <n v="0.2"/>
    <n v="31.577600000000018"/>
  </r>
  <r>
    <n v="7271"/>
    <x v="3611"/>
    <n v="2013"/>
    <x v="1142"/>
    <d v="2013-09-23T00:00:00"/>
    <s v="Standard Class"/>
    <s v="KD-16495"/>
    <s v="Keith Dawkins"/>
    <s v="Corporate"/>
    <s v="United States"/>
    <s v="San Jose"/>
    <x v="1"/>
    <n v="95123"/>
    <s v="West"/>
    <s v="FUR-BO-10001918"/>
    <x v="0"/>
    <x v="0"/>
    <s v="Sauder Forest Hills Library with Doors, Woodland Oak Finish"/>
    <x v="4878"/>
    <n v="2"/>
    <n v="0.15"/>
    <n v="-12.878400000000013"/>
  </r>
  <r>
    <n v="7272"/>
    <x v="3611"/>
    <n v="2013"/>
    <x v="1142"/>
    <d v="2013-09-23T00:00:00"/>
    <s v="Standard Class"/>
    <s v="KD-16495"/>
    <s v="Keith Dawkins"/>
    <s v="Corporate"/>
    <s v="United States"/>
    <s v="San Jose"/>
    <x v="1"/>
    <n v="95123"/>
    <s v="West"/>
    <s v="OFF-AP-10002287"/>
    <x v="1"/>
    <x v="9"/>
    <s v="Eureka Sanitaire  Multi-Pro Heavy-Duty Upright, Disposable Bags"/>
    <x v="2053"/>
    <n v="4"/>
    <n v="0"/>
    <n v="4.5448000000000004"/>
  </r>
  <r>
    <n v="7273"/>
    <x v="3612"/>
    <n v="2013"/>
    <x v="1155"/>
    <d v="2013-10-15T00:00:00"/>
    <s v="Standard Class"/>
    <s v="EB-13975"/>
    <s v="Erica Bern"/>
    <s v="Corporate"/>
    <s v="United States"/>
    <s v="Greensboro"/>
    <x v="3"/>
    <n v="27405"/>
    <s v="South"/>
    <s v="OFF-SU-10004498"/>
    <x v="1"/>
    <x v="14"/>
    <s v="Martin-Yale Premier Letter Opener"/>
    <x v="4879"/>
    <n v="2"/>
    <n v="0.2"/>
    <n v="-4.3792000000000009"/>
  </r>
  <r>
    <n v="7274"/>
    <x v="3612"/>
    <n v="2013"/>
    <x v="1155"/>
    <d v="2013-10-15T00:00:00"/>
    <s v="Standard Class"/>
    <s v="EB-13975"/>
    <s v="Erica Bern"/>
    <s v="Corporate"/>
    <s v="United States"/>
    <s v="Greensboro"/>
    <x v="3"/>
    <n v="27405"/>
    <s v="South"/>
    <s v="OFF-BI-10002557"/>
    <x v="1"/>
    <x v="8"/>
    <s v="Presstex Flexible Ring Binders"/>
    <x v="4880"/>
    <n v="3"/>
    <n v="0.7"/>
    <n v="-2.7300000000000004"/>
  </r>
  <r>
    <n v="7275"/>
    <x v="3613"/>
    <n v="2012"/>
    <x v="50"/>
    <d v="2012-11-17T00:00:00"/>
    <s v="Standard Class"/>
    <s v="AW-10930"/>
    <s v="Arthur Wiediger"/>
    <s v="Home Office"/>
    <s v="United States"/>
    <s v="Helena"/>
    <x v="37"/>
    <n v="59601"/>
    <s v="West"/>
    <s v="TEC-PH-10004908"/>
    <x v="2"/>
    <x v="7"/>
    <s v="Panasonic KX TS3282W Corded phone"/>
    <x v="107"/>
    <n v="5"/>
    <n v="0.2"/>
    <n v="42.494999999999948"/>
  </r>
  <r>
    <n v="7276"/>
    <x v="3613"/>
    <n v="2012"/>
    <x v="50"/>
    <d v="2012-11-17T00:00:00"/>
    <s v="Standard Class"/>
    <s v="AW-10930"/>
    <s v="Arthur Wiediger"/>
    <s v="Home Office"/>
    <s v="United States"/>
    <s v="Helena"/>
    <x v="37"/>
    <n v="59601"/>
    <s v="West"/>
    <s v="FUR-FU-10000794"/>
    <x v="0"/>
    <x v="5"/>
    <s v="Eldon Stackable Tray, Side-Load, Legal, Smoke"/>
    <x v="4881"/>
    <n v="7"/>
    <n v="0"/>
    <n v="21.7532"/>
  </r>
  <r>
    <n v="7277"/>
    <x v="3614"/>
    <n v="2011"/>
    <x v="981"/>
    <d v="2011-11-06T00:00:00"/>
    <s v="Standard Class"/>
    <s v="JK-16120"/>
    <s v="Julie Kriz"/>
    <s v="Home Office"/>
    <s v="United States"/>
    <s v="Fort Lauderdale"/>
    <x v="2"/>
    <n v="33311"/>
    <s v="South"/>
    <s v="TEC-AC-10004171"/>
    <x v="2"/>
    <x v="11"/>
    <s v="Razer Kraken 7.1 Surround Sound Over Ear USB Gaming Headset"/>
    <x v="4882"/>
    <n v="10"/>
    <n v="0.2"/>
    <n v="239.976"/>
  </r>
  <r>
    <n v="7278"/>
    <x v="3615"/>
    <n v="2013"/>
    <x v="1080"/>
    <d v="2013-07-22T00:00:00"/>
    <s v="First Class"/>
    <s v="TC-21535"/>
    <s v="Tracy Collins"/>
    <s v="Home Office"/>
    <s v="United States"/>
    <s v="San Francisco"/>
    <x v="1"/>
    <n v="94110"/>
    <s v="West"/>
    <s v="TEC-PH-10002070"/>
    <x v="2"/>
    <x v="7"/>
    <s v="Griffin GC36547 PowerJolt SE Lightning Charger"/>
    <x v="4883"/>
    <n v="2"/>
    <n v="0.2"/>
    <n v="4.4979999999999958"/>
  </r>
  <r>
    <n v="7279"/>
    <x v="3615"/>
    <n v="2013"/>
    <x v="1080"/>
    <d v="2013-07-22T00:00:00"/>
    <s v="First Class"/>
    <s v="TC-21535"/>
    <s v="Tracy Collins"/>
    <s v="Home Office"/>
    <s v="United States"/>
    <s v="San Francisco"/>
    <x v="1"/>
    <n v="94110"/>
    <s v="West"/>
    <s v="TEC-AC-10003095"/>
    <x v="2"/>
    <x v="11"/>
    <s v="Logitech G35 7.1-Channel Surround Sound Headset"/>
    <x v="1948"/>
    <n v="3"/>
    <n v="0"/>
    <n v="132.58980000000003"/>
  </r>
  <r>
    <n v="7280"/>
    <x v="3616"/>
    <n v="2013"/>
    <x v="675"/>
    <d v="2013-05-15T00:00:00"/>
    <s v="Same Day"/>
    <s v="TH-21235"/>
    <s v="Tiffany House"/>
    <s v="Corporate"/>
    <s v="United States"/>
    <s v="Yuma"/>
    <x v="16"/>
    <n v="85364"/>
    <s v="West"/>
    <s v="TEC-AC-10003832"/>
    <x v="2"/>
    <x v="11"/>
    <s v="Imation 16GB Mini TravelDrive USB 2.0 Flash Drive"/>
    <x v="4884"/>
    <n v="7"/>
    <n v="0.2"/>
    <n v="48.701099999999997"/>
  </r>
  <r>
    <n v="7281"/>
    <x v="3617"/>
    <n v="2012"/>
    <x v="780"/>
    <d v="2012-02-27T00:00:00"/>
    <s v="Standard Class"/>
    <s v="PW-19240"/>
    <s v="Pierre Wener"/>
    <s v="Consumer"/>
    <s v="United States"/>
    <s v="Columbia"/>
    <x v="39"/>
    <n v="21044"/>
    <s v="East"/>
    <s v="OFF-BI-10003527"/>
    <x v="1"/>
    <x v="8"/>
    <s v="Fellowes PB500 Electric Punch Plastic Comb Binding Machine with Manual Bind"/>
    <x v="4885"/>
    <n v="2"/>
    <n v="0"/>
    <n v="1270.99"/>
  </r>
  <r>
    <n v="7282"/>
    <x v="3618"/>
    <n v="2014"/>
    <x v="524"/>
    <d v="2014-10-22T00:00:00"/>
    <s v="Standard Class"/>
    <s v="GH-14410"/>
    <s v="Gary Hansen"/>
    <s v="Home Office"/>
    <s v="United States"/>
    <s v="Yuma"/>
    <x v="16"/>
    <n v="85364"/>
    <s v="West"/>
    <s v="TEC-MA-10001148"/>
    <x v="2"/>
    <x v="15"/>
    <s v="Swingline SM12-08 MicroCut Jam Free Shredder"/>
    <x v="4886"/>
    <n v="5"/>
    <n v="0.7"/>
    <n v="-479.98799999999994"/>
  </r>
  <r>
    <n v="7283"/>
    <x v="3619"/>
    <n v="2014"/>
    <x v="738"/>
    <d v="2014-06-30T00:00:00"/>
    <s v="Standard Class"/>
    <s v="JK-15730"/>
    <s v="Joe Kamberova"/>
    <s v="Consumer"/>
    <s v="United States"/>
    <s v="Chicago"/>
    <x v="10"/>
    <n v="60653"/>
    <s v="Central"/>
    <s v="OFF-BI-10002432"/>
    <x v="1"/>
    <x v="8"/>
    <s v="Wilson Jones Standard D-Ring Binders"/>
    <x v="4887"/>
    <n v="3"/>
    <n v="0.8"/>
    <n v="-5.0094000000000012"/>
  </r>
  <r>
    <n v="7284"/>
    <x v="3620"/>
    <n v="2014"/>
    <x v="428"/>
    <d v="2014-09-14T00:00:00"/>
    <s v="Standard Class"/>
    <s v="LC-17140"/>
    <s v="Logan Currie"/>
    <s v="Consumer"/>
    <s v="United States"/>
    <s v="Cleveland"/>
    <x v="24"/>
    <n v="44105"/>
    <s v="East"/>
    <s v="OFF-AR-10001374"/>
    <x v="1"/>
    <x v="6"/>
    <s v="BIC Brite Liner Highlighters, Chisel Tip"/>
    <x v="233"/>
    <n v="5"/>
    <n v="0.2"/>
    <n v="3.8879999999999972"/>
  </r>
  <r>
    <n v="7285"/>
    <x v="3620"/>
    <n v="2014"/>
    <x v="428"/>
    <d v="2014-09-14T00:00:00"/>
    <s v="Standard Class"/>
    <s v="LC-17140"/>
    <s v="Logan Currie"/>
    <s v="Consumer"/>
    <s v="United States"/>
    <s v="Cleveland"/>
    <x v="24"/>
    <n v="44105"/>
    <s v="East"/>
    <s v="FUR-FU-10000723"/>
    <x v="0"/>
    <x v="5"/>
    <s v="Deflect-o EconoMat Studded, No Bevel Mat for Low Pile Carpeting"/>
    <x v="520"/>
    <n v="2"/>
    <n v="0.2"/>
    <n v="-9.0903999999999989"/>
  </r>
  <r>
    <n v="7286"/>
    <x v="3621"/>
    <n v="2014"/>
    <x v="336"/>
    <d v="2014-10-20T00:00:00"/>
    <s v="Standard Class"/>
    <s v="BK-11260"/>
    <s v="Berenike Kampe"/>
    <s v="Consumer"/>
    <s v="United States"/>
    <s v="San Francisco"/>
    <x v="1"/>
    <n v="94110"/>
    <s v="West"/>
    <s v="TEC-AC-10003614"/>
    <x v="2"/>
    <x v="11"/>
    <s v="Verbatim 25 GB 6x Blu-ray Single Layer Recordable Disc, 10/Pack"/>
    <x v="4888"/>
    <n v="4"/>
    <n v="0"/>
    <n v="15.298799999999996"/>
  </r>
  <r>
    <n v="7287"/>
    <x v="3622"/>
    <n v="2013"/>
    <x v="23"/>
    <d v="2013-06-26T00:00:00"/>
    <s v="Standard Class"/>
    <s v="BS-11365"/>
    <s v="Bill Shonely"/>
    <s v="Corporate"/>
    <s v="United States"/>
    <s v="Oklahoma City"/>
    <x v="26"/>
    <n v="73120"/>
    <s v="Central"/>
    <s v="TEC-AC-10004877"/>
    <x v="2"/>
    <x v="11"/>
    <s v="Imation 30456 USB Flash Drive 8GB"/>
    <x v="4889"/>
    <n v="1"/>
    <n v="0"/>
    <n v="0.5519999999999996"/>
  </r>
  <r>
    <n v="7288"/>
    <x v="3622"/>
    <n v="2013"/>
    <x v="23"/>
    <d v="2013-06-26T00:00:00"/>
    <s v="Standard Class"/>
    <s v="BS-11365"/>
    <s v="Bill Shonely"/>
    <s v="Corporate"/>
    <s v="United States"/>
    <s v="Oklahoma City"/>
    <x v="26"/>
    <n v="73120"/>
    <s v="Central"/>
    <s v="FUR-FU-10004270"/>
    <x v="0"/>
    <x v="5"/>
    <s v="Executive Impressions 13&quot; Clairmont Wall Clock"/>
    <x v="2206"/>
    <n v="3"/>
    <n v="0"/>
    <n v="23.652900000000002"/>
  </r>
  <r>
    <n v="7289"/>
    <x v="3623"/>
    <n v="2011"/>
    <x v="814"/>
    <d v="2011-09-07T00:00:00"/>
    <s v="Standard Class"/>
    <s v="AG-10525"/>
    <s v="Andy Gerbode"/>
    <s v="Corporate"/>
    <s v="United States"/>
    <s v="Houston"/>
    <x v="5"/>
    <n v="77095"/>
    <s v="Central"/>
    <s v="TEC-MA-10002210"/>
    <x v="2"/>
    <x v="15"/>
    <s v="Epson TM-T88V Direct Thermal Printer - Monochrome - Desktop"/>
    <x v="4890"/>
    <n v="3"/>
    <n v="0.4"/>
    <n v="-121.27049999999997"/>
  </r>
  <r>
    <n v="7290"/>
    <x v="3624"/>
    <n v="2013"/>
    <x v="806"/>
    <d v="2013-01-31T00:00:00"/>
    <s v="First Class"/>
    <s v="SC-20725"/>
    <s v="Steven Cartwright"/>
    <s v="Consumer"/>
    <s v="United States"/>
    <s v="San Francisco"/>
    <x v="1"/>
    <n v="94122"/>
    <s v="West"/>
    <s v="OFF-ST-10000675"/>
    <x v="1"/>
    <x v="4"/>
    <s v="File Shuttle II and Handi-File, Black"/>
    <x v="2412"/>
    <n v="9"/>
    <n v="0"/>
    <n v="76.252499999999998"/>
  </r>
  <r>
    <n v="7291"/>
    <x v="3624"/>
    <n v="2013"/>
    <x v="806"/>
    <d v="2013-01-31T00:00:00"/>
    <s v="First Class"/>
    <s v="SC-20725"/>
    <s v="Steven Cartwright"/>
    <s v="Consumer"/>
    <s v="United States"/>
    <s v="San Francisco"/>
    <x v="1"/>
    <n v="94122"/>
    <s v="West"/>
    <s v="OFF-BI-10004781"/>
    <x v="1"/>
    <x v="8"/>
    <s v="GBC Wire Binding Strips"/>
    <x v="4891"/>
    <n v="2"/>
    <n v="0.2"/>
    <n v="17.7744"/>
  </r>
  <r>
    <n v="7292"/>
    <x v="3624"/>
    <n v="2013"/>
    <x v="806"/>
    <d v="2013-01-31T00:00:00"/>
    <s v="First Class"/>
    <s v="SC-20725"/>
    <s v="Steven Cartwright"/>
    <s v="Consumer"/>
    <s v="United States"/>
    <s v="San Francisco"/>
    <x v="1"/>
    <n v="94122"/>
    <s v="West"/>
    <s v="OFF-LA-10004689"/>
    <x v="1"/>
    <x v="2"/>
    <s v="Avery 512"/>
    <x v="4892"/>
    <n v="9"/>
    <n v="0"/>
    <n v="12.2247"/>
  </r>
  <r>
    <n v="7293"/>
    <x v="3625"/>
    <n v="2014"/>
    <x v="769"/>
    <d v="2014-12-10T00:00:00"/>
    <s v="Standard Class"/>
    <s v="LR-16915"/>
    <s v="Lena Radford"/>
    <s v="Consumer"/>
    <s v="United States"/>
    <s v="Nashville"/>
    <x v="18"/>
    <n v="37211"/>
    <s v="South"/>
    <s v="TEC-MA-10001856"/>
    <x v="2"/>
    <x v="15"/>
    <s v="Okidata C610n Printer"/>
    <x v="4893"/>
    <n v="2"/>
    <n v="0.5"/>
    <n v="-272.58000000000015"/>
  </r>
  <r>
    <n v="7294"/>
    <x v="3626"/>
    <n v="2013"/>
    <x v="1156"/>
    <d v="2013-01-29T00:00:00"/>
    <s v="Standard Class"/>
    <s v="CB-12415"/>
    <s v="Christy Brittain"/>
    <s v="Consumer"/>
    <s v="United States"/>
    <s v="Los Angeles"/>
    <x v="1"/>
    <n v="90036"/>
    <s v="West"/>
    <s v="FUR-FU-10000719"/>
    <x v="0"/>
    <x v="5"/>
    <s v="DAX Cubicle Frames, 8-1/2 x 11"/>
    <x v="4894"/>
    <n v="7"/>
    <n v="0"/>
    <n v="21.596400000000003"/>
  </r>
  <r>
    <n v="7295"/>
    <x v="3627"/>
    <n v="2012"/>
    <x v="989"/>
    <d v="2012-05-31T00:00:00"/>
    <s v="Standard Class"/>
    <s v="RD-19900"/>
    <s v="Ruben Dartt"/>
    <s v="Consumer"/>
    <s v="United States"/>
    <s v="Bellevue"/>
    <x v="4"/>
    <n v="98006"/>
    <s v="West"/>
    <s v="FUR-FU-10003849"/>
    <x v="0"/>
    <x v="5"/>
    <s v="DAX Metal Frame, Desktop, Stepped-Edge"/>
    <x v="4895"/>
    <n v="1"/>
    <n v="0"/>
    <n v="7.8935999999999993"/>
  </r>
  <r>
    <n v="7296"/>
    <x v="3628"/>
    <n v="2011"/>
    <x v="417"/>
    <d v="2011-05-05T00:00:00"/>
    <s v="First Class"/>
    <s v="NC-18340"/>
    <s v="Nat Carroll"/>
    <s v="Consumer"/>
    <s v="United States"/>
    <s v="Houston"/>
    <x v="5"/>
    <n v="77036"/>
    <s v="Central"/>
    <s v="OFF-AR-10001725"/>
    <x v="1"/>
    <x v="6"/>
    <s v="Boston Home &amp; Office Model 2000 Electric Pencil Sharpeners"/>
    <x v="4896"/>
    <n v="2"/>
    <n v="0.2"/>
    <n v="2.8380000000000027"/>
  </r>
  <r>
    <n v="7297"/>
    <x v="3628"/>
    <n v="2011"/>
    <x v="417"/>
    <d v="2011-05-05T00:00:00"/>
    <s v="First Class"/>
    <s v="NC-18340"/>
    <s v="Nat Carroll"/>
    <s v="Consumer"/>
    <s v="United States"/>
    <s v="Houston"/>
    <x v="5"/>
    <n v="77036"/>
    <s v="Central"/>
    <s v="OFF-FA-10000840"/>
    <x v="1"/>
    <x v="13"/>
    <s v="OIC Thumb-Tacks"/>
    <x v="3064"/>
    <n v="6"/>
    <n v="0.2"/>
    <n v="1.8467999999999996"/>
  </r>
  <r>
    <n v="7298"/>
    <x v="3629"/>
    <n v="2012"/>
    <x v="1157"/>
    <d v="2012-02-14T00:00:00"/>
    <s v="Second Class"/>
    <s v="NB-18655"/>
    <s v="Nona Balk"/>
    <s v="Corporate"/>
    <s v="United States"/>
    <s v="Philadelphia"/>
    <x v="9"/>
    <n v="19143"/>
    <s v="East"/>
    <s v="OFF-ST-10000943"/>
    <x v="1"/>
    <x v="4"/>
    <s v="Eldon ProFile File 'N Store Portable File Tub Letter/Legal Size Black"/>
    <x v="4897"/>
    <n v="5"/>
    <n v="0.2"/>
    <n v="7.7240000000000002"/>
  </r>
  <r>
    <n v="7299"/>
    <x v="3630"/>
    <n v="2011"/>
    <x v="728"/>
    <d v="2011-11-21T00:00:00"/>
    <s v="First Class"/>
    <s v="JK-15730"/>
    <s v="Joe Kamberova"/>
    <s v="Consumer"/>
    <s v="United States"/>
    <s v="Des Plaines"/>
    <x v="10"/>
    <n v="60016"/>
    <s v="Central"/>
    <s v="FUR-TA-10002533"/>
    <x v="0"/>
    <x v="3"/>
    <s v="BPI Conference Tables"/>
    <x v="4898"/>
    <n v="4"/>
    <n v="0.5"/>
    <n v="-175.26000000000005"/>
  </r>
  <r>
    <n v="7300"/>
    <x v="3630"/>
    <n v="2011"/>
    <x v="728"/>
    <d v="2011-11-21T00:00:00"/>
    <s v="First Class"/>
    <s v="JK-15730"/>
    <s v="Joe Kamberova"/>
    <s v="Consumer"/>
    <s v="United States"/>
    <s v="Des Plaines"/>
    <x v="10"/>
    <n v="60016"/>
    <s v="Central"/>
    <s v="FUR-FU-10001546"/>
    <x v="0"/>
    <x v="5"/>
    <s v="Dana Swing-Arm Lamps"/>
    <x v="1086"/>
    <n v="2"/>
    <n v="0.6"/>
    <n v="-7.4759999999999991"/>
  </r>
  <r>
    <n v="7301"/>
    <x v="3630"/>
    <n v="2011"/>
    <x v="728"/>
    <d v="2011-11-21T00:00:00"/>
    <s v="First Class"/>
    <s v="JK-15730"/>
    <s v="Joe Kamberova"/>
    <s v="Consumer"/>
    <s v="United States"/>
    <s v="Des Plaines"/>
    <x v="10"/>
    <n v="60016"/>
    <s v="Central"/>
    <s v="FUR-BO-10003546"/>
    <x v="0"/>
    <x v="0"/>
    <s v="Hon 4-Shelf Metal Bookcases"/>
    <x v="4899"/>
    <n v="6"/>
    <n v="0.3"/>
    <n v="-30.293999999999983"/>
  </r>
  <r>
    <n v="7302"/>
    <x v="3630"/>
    <n v="2011"/>
    <x v="728"/>
    <d v="2011-11-21T00:00:00"/>
    <s v="First Class"/>
    <s v="JK-15730"/>
    <s v="Joe Kamberova"/>
    <s v="Consumer"/>
    <s v="United States"/>
    <s v="Des Plaines"/>
    <x v="10"/>
    <n v="60016"/>
    <s v="Central"/>
    <s v="OFF-BI-10004728"/>
    <x v="1"/>
    <x v="8"/>
    <s v="Wilson Jones Turn Tabs Binder Tool for Ring Binders"/>
    <x v="4900"/>
    <n v="3"/>
    <n v="0.8"/>
    <n v="-4.9164000000000012"/>
  </r>
  <r>
    <n v="7303"/>
    <x v="3630"/>
    <n v="2011"/>
    <x v="728"/>
    <d v="2011-11-21T00:00:00"/>
    <s v="First Class"/>
    <s v="JK-15730"/>
    <s v="Joe Kamberova"/>
    <s v="Consumer"/>
    <s v="United States"/>
    <s v="Des Plaines"/>
    <x v="10"/>
    <n v="60016"/>
    <s v="Central"/>
    <s v="OFF-ST-10000025"/>
    <x v="1"/>
    <x v="4"/>
    <s v="Fellowes Stor/Drawer Steel Plus Storage Drawers"/>
    <x v="4901"/>
    <n v="5"/>
    <n v="0.2"/>
    <n v="-66.801000000000045"/>
  </r>
  <r>
    <n v="7304"/>
    <x v="3631"/>
    <n v="2014"/>
    <x v="507"/>
    <d v="2014-09-09T00:00:00"/>
    <s v="Standard Class"/>
    <s v="DO-13645"/>
    <s v="Doug O'Connell"/>
    <s v="Consumer"/>
    <s v="United States"/>
    <s v="Boynton Beach"/>
    <x v="2"/>
    <n v="33437"/>
    <s v="South"/>
    <s v="FUR-CH-10003817"/>
    <x v="0"/>
    <x v="1"/>
    <s v="Global Value Steno Chair, Gray"/>
    <x v="2425"/>
    <n v="2"/>
    <n v="0.2"/>
    <n v="6.0740000000000016"/>
  </r>
  <r>
    <n v="7305"/>
    <x v="3631"/>
    <n v="2014"/>
    <x v="507"/>
    <d v="2014-09-09T00:00:00"/>
    <s v="Standard Class"/>
    <s v="DO-13645"/>
    <s v="Doug O'Connell"/>
    <s v="Consumer"/>
    <s v="United States"/>
    <s v="Boynton Beach"/>
    <x v="2"/>
    <n v="33437"/>
    <s v="South"/>
    <s v="OFF-PA-10000289"/>
    <x v="1"/>
    <x v="10"/>
    <s v="Xerox 213"/>
    <x v="563"/>
    <n v="2"/>
    <n v="0.2"/>
    <n v="3.6288"/>
  </r>
  <r>
    <n v="7306"/>
    <x v="3632"/>
    <n v="2011"/>
    <x v="1158"/>
    <d v="2011-04-02T00:00:00"/>
    <s v="Standard Class"/>
    <s v="MG-18145"/>
    <s v="Mike Gockenbach"/>
    <s v="Consumer"/>
    <s v="United States"/>
    <s v="Plano"/>
    <x v="5"/>
    <n v="75023"/>
    <s v="Central"/>
    <s v="FUR-TA-10001889"/>
    <x v="0"/>
    <x v="3"/>
    <s v="Bush Advantage Collection Racetrack Conference Table"/>
    <x v="4902"/>
    <n v="3"/>
    <n v="0.3"/>
    <n v="-152.71559999999999"/>
  </r>
  <r>
    <n v="7307"/>
    <x v="3633"/>
    <n v="2013"/>
    <x v="732"/>
    <d v="2013-11-08T00:00:00"/>
    <s v="Second Class"/>
    <s v="LH-17155"/>
    <s v="Logan Haushalter"/>
    <s v="Consumer"/>
    <s v="United States"/>
    <s v="San Jose"/>
    <x v="1"/>
    <n v="95123"/>
    <s v="West"/>
    <s v="TEC-AC-10002305"/>
    <x v="2"/>
    <x v="11"/>
    <s v="KeyTronic E03601U1 - Keyboard - Beige"/>
    <x v="2775"/>
    <n v="4"/>
    <n v="0"/>
    <n v="12.959999999999994"/>
  </r>
  <r>
    <n v="7308"/>
    <x v="3633"/>
    <n v="2013"/>
    <x v="732"/>
    <d v="2013-11-08T00:00:00"/>
    <s v="Second Class"/>
    <s v="LH-17155"/>
    <s v="Logan Haushalter"/>
    <s v="Consumer"/>
    <s v="United States"/>
    <s v="San Jose"/>
    <x v="1"/>
    <n v="95123"/>
    <s v="West"/>
    <s v="FUR-CH-10004875"/>
    <x v="0"/>
    <x v="1"/>
    <s v="Harbour Creations 67200 Series Stacking Chairs"/>
    <x v="2417"/>
    <n v="2"/>
    <n v="0.2"/>
    <n v="9.9651999999999994"/>
  </r>
  <r>
    <n v="7309"/>
    <x v="3633"/>
    <n v="2013"/>
    <x v="732"/>
    <d v="2013-11-08T00:00:00"/>
    <s v="Second Class"/>
    <s v="LH-17155"/>
    <s v="Logan Haushalter"/>
    <s v="Consumer"/>
    <s v="United States"/>
    <s v="San Jose"/>
    <x v="1"/>
    <n v="95123"/>
    <s v="West"/>
    <s v="OFF-EN-10001434"/>
    <x v="1"/>
    <x v="12"/>
    <s v="Strathmore #10 Envelopes, Ultimate White"/>
    <x v="3820"/>
    <n v="3"/>
    <n v="0"/>
    <n v="77.483699999999999"/>
  </r>
  <r>
    <n v="7310"/>
    <x v="3634"/>
    <n v="2014"/>
    <x v="193"/>
    <d v="2014-06-15T00:00:00"/>
    <s v="Second Class"/>
    <s v="MM-18280"/>
    <s v="Muhammed MacIntyre"/>
    <s v="Corporate"/>
    <s v="United States"/>
    <s v="New York City"/>
    <x v="15"/>
    <n v="10024"/>
    <s v="East"/>
    <s v="OFF-FA-10004395"/>
    <x v="1"/>
    <x v="13"/>
    <s v="Plymouth Boxed Rubber Bands by Plymouth"/>
    <x v="4903"/>
    <n v="3"/>
    <n v="0"/>
    <n v="0.70650000000000013"/>
  </r>
  <r>
    <n v="7311"/>
    <x v="3635"/>
    <n v="2012"/>
    <x v="544"/>
    <d v="2012-08-14T00:00:00"/>
    <s v="Standard Class"/>
    <s v="BD-11320"/>
    <s v="Bill Donatelli"/>
    <s v="Consumer"/>
    <s v="United States"/>
    <s v="Detroit"/>
    <x v="12"/>
    <n v="48227"/>
    <s v="Central"/>
    <s v="OFF-BI-10004632"/>
    <x v="1"/>
    <x v="8"/>
    <s v="GBC Binding covers"/>
    <x v="4904"/>
    <n v="5"/>
    <n v="0"/>
    <n v="29.137499999999996"/>
  </r>
  <r>
    <n v="7312"/>
    <x v="3636"/>
    <n v="2012"/>
    <x v="330"/>
    <d v="2012-10-13T00:00:00"/>
    <s v="Standard Class"/>
    <s v="SC-20575"/>
    <s v="Sonia Cooley"/>
    <s v="Consumer"/>
    <s v="United States"/>
    <s v="Miami"/>
    <x v="2"/>
    <n v="33178"/>
    <s v="South"/>
    <s v="OFF-BI-10000145"/>
    <x v="1"/>
    <x v="8"/>
    <s v="Zipper Ring Binder Pockets"/>
    <x v="1077"/>
    <n v="2"/>
    <n v="0.7"/>
    <n v="-1.3103999999999996"/>
  </r>
  <r>
    <n v="7313"/>
    <x v="3636"/>
    <n v="2012"/>
    <x v="330"/>
    <d v="2012-10-13T00:00:00"/>
    <s v="Standard Class"/>
    <s v="SC-20575"/>
    <s v="Sonia Cooley"/>
    <s v="Consumer"/>
    <s v="United States"/>
    <s v="Miami"/>
    <x v="2"/>
    <n v="33178"/>
    <s v="South"/>
    <s v="OFF-BI-10002498"/>
    <x v="1"/>
    <x v="8"/>
    <s v="Clear Mylar Reinforcing Strips"/>
    <x v="4905"/>
    <n v="2"/>
    <n v="0.7"/>
    <n v="-8.5974000000000004"/>
  </r>
  <r>
    <n v="7314"/>
    <x v="3636"/>
    <n v="2012"/>
    <x v="330"/>
    <d v="2012-10-13T00:00:00"/>
    <s v="Standard Class"/>
    <s v="SC-20575"/>
    <s v="Sonia Cooley"/>
    <s v="Consumer"/>
    <s v="United States"/>
    <s v="Miami"/>
    <x v="2"/>
    <n v="33178"/>
    <s v="South"/>
    <s v="OFF-AR-10001761"/>
    <x v="1"/>
    <x v="6"/>
    <s v="Avery Hi-Liter Smear-Safe Highlighters"/>
    <x v="1886"/>
    <n v="8"/>
    <n v="0.2"/>
    <n v="7.4751999999999992"/>
  </r>
  <r>
    <n v="7315"/>
    <x v="3637"/>
    <n v="2013"/>
    <x v="316"/>
    <d v="2013-06-03T00:00:00"/>
    <s v="Standard Class"/>
    <s v="TN-21040"/>
    <s v="Tanja Norvell"/>
    <s v="Home Office"/>
    <s v="United States"/>
    <s v="Park Ridge"/>
    <x v="10"/>
    <n v="60068"/>
    <s v="Central"/>
    <s v="TEC-PH-10001817"/>
    <x v="2"/>
    <x v="7"/>
    <s v="Wilson Electronics DB Pro Signal Booster"/>
    <x v="4906"/>
    <n v="1"/>
    <n v="0.2"/>
    <n v="25.060000000000016"/>
  </r>
  <r>
    <n v="7316"/>
    <x v="3638"/>
    <n v="2014"/>
    <x v="943"/>
    <d v="2014-05-17T00:00:00"/>
    <s v="Second Class"/>
    <s v="ZC-21910"/>
    <s v="Zuschuss Carroll"/>
    <s v="Consumer"/>
    <s v="United States"/>
    <s v="New York City"/>
    <x v="15"/>
    <n v="10024"/>
    <s v="East"/>
    <s v="OFF-AR-10004456"/>
    <x v="1"/>
    <x v="6"/>
    <s v="Panasonic KP-4ABK Battery-Operated Pencil Sharpener"/>
    <x v="2911"/>
    <n v="3"/>
    <n v="0"/>
    <n v="12.736799999999999"/>
  </r>
  <r>
    <n v="7317"/>
    <x v="3639"/>
    <n v="2013"/>
    <x v="1159"/>
    <d v="2013-10-21T00:00:00"/>
    <s v="Standard Class"/>
    <s v="NB-18655"/>
    <s v="Nona Balk"/>
    <s v="Corporate"/>
    <s v="United States"/>
    <s v="New York City"/>
    <x v="15"/>
    <n v="10011"/>
    <s v="East"/>
    <s v="FUR-TA-10001539"/>
    <x v="0"/>
    <x v="3"/>
    <s v="Chromcraft Rectangular Conference Tables"/>
    <x v="4907"/>
    <n v="1"/>
    <n v="0.4"/>
    <n v="-37.915200000000027"/>
  </r>
  <r>
    <n v="7318"/>
    <x v="3640"/>
    <n v="2014"/>
    <x v="701"/>
    <d v="2014-11-22T00:00:00"/>
    <s v="Standard Class"/>
    <s v="KH-16330"/>
    <s v="Katharine Harms"/>
    <s v="Corporate"/>
    <s v="United States"/>
    <s v="Hillsboro"/>
    <x v="21"/>
    <n v="97123"/>
    <s v="West"/>
    <s v="OFF-PA-10003205"/>
    <x v="1"/>
    <x v="10"/>
    <s v="Wirebound Message Forms, Four 2 3/4 x 5 Forms per Page, Pink Paper"/>
    <x v="4908"/>
    <n v="3"/>
    <n v="0.2"/>
    <n v="6.6177000000000001"/>
  </r>
  <r>
    <n v="7319"/>
    <x v="3640"/>
    <n v="2014"/>
    <x v="701"/>
    <d v="2014-11-22T00:00:00"/>
    <s v="Standard Class"/>
    <s v="KH-16330"/>
    <s v="Katharine Harms"/>
    <s v="Corporate"/>
    <s v="United States"/>
    <s v="Hillsboro"/>
    <x v="21"/>
    <n v="97123"/>
    <s v="West"/>
    <s v="OFF-BI-10002813"/>
    <x v="1"/>
    <x v="8"/>
    <s v="Avery Reinforcements for Hole-Punch Pages"/>
    <x v="4909"/>
    <n v="7"/>
    <n v="0.7"/>
    <n v="-3.4649999999999999"/>
  </r>
  <r>
    <n v="7320"/>
    <x v="3641"/>
    <n v="2014"/>
    <x v="200"/>
    <d v="2014-11-30T00:00:00"/>
    <s v="Second Class"/>
    <s v="MN-17935"/>
    <s v="Michael Nguyen"/>
    <s v="Consumer"/>
    <s v="United States"/>
    <s v="New York City"/>
    <x v="15"/>
    <n v="10009"/>
    <s v="East"/>
    <s v="TEC-PH-10002310"/>
    <x v="2"/>
    <x v="7"/>
    <s v="Plantronics Calisto P620-M USB Wireless Speakerphone System"/>
    <x v="508"/>
    <n v="5"/>
    <n v="0"/>
    <n v="264.58650000000006"/>
  </r>
  <r>
    <n v="7321"/>
    <x v="3641"/>
    <n v="2014"/>
    <x v="200"/>
    <d v="2014-11-30T00:00:00"/>
    <s v="Second Class"/>
    <s v="MN-17935"/>
    <s v="Michael Nguyen"/>
    <s v="Consumer"/>
    <s v="United States"/>
    <s v="New York City"/>
    <x v="15"/>
    <n v="10009"/>
    <s v="East"/>
    <s v="FUR-FU-10003623"/>
    <x v="0"/>
    <x v="5"/>
    <s v="DataProducts Ampli Magnifier Task Lamp, Black,"/>
    <x v="4817"/>
    <n v="5"/>
    <n v="0"/>
    <n v="37.883999999999993"/>
  </r>
  <r>
    <n v="7322"/>
    <x v="3642"/>
    <n v="2014"/>
    <x v="213"/>
    <d v="2014-09-08T00:00:00"/>
    <s v="Standard Class"/>
    <s v="MY-18295"/>
    <s v="Muhammed Yedwab"/>
    <s v="Corporate"/>
    <s v="United States"/>
    <s v="Chicago"/>
    <x v="10"/>
    <n v="60623"/>
    <s v="Central"/>
    <s v="OFF-PA-10003424"/>
    <x v="1"/>
    <x v="10"/>
    <s v="&quot;While you Were Out&quot; Message Book, One Form per Page"/>
    <x v="2965"/>
    <n v="3"/>
    <n v="0.2"/>
    <n v="3.3389999999999995"/>
  </r>
  <r>
    <n v="7323"/>
    <x v="3642"/>
    <n v="2014"/>
    <x v="213"/>
    <d v="2014-09-08T00:00:00"/>
    <s v="Standard Class"/>
    <s v="MY-18295"/>
    <s v="Muhammed Yedwab"/>
    <s v="Corporate"/>
    <s v="United States"/>
    <s v="Chicago"/>
    <x v="10"/>
    <n v="60623"/>
    <s v="Central"/>
    <s v="TEC-AC-10004353"/>
    <x v="2"/>
    <x v="11"/>
    <s v="Hypercom P1300 Pinpad"/>
    <x v="4649"/>
    <n v="2"/>
    <n v="0.2"/>
    <n v="21.42"/>
  </r>
  <r>
    <n v="7324"/>
    <x v="3643"/>
    <n v="2014"/>
    <x v="256"/>
    <d v="2014-12-09T00:00:00"/>
    <s v="First Class"/>
    <s v="CS-11950"/>
    <s v="Carlos Soltero"/>
    <s v="Consumer"/>
    <s v="United States"/>
    <s v="New York City"/>
    <x v="15"/>
    <n v="10024"/>
    <s v="East"/>
    <s v="FUR-FU-10001934"/>
    <x v="0"/>
    <x v="5"/>
    <s v="Magnifier Swing Arm Lamp"/>
    <x v="108"/>
    <n v="2"/>
    <n v="0"/>
    <n v="10.909600000000001"/>
  </r>
  <r>
    <n v="7325"/>
    <x v="3643"/>
    <n v="2014"/>
    <x v="256"/>
    <d v="2014-12-09T00:00:00"/>
    <s v="First Class"/>
    <s v="CS-11950"/>
    <s v="Carlos Soltero"/>
    <s v="Consumer"/>
    <s v="United States"/>
    <s v="New York City"/>
    <x v="15"/>
    <n v="10024"/>
    <s v="East"/>
    <s v="OFF-LA-10003766"/>
    <x v="1"/>
    <x v="2"/>
    <s v="Self-Adhesive Removable Labels"/>
    <x v="1242"/>
    <n v="3"/>
    <n v="0"/>
    <n v="4.5359999999999996"/>
  </r>
  <r>
    <n v="7326"/>
    <x v="3644"/>
    <n v="2014"/>
    <x v="468"/>
    <d v="2014-11-18T00:00:00"/>
    <s v="Standard Class"/>
    <s v="MC-17845"/>
    <s v="Michael Chen"/>
    <s v="Consumer"/>
    <s v="United States"/>
    <s v="Pasco"/>
    <x v="4"/>
    <n v="99301"/>
    <s v="West"/>
    <s v="OFF-AP-10004540"/>
    <x v="1"/>
    <x v="9"/>
    <s v="Eureka The Boss Lite 10-Amp Upright Vacuum, Blue"/>
    <x v="4910"/>
    <n v="5"/>
    <n v="0"/>
    <n v="112.224"/>
  </r>
  <r>
    <n v="7327"/>
    <x v="3644"/>
    <n v="2014"/>
    <x v="468"/>
    <d v="2014-11-18T00:00:00"/>
    <s v="Standard Class"/>
    <s v="MC-17845"/>
    <s v="Michael Chen"/>
    <s v="Consumer"/>
    <s v="United States"/>
    <s v="Pasco"/>
    <x v="4"/>
    <n v="99301"/>
    <s v="West"/>
    <s v="OFF-BI-10001543"/>
    <x v="1"/>
    <x v="8"/>
    <s v="GBC VeloBinder Manual Binding System"/>
    <x v="4911"/>
    <n v="1"/>
    <n v="0.2"/>
    <n v="10.077200000000001"/>
  </r>
  <r>
    <n v="7328"/>
    <x v="3645"/>
    <n v="2011"/>
    <x v="772"/>
    <d v="2011-03-24T00:00:00"/>
    <s v="Standard Class"/>
    <s v="SC-20050"/>
    <s v="Sample Company A"/>
    <s v="Home Office"/>
    <s v="United States"/>
    <s v="Burbank"/>
    <x v="1"/>
    <n v="91505"/>
    <s v="West"/>
    <s v="FUR-FU-10004597"/>
    <x v="0"/>
    <x v="5"/>
    <s v="Eldon Cleatmat Chair Mats for Medium Pile Carpets"/>
    <x v="4912"/>
    <n v="2"/>
    <n v="0"/>
    <n v="14.430000000000007"/>
  </r>
  <r>
    <n v="7329"/>
    <x v="3645"/>
    <n v="2011"/>
    <x v="772"/>
    <d v="2011-03-24T00:00:00"/>
    <s v="Standard Class"/>
    <s v="SC-20050"/>
    <s v="Sample Company A"/>
    <s v="Home Office"/>
    <s v="United States"/>
    <s v="Burbank"/>
    <x v="1"/>
    <n v="91505"/>
    <s v="West"/>
    <s v="TEC-MA-10001148"/>
    <x v="2"/>
    <x v="15"/>
    <s v="Swingline SM12-08 MicroCut Jam Free Shredder"/>
    <x v="4913"/>
    <n v="4"/>
    <n v="0.2"/>
    <n v="415.98959999999994"/>
  </r>
  <r>
    <n v="7330"/>
    <x v="3645"/>
    <n v="2011"/>
    <x v="772"/>
    <d v="2011-03-24T00:00:00"/>
    <s v="Standard Class"/>
    <s v="SC-20050"/>
    <s v="Sample Company A"/>
    <s v="Home Office"/>
    <s v="United States"/>
    <s v="Burbank"/>
    <x v="1"/>
    <n v="91505"/>
    <s v="West"/>
    <s v="OFF-ST-10000078"/>
    <x v="1"/>
    <x v="4"/>
    <s v="Tennsco 6- and 18-Compartment Lockers"/>
    <x v="4914"/>
    <n v="7"/>
    <n v="0"/>
    <n v="334.11419999999987"/>
  </r>
  <r>
    <n v="7331"/>
    <x v="3646"/>
    <n v="2013"/>
    <x v="396"/>
    <d v="2013-11-14T00:00:00"/>
    <s v="First Class"/>
    <s v="SP-20650"/>
    <s v="Stephanie Phelps"/>
    <s v="Corporate"/>
    <s v="United States"/>
    <s v="Chicago"/>
    <x v="10"/>
    <n v="60623"/>
    <s v="Central"/>
    <s v="FUR-FU-10001037"/>
    <x v="0"/>
    <x v="5"/>
    <s v="DAX Charcoal/Nickel-Tone Document Frame, 5 x 7"/>
    <x v="4915"/>
    <n v="6"/>
    <n v="0.6"/>
    <n v="-8.532"/>
  </r>
  <r>
    <n v="7332"/>
    <x v="3647"/>
    <n v="2014"/>
    <x v="40"/>
    <d v="2014-10-31T00:00:00"/>
    <s v="Standard Class"/>
    <s v="SC-20440"/>
    <s v="Shaun Chance"/>
    <s v="Corporate"/>
    <s v="United States"/>
    <s v="Lancaster"/>
    <x v="9"/>
    <n v="17602"/>
    <s v="East"/>
    <s v="TEC-PH-10001433"/>
    <x v="2"/>
    <x v="7"/>
    <s v="Cisco Small Business SPA 502G VoIP phone"/>
    <x v="4916"/>
    <n v="1"/>
    <n v="0.4"/>
    <n v="-13.334099999999999"/>
  </r>
  <r>
    <n v="7333"/>
    <x v="3647"/>
    <n v="2014"/>
    <x v="40"/>
    <d v="2014-10-31T00:00:00"/>
    <s v="Standard Class"/>
    <s v="SC-20440"/>
    <s v="Shaun Chance"/>
    <s v="Corporate"/>
    <s v="United States"/>
    <s v="Lancaster"/>
    <x v="9"/>
    <n v="17602"/>
    <s v="East"/>
    <s v="OFF-BI-10003007"/>
    <x v="1"/>
    <x v="8"/>
    <s v="Premium Transparent Presentation Covers, No Pattern/Clear, 8 1/2&quot; x 11&quot;"/>
    <x v="4917"/>
    <n v="7"/>
    <n v="0.7"/>
    <n v="-65.150399999999991"/>
  </r>
  <r>
    <n v="7334"/>
    <x v="3648"/>
    <n v="2012"/>
    <x v="347"/>
    <d v="2012-04-17T00:00:00"/>
    <s v="Standard Class"/>
    <s v="PR-18880"/>
    <s v="Patrick Ryan"/>
    <s v="Consumer"/>
    <s v="United States"/>
    <s v="Tampa"/>
    <x v="2"/>
    <n v="33614"/>
    <s v="South"/>
    <s v="FUR-FU-10001290"/>
    <x v="0"/>
    <x v="5"/>
    <s v="Executive Impressions Supervisor Wall Clock"/>
    <x v="4918"/>
    <n v="2"/>
    <n v="0.2"/>
    <n v="10.103999999999996"/>
  </r>
  <r>
    <n v="7335"/>
    <x v="3648"/>
    <n v="2012"/>
    <x v="347"/>
    <d v="2012-04-17T00:00:00"/>
    <s v="Standard Class"/>
    <s v="PR-18880"/>
    <s v="Patrick Ryan"/>
    <s v="Consumer"/>
    <s v="United States"/>
    <s v="Tampa"/>
    <x v="2"/>
    <n v="33614"/>
    <s v="South"/>
    <s v="FUR-FU-10000087"/>
    <x v="0"/>
    <x v="5"/>
    <s v="Executive Impressions 14&quot; Two-Color Numerals Wall Clock"/>
    <x v="4919"/>
    <n v="3"/>
    <n v="0.2"/>
    <n v="14.313600000000005"/>
  </r>
  <r>
    <n v="7336"/>
    <x v="3649"/>
    <n v="2012"/>
    <x v="707"/>
    <d v="2012-12-30T00:00:00"/>
    <s v="Standard Class"/>
    <s v="JK-15625"/>
    <s v="Jim Karlsson"/>
    <s v="Consumer"/>
    <s v="United States"/>
    <s v="New York City"/>
    <x v="15"/>
    <n v="10024"/>
    <s v="East"/>
    <s v="TEC-AC-10002049"/>
    <x v="2"/>
    <x v="11"/>
    <s v="Plantronics Savi W720 Multi-Device Wireless Headset System"/>
    <x v="4036"/>
    <n v="2"/>
    <n v="0"/>
    <n v="371.31600000000003"/>
  </r>
  <r>
    <n v="7337"/>
    <x v="3649"/>
    <n v="2012"/>
    <x v="707"/>
    <d v="2012-12-30T00:00:00"/>
    <s v="Standard Class"/>
    <s v="JK-15625"/>
    <s v="Jim Karlsson"/>
    <s v="Consumer"/>
    <s v="United States"/>
    <s v="New York City"/>
    <x v="15"/>
    <n v="10024"/>
    <s v="East"/>
    <s v="FUR-BO-10002613"/>
    <x v="0"/>
    <x v="0"/>
    <s v="Atlantic Metals Mobile 4-Shelf Bookcases, Custom Colors"/>
    <x v="4920"/>
    <n v="2"/>
    <n v="0.2"/>
    <n v="56.195999999999955"/>
  </r>
  <r>
    <n v="7338"/>
    <x v="3650"/>
    <n v="2014"/>
    <x v="296"/>
    <d v="2014-09-24T00:00:00"/>
    <s v="First Class"/>
    <s v="BM-11575"/>
    <s v="Brendan Murry"/>
    <s v="Corporate"/>
    <s v="United States"/>
    <s v="Los Angeles"/>
    <x v="1"/>
    <n v="90045"/>
    <s v="West"/>
    <s v="OFF-ST-10004950"/>
    <x v="1"/>
    <x v="4"/>
    <s v="Tenex Personal Filing Tote With Secure Closure Lid, Black/Frost"/>
    <x v="4729"/>
    <n v="1"/>
    <n v="0"/>
    <n v="3.8774999999999995"/>
  </r>
  <r>
    <n v="7339"/>
    <x v="3651"/>
    <n v="2011"/>
    <x v="414"/>
    <d v="2011-12-23T00:00:00"/>
    <s v="Second Class"/>
    <s v="SM-20950"/>
    <s v="Suzanne McNair"/>
    <s v="Corporate"/>
    <s v="United States"/>
    <s v="New York City"/>
    <x v="15"/>
    <n v="10035"/>
    <s v="East"/>
    <s v="FUR-CH-10004875"/>
    <x v="0"/>
    <x v="1"/>
    <s v="Harbour Creations 67200 Series Stacking Chairs"/>
    <x v="4921"/>
    <n v="3"/>
    <n v="0.1"/>
    <n v="36.3018"/>
  </r>
  <r>
    <n v="7340"/>
    <x v="3652"/>
    <n v="2012"/>
    <x v="1074"/>
    <d v="2012-07-21T00:00:00"/>
    <s v="First Class"/>
    <s v="KC-16255"/>
    <s v="Karen Carlisle"/>
    <s v="Corporate"/>
    <s v="United States"/>
    <s v="New York City"/>
    <x v="15"/>
    <n v="10009"/>
    <s v="East"/>
    <s v="OFF-AR-10003190"/>
    <x v="1"/>
    <x v="6"/>
    <s v="Newell 32"/>
    <x v="1784"/>
    <n v="2"/>
    <n v="0"/>
    <n v="1.6128"/>
  </r>
  <r>
    <n v="7341"/>
    <x v="3653"/>
    <n v="2011"/>
    <x v="711"/>
    <d v="2011-08-01T00:00:00"/>
    <s v="Standard Class"/>
    <s v="SG-20470"/>
    <s v="Sheri Gordon"/>
    <s v="Consumer"/>
    <s v="United States"/>
    <s v="Atlanta"/>
    <x v="32"/>
    <n v="30318"/>
    <s v="South"/>
    <s v="FUR-CH-10000553"/>
    <x v="0"/>
    <x v="1"/>
    <s v="Metal Folding Chairs, Beige, 4/Carton"/>
    <x v="4922"/>
    <n v="2"/>
    <n v="0"/>
    <n v="18.327599999999997"/>
  </r>
  <r>
    <n v="7342"/>
    <x v="3653"/>
    <n v="2011"/>
    <x v="711"/>
    <d v="2011-08-01T00:00:00"/>
    <s v="Standard Class"/>
    <s v="SG-20470"/>
    <s v="Sheri Gordon"/>
    <s v="Consumer"/>
    <s v="United States"/>
    <s v="Atlanta"/>
    <x v="32"/>
    <n v="30318"/>
    <s v="South"/>
    <s v="OFF-LA-10002762"/>
    <x v="1"/>
    <x v="2"/>
    <s v="Avery 485"/>
    <x v="4923"/>
    <n v="13"/>
    <n v="0"/>
    <n v="76.558299999999988"/>
  </r>
  <r>
    <n v="7343"/>
    <x v="3653"/>
    <n v="2011"/>
    <x v="711"/>
    <d v="2011-08-01T00:00:00"/>
    <s v="Standard Class"/>
    <s v="SG-20470"/>
    <s v="Sheri Gordon"/>
    <s v="Consumer"/>
    <s v="United States"/>
    <s v="Atlanta"/>
    <x v="32"/>
    <n v="30318"/>
    <s v="South"/>
    <s v="FUR-FU-10000719"/>
    <x v="0"/>
    <x v="5"/>
    <s v="DAX Cubicle Frames, 8-1/2 x 11"/>
    <x v="3567"/>
    <n v="3"/>
    <n v="0"/>
    <n v="9.2556000000000012"/>
  </r>
  <r>
    <n v="7344"/>
    <x v="3654"/>
    <n v="2011"/>
    <x v="58"/>
    <d v="2012-01-01T00:00:00"/>
    <s v="Standard Class"/>
    <s v="TB-21520"/>
    <s v="Tracy Blumstein"/>
    <s v="Consumer"/>
    <s v="United States"/>
    <s v="New York City"/>
    <x v="15"/>
    <n v="10009"/>
    <s v="East"/>
    <s v="OFF-ST-10000563"/>
    <x v="1"/>
    <x v="4"/>
    <s v="Fellowes Bankers Box Stor/Drawer Steel Plus"/>
    <x v="1643"/>
    <n v="6"/>
    <n v="0"/>
    <n v="19.188000000000002"/>
  </r>
  <r>
    <n v="7345"/>
    <x v="3655"/>
    <n v="2014"/>
    <x v="157"/>
    <d v="2014-12-18T00:00:00"/>
    <s v="Standard Class"/>
    <s v="DV-13045"/>
    <s v="Darrin Van Huff"/>
    <s v="Corporate"/>
    <s v="United States"/>
    <s v="Jacksonville"/>
    <x v="2"/>
    <n v="32216"/>
    <s v="South"/>
    <s v="FUR-TA-10004289"/>
    <x v="0"/>
    <x v="3"/>
    <s v="BoxOffice By Design Rectangular and Half-Moon Meeting Room Tables"/>
    <x v="4924"/>
    <n v="6"/>
    <n v="0.45"/>
    <n v="-420"/>
  </r>
  <r>
    <n v="7346"/>
    <x v="3655"/>
    <n v="2014"/>
    <x v="157"/>
    <d v="2014-12-18T00:00:00"/>
    <s v="Standard Class"/>
    <s v="DV-13045"/>
    <s v="Darrin Van Huff"/>
    <s v="Corporate"/>
    <s v="United States"/>
    <s v="Jacksonville"/>
    <x v="2"/>
    <n v="32216"/>
    <s v="South"/>
    <s v="TEC-PH-10003555"/>
    <x v="2"/>
    <x v="7"/>
    <s v="Motorola HK250 Universal Bluetooth Headset"/>
    <x v="4925"/>
    <n v="4"/>
    <n v="0.2"/>
    <n v="-16.552799999999994"/>
  </r>
  <r>
    <n v="7347"/>
    <x v="3655"/>
    <n v="2014"/>
    <x v="157"/>
    <d v="2014-12-18T00:00:00"/>
    <s v="Standard Class"/>
    <s v="DV-13045"/>
    <s v="Darrin Van Huff"/>
    <s v="Corporate"/>
    <s v="United States"/>
    <s v="Jacksonville"/>
    <x v="2"/>
    <n v="32216"/>
    <s v="South"/>
    <s v="OFF-AR-10001958"/>
    <x v="1"/>
    <x v="6"/>
    <s v="Stanley Bostitch Contemporary Electric Pencil Sharpeners"/>
    <x v="4926"/>
    <n v="1"/>
    <n v="0.2"/>
    <n v="1.3584000000000001"/>
  </r>
  <r>
    <n v="7348"/>
    <x v="3655"/>
    <n v="2014"/>
    <x v="157"/>
    <d v="2014-12-18T00:00:00"/>
    <s v="Standard Class"/>
    <s v="DV-13045"/>
    <s v="Darrin Van Huff"/>
    <s v="Corporate"/>
    <s v="United States"/>
    <s v="Jacksonville"/>
    <x v="2"/>
    <n v="32216"/>
    <s v="South"/>
    <s v="FUR-CH-10000225"/>
    <x v="0"/>
    <x v="1"/>
    <s v="Global Geo Office Task Chair, Gray"/>
    <x v="1466"/>
    <n v="1"/>
    <n v="0.2"/>
    <n v="-12.147000000000009"/>
  </r>
  <r>
    <n v="7349"/>
    <x v="3656"/>
    <n v="2011"/>
    <x v="223"/>
    <d v="2011-03-07T00:00:00"/>
    <s v="Standard Class"/>
    <s v="SC-20020"/>
    <s v="Sam Craven"/>
    <s v="Consumer"/>
    <s v="United States"/>
    <s v="Houston"/>
    <x v="5"/>
    <n v="77095"/>
    <s v="Central"/>
    <s v="OFF-AP-10002534"/>
    <x v="1"/>
    <x v="9"/>
    <s v="3.6 Cubic Foot Counter Height Office Refrigerator"/>
    <x v="4927"/>
    <n v="3"/>
    <n v="0.8"/>
    <n v="-459.60720000000003"/>
  </r>
  <r>
    <n v="7350"/>
    <x v="3657"/>
    <n v="2014"/>
    <x v="208"/>
    <d v="2014-10-28T00:00:00"/>
    <s v="Standard Class"/>
    <s v="JB-15400"/>
    <s v="Jennifer Braxton"/>
    <s v="Corporate"/>
    <s v="United States"/>
    <s v="Milwaukee"/>
    <x v="6"/>
    <n v="53209"/>
    <s v="Central"/>
    <s v="OFF-BI-10000301"/>
    <x v="1"/>
    <x v="8"/>
    <s v="GBC Instant Report Kit"/>
    <x v="1120"/>
    <n v="6"/>
    <n v="0"/>
    <n v="19.41"/>
  </r>
  <r>
    <n v="7351"/>
    <x v="3657"/>
    <n v="2014"/>
    <x v="208"/>
    <d v="2014-10-28T00:00:00"/>
    <s v="Standard Class"/>
    <s v="JB-15400"/>
    <s v="Jennifer Braxton"/>
    <s v="Corporate"/>
    <s v="United States"/>
    <s v="Milwaukee"/>
    <x v="6"/>
    <n v="53209"/>
    <s v="Central"/>
    <s v="OFF-BI-10003460"/>
    <x v="1"/>
    <x v="8"/>
    <s v="Acco 3-Hole Punch"/>
    <x v="4928"/>
    <n v="5"/>
    <n v="0"/>
    <n v="10.511999999999999"/>
  </r>
  <r>
    <n v="7352"/>
    <x v="3658"/>
    <n v="2014"/>
    <x v="468"/>
    <d v="2014-11-17T00:00:00"/>
    <s v="Standard Class"/>
    <s v="GH-14425"/>
    <s v="Gary Hwang"/>
    <s v="Consumer"/>
    <s v="United States"/>
    <s v="Modesto"/>
    <x v="1"/>
    <n v="95351"/>
    <s v="West"/>
    <s v="TEC-AC-10001772"/>
    <x v="2"/>
    <x v="11"/>
    <s v="Memorex Mini Travel Drive 16 GB USB 2.0 Flash Drive"/>
    <x v="1829"/>
    <n v="7"/>
    <n v="0"/>
    <n v="43.598100000000002"/>
  </r>
  <r>
    <n v="7353"/>
    <x v="3659"/>
    <n v="2014"/>
    <x v="633"/>
    <d v="2014-03-19T00:00:00"/>
    <s v="Second Class"/>
    <s v="MG-17650"/>
    <s v="Matthew Grinstein"/>
    <s v="Home Office"/>
    <s v="United States"/>
    <s v="Lakewood"/>
    <x v="24"/>
    <n v="44107"/>
    <s v="East"/>
    <s v="TEC-PH-10003505"/>
    <x v="2"/>
    <x v="7"/>
    <s v="Geemarc AmpliPOWER60"/>
    <x v="4929"/>
    <n v="8"/>
    <n v="0.4"/>
    <n v="-81.664000000000044"/>
  </r>
  <r>
    <n v="7354"/>
    <x v="3660"/>
    <n v="2013"/>
    <x v="897"/>
    <d v="2013-09-30T00:00:00"/>
    <s v="Standard Class"/>
    <s v="RD-19660"/>
    <s v="Robert Dilbeck"/>
    <s v="Home Office"/>
    <s v="United States"/>
    <s v="Philadelphia"/>
    <x v="9"/>
    <n v="19134"/>
    <s v="East"/>
    <s v="OFF-LA-10004484"/>
    <x v="1"/>
    <x v="2"/>
    <s v="Avery 476"/>
    <x v="1053"/>
    <n v="5"/>
    <n v="0.2"/>
    <n v="5.368999999999998"/>
  </r>
  <r>
    <n v="7355"/>
    <x v="3661"/>
    <n v="2014"/>
    <x v="695"/>
    <d v="2014-02-14T00:00:00"/>
    <s v="Standard Class"/>
    <s v="SN-20560"/>
    <s v="Skye Norling"/>
    <s v="Home Office"/>
    <s v="United States"/>
    <s v="San Francisco"/>
    <x v="1"/>
    <n v="94109"/>
    <s v="West"/>
    <s v="OFF-PA-10001593"/>
    <x v="1"/>
    <x v="10"/>
    <s v="Xerox 1947"/>
    <x v="2744"/>
    <n v="5"/>
    <n v="0"/>
    <n v="13.454999999999998"/>
  </r>
  <r>
    <n v="7356"/>
    <x v="3662"/>
    <n v="2012"/>
    <x v="620"/>
    <d v="2013-01-02T00:00:00"/>
    <s v="Second Class"/>
    <s v="AH-10690"/>
    <s v="Anna Häberlin"/>
    <s v="Corporate"/>
    <s v="United States"/>
    <s v="Detroit"/>
    <x v="12"/>
    <n v="48205"/>
    <s v="Central"/>
    <s v="OFF-BI-10004139"/>
    <x v="1"/>
    <x v="8"/>
    <s v="Fellowes Presentation Covers for Comb Binding Machines"/>
    <x v="4930"/>
    <n v="8"/>
    <n v="0"/>
    <n v="52.379999999999995"/>
  </r>
  <r>
    <n v="7357"/>
    <x v="3663"/>
    <n v="2013"/>
    <x v="790"/>
    <d v="2013-10-15T00:00:00"/>
    <s v="Standard Class"/>
    <s v="MZ-17335"/>
    <s v="Maria Zettner"/>
    <s v="Home Office"/>
    <s v="United States"/>
    <s v="Phoenix"/>
    <x v="16"/>
    <n v="85023"/>
    <s v="West"/>
    <s v="OFF-AR-10001315"/>
    <x v="1"/>
    <x v="6"/>
    <s v="Newell 310"/>
    <x v="4931"/>
    <n v="1"/>
    <n v="0.2"/>
    <n v="0.15839999999999993"/>
  </r>
  <r>
    <n v="7358"/>
    <x v="3663"/>
    <n v="2013"/>
    <x v="790"/>
    <d v="2013-10-15T00:00:00"/>
    <s v="Standard Class"/>
    <s v="MZ-17335"/>
    <s v="Maria Zettner"/>
    <s v="Home Office"/>
    <s v="United States"/>
    <s v="Phoenix"/>
    <x v="16"/>
    <n v="85023"/>
    <s v="West"/>
    <s v="FUR-FU-10001488"/>
    <x v="0"/>
    <x v="5"/>
    <s v="Tenex 46&quot; x 60&quot; Computer Anti-Static Chairmat, Rectangular Shaped"/>
    <x v="4932"/>
    <n v="2"/>
    <n v="0.2"/>
    <n v="0"/>
  </r>
  <r>
    <n v="7359"/>
    <x v="3664"/>
    <n v="2011"/>
    <x v="125"/>
    <d v="2012-01-03T00:00:00"/>
    <s v="Second Class"/>
    <s v="AR-10345"/>
    <s v="Alex Russell"/>
    <s v="Corporate"/>
    <s v="United States"/>
    <s v="Philadelphia"/>
    <x v="9"/>
    <n v="19143"/>
    <s v="East"/>
    <s v="TEC-PH-10002170"/>
    <x v="2"/>
    <x v="7"/>
    <s v="ClearSounds CSC500 Amplified Spirit Phone Corded phone"/>
    <x v="4933"/>
    <n v="6"/>
    <n v="0.4"/>
    <n v="-50.392799999999994"/>
  </r>
  <r>
    <n v="7360"/>
    <x v="3664"/>
    <n v="2011"/>
    <x v="125"/>
    <d v="2012-01-03T00:00:00"/>
    <s v="Second Class"/>
    <s v="AR-10345"/>
    <s v="Alex Russell"/>
    <s v="Corporate"/>
    <s v="United States"/>
    <s v="Philadelphia"/>
    <x v="9"/>
    <n v="19143"/>
    <s v="East"/>
    <s v="FUR-TA-10004575"/>
    <x v="0"/>
    <x v="3"/>
    <s v="Hon 5100 Series Wood Tables"/>
    <x v="2979"/>
    <n v="3"/>
    <n v="0.4"/>
    <n v="-192.04680000000008"/>
  </r>
  <r>
    <n v="7361"/>
    <x v="3665"/>
    <n v="2013"/>
    <x v="408"/>
    <d v="2013-04-15T00:00:00"/>
    <s v="First Class"/>
    <s v="JF-15295"/>
    <s v="Jason Fortune-"/>
    <s v="Consumer"/>
    <s v="United States"/>
    <s v="Los Angeles"/>
    <x v="1"/>
    <n v="90036"/>
    <s v="West"/>
    <s v="OFF-PA-10000809"/>
    <x v="1"/>
    <x v="10"/>
    <s v="Xerox 206"/>
    <x v="541"/>
    <n v="3"/>
    <n v="0"/>
    <n v="9.3312000000000008"/>
  </r>
  <r>
    <n v="7362"/>
    <x v="3665"/>
    <n v="2013"/>
    <x v="408"/>
    <d v="2013-04-15T00:00:00"/>
    <s v="First Class"/>
    <s v="JF-15295"/>
    <s v="Jason Fortune-"/>
    <s v="Consumer"/>
    <s v="United States"/>
    <s v="Los Angeles"/>
    <x v="1"/>
    <n v="90036"/>
    <s v="West"/>
    <s v="FUR-CH-10000225"/>
    <x v="0"/>
    <x v="1"/>
    <s v="Global Geo Office Task Chair, Gray"/>
    <x v="4934"/>
    <n v="3"/>
    <n v="0.2"/>
    <n v="-36.441000000000031"/>
  </r>
  <r>
    <n v="7363"/>
    <x v="3665"/>
    <n v="2013"/>
    <x v="408"/>
    <d v="2013-04-15T00:00:00"/>
    <s v="First Class"/>
    <s v="JF-15295"/>
    <s v="Jason Fortune-"/>
    <s v="Consumer"/>
    <s v="United States"/>
    <s v="Los Angeles"/>
    <x v="1"/>
    <n v="90036"/>
    <s v="West"/>
    <s v="OFF-BI-10003707"/>
    <x v="1"/>
    <x v="8"/>
    <s v="Aluminum Screw Posts"/>
    <x v="941"/>
    <n v="3"/>
    <n v="0.2"/>
    <n v="13.734"/>
  </r>
  <r>
    <n v="7364"/>
    <x v="3666"/>
    <n v="2013"/>
    <x v="85"/>
    <d v="2013-12-05T00:00:00"/>
    <s v="Standard Class"/>
    <s v="DS-13180"/>
    <s v="David Smith"/>
    <s v="Corporate"/>
    <s v="United States"/>
    <s v="Philadelphia"/>
    <x v="9"/>
    <n v="19140"/>
    <s v="East"/>
    <s v="TEC-PH-10004539"/>
    <x v="2"/>
    <x v="7"/>
    <s v="Wireless Extenders zBoost YX545 SOHO Signal Booster"/>
    <x v="4935"/>
    <n v="3"/>
    <n v="0.4"/>
    <n v="-73.706100000000021"/>
  </r>
  <r>
    <n v="7365"/>
    <x v="3666"/>
    <n v="2013"/>
    <x v="85"/>
    <d v="2013-12-05T00:00:00"/>
    <s v="Standard Class"/>
    <s v="DS-13180"/>
    <s v="David Smith"/>
    <s v="Corporate"/>
    <s v="United States"/>
    <s v="Philadelphia"/>
    <x v="9"/>
    <n v="19140"/>
    <s v="East"/>
    <s v="OFF-FA-10004076"/>
    <x v="1"/>
    <x v="13"/>
    <s v="Translucent Push Pins by OIC"/>
    <x v="2538"/>
    <n v="8"/>
    <n v="0.2"/>
    <n v="2.6927999999999992"/>
  </r>
  <r>
    <n v="7366"/>
    <x v="3666"/>
    <n v="2013"/>
    <x v="85"/>
    <d v="2013-12-05T00:00:00"/>
    <s v="Standard Class"/>
    <s v="DS-13180"/>
    <s v="David Smith"/>
    <s v="Corporate"/>
    <s v="United States"/>
    <s v="Philadelphia"/>
    <x v="9"/>
    <n v="19140"/>
    <s v="East"/>
    <s v="OFF-BI-10003166"/>
    <x v="1"/>
    <x v="8"/>
    <s v="GBC Plasticlear Binding Covers"/>
    <x v="4936"/>
    <n v="2"/>
    <n v="0.7"/>
    <n v="-5.0511999999999997"/>
  </r>
  <r>
    <n v="7367"/>
    <x v="3666"/>
    <n v="2013"/>
    <x v="85"/>
    <d v="2013-12-05T00:00:00"/>
    <s v="Standard Class"/>
    <s v="DS-13180"/>
    <s v="David Smith"/>
    <s v="Corporate"/>
    <s v="United States"/>
    <s v="Philadelphia"/>
    <x v="9"/>
    <n v="19140"/>
    <s v="East"/>
    <s v="OFF-ST-10002301"/>
    <x v="1"/>
    <x v="4"/>
    <s v="Tennsco Commercial Shelving"/>
    <x v="2604"/>
    <n v="2"/>
    <n v="0.2"/>
    <n v="-7.7292000000000041"/>
  </r>
  <r>
    <n v="7368"/>
    <x v="3666"/>
    <n v="2013"/>
    <x v="85"/>
    <d v="2013-12-05T00:00:00"/>
    <s v="Standard Class"/>
    <s v="DS-13180"/>
    <s v="David Smith"/>
    <s v="Corporate"/>
    <s v="United States"/>
    <s v="Philadelphia"/>
    <x v="9"/>
    <n v="19140"/>
    <s v="East"/>
    <s v="FUR-CH-10002647"/>
    <x v="0"/>
    <x v="1"/>
    <s v="Situations Contoured Folding Chairs, 4/Set"/>
    <x v="2548"/>
    <n v="7"/>
    <n v="0.3"/>
    <n v="-24.842999999999961"/>
  </r>
  <r>
    <n v="7369"/>
    <x v="3667"/>
    <n v="2014"/>
    <x v="4"/>
    <d v="2014-04-18T00:00:00"/>
    <s v="First Class"/>
    <s v="BP-11095"/>
    <s v="Bart Pistole"/>
    <s v="Corporate"/>
    <s v="United States"/>
    <s v="Miami"/>
    <x v="2"/>
    <n v="33180"/>
    <s v="South"/>
    <s v="OFF-BI-10004654"/>
    <x v="1"/>
    <x v="8"/>
    <s v="VariCap6 Expandable Binder"/>
    <x v="4937"/>
    <n v="3"/>
    <n v="0.7"/>
    <n v="-11.936999999999998"/>
  </r>
  <r>
    <n v="7370"/>
    <x v="3668"/>
    <n v="2012"/>
    <x v="1000"/>
    <d v="2012-03-11T00:00:00"/>
    <s v="Second Class"/>
    <s v="TG-21310"/>
    <s v="Toby Gnade"/>
    <s v="Consumer"/>
    <s v="United States"/>
    <s v="Raleigh"/>
    <x v="3"/>
    <n v="27604"/>
    <s v="South"/>
    <s v="OFF-LA-10001175"/>
    <x v="1"/>
    <x v="2"/>
    <s v="Avery 514"/>
    <x v="877"/>
    <n v="2"/>
    <n v="0.2"/>
    <n v="1.6704000000000001"/>
  </r>
  <r>
    <n v="7371"/>
    <x v="3669"/>
    <n v="2011"/>
    <x v="919"/>
    <d v="2011-11-01T00:00:00"/>
    <s v="Standard Class"/>
    <s v="BT-11395"/>
    <s v="Bill Tyler"/>
    <s v="Corporate"/>
    <s v="United States"/>
    <s v="Garden City"/>
    <x v="41"/>
    <n v="67846"/>
    <s v="Central"/>
    <s v="TEC-PH-10001336"/>
    <x v="2"/>
    <x v="7"/>
    <s v="Digium D40 VoIP phone"/>
    <x v="2052"/>
    <n v="2"/>
    <n v="0"/>
    <n v="74.8142"/>
  </r>
  <r>
    <n v="7372"/>
    <x v="3670"/>
    <n v="2014"/>
    <x v="363"/>
    <d v="2014-01-10T00:00:00"/>
    <s v="Second Class"/>
    <s v="JF-15190"/>
    <s v="Jamie Frazer"/>
    <s v="Consumer"/>
    <s v="United States"/>
    <s v="Long Beach"/>
    <x v="1"/>
    <n v="90805"/>
    <s v="West"/>
    <s v="OFF-ST-10000760"/>
    <x v="1"/>
    <x v="4"/>
    <s v="Eldon Fold 'N Roll Cart System"/>
    <x v="4938"/>
    <n v="11"/>
    <n v="0"/>
    <n v="44.596199999999996"/>
  </r>
  <r>
    <n v="7373"/>
    <x v="3670"/>
    <n v="2014"/>
    <x v="363"/>
    <d v="2014-01-10T00:00:00"/>
    <s v="Second Class"/>
    <s v="JF-15190"/>
    <s v="Jamie Frazer"/>
    <s v="Consumer"/>
    <s v="United States"/>
    <s v="Long Beach"/>
    <x v="1"/>
    <n v="90805"/>
    <s v="West"/>
    <s v="OFF-ST-10002301"/>
    <x v="1"/>
    <x v="4"/>
    <s v="Tennsco Commercial Shelving"/>
    <x v="4939"/>
    <n v="3"/>
    <n v="0"/>
    <n v="0.61019999999999541"/>
  </r>
  <r>
    <n v="7374"/>
    <x v="3670"/>
    <n v="2014"/>
    <x v="363"/>
    <d v="2014-01-10T00:00:00"/>
    <s v="Second Class"/>
    <s v="JF-15190"/>
    <s v="Jamie Frazer"/>
    <s v="Consumer"/>
    <s v="United States"/>
    <s v="Long Beach"/>
    <x v="1"/>
    <n v="90805"/>
    <s v="West"/>
    <s v="OFF-SU-10004884"/>
    <x v="1"/>
    <x v="14"/>
    <s v="Acme Galleria Hot Forged Steel Scissors with Colored Handles"/>
    <x v="4940"/>
    <n v="7"/>
    <n v="0"/>
    <n v="31.931899999999988"/>
  </r>
  <r>
    <n v="7375"/>
    <x v="3670"/>
    <n v="2014"/>
    <x v="363"/>
    <d v="2014-01-10T00:00:00"/>
    <s v="Second Class"/>
    <s v="JF-15190"/>
    <s v="Jamie Frazer"/>
    <s v="Consumer"/>
    <s v="United States"/>
    <s v="Long Beach"/>
    <x v="1"/>
    <n v="90805"/>
    <s v="West"/>
    <s v="OFF-FA-10003112"/>
    <x v="1"/>
    <x v="13"/>
    <s v="Staples"/>
    <x v="2837"/>
    <n v="1"/>
    <n v="0"/>
    <n v="3.5504999999999995"/>
  </r>
  <r>
    <n v="7376"/>
    <x v="3671"/>
    <n v="2014"/>
    <x v="802"/>
    <d v="2014-08-21T00:00:00"/>
    <s v="Standard Class"/>
    <s v="MK-17905"/>
    <s v="Michael Kennedy"/>
    <s v="Corporate"/>
    <s v="United States"/>
    <s v="San Diego"/>
    <x v="1"/>
    <n v="92037"/>
    <s v="West"/>
    <s v="OFF-BI-10000069"/>
    <x v="1"/>
    <x v="8"/>
    <s v="GBC Prepunched Paper, 19-Hole, for Binding Systems, 24-lb"/>
    <x v="4941"/>
    <n v="3"/>
    <n v="0.2"/>
    <n v="11.707799999999995"/>
  </r>
  <r>
    <n v="7377"/>
    <x v="3672"/>
    <n v="2014"/>
    <x v="808"/>
    <d v="2014-11-06T00:00:00"/>
    <s v="First Class"/>
    <s v="GG-14650"/>
    <s v="Greg Guthrie"/>
    <s v="Corporate"/>
    <s v="United States"/>
    <s v="Bloomington"/>
    <x v="10"/>
    <n v="61701"/>
    <s v="Central"/>
    <s v="OFF-AR-10001958"/>
    <x v="1"/>
    <x v="6"/>
    <s v="Stanley Bostitch Contemporary Electric Pencil Sharpeners"/>
    <x v="4942"/>
    <n v="4"/>
    <n v="0.2"/>
    <n v="5.4336000000000002"/>
  </r>
  <r>
    <n v="7378"/>
    <x v="3673"/>
    <n v="2011"/>
    <x v="111"/>
    <d v="2011-09-23T00:00:00"/>
    <s v="Standard Class"/>
    <s v="MC-18130"/>
    <s v="Mike Caudle"/>
    <s v="Corporate"/>
    <s v="United States"/>
    <s v="Seattle"/>
    <x v="4"/>
    <n v="98115"/>
    <s v="West"/>
    <s v="OFF-ST-10001321"/>
    <x v="1"/>
    <x v="4"/>
    <s v="Decoflex Hanging Personal Folder File, Blue"/>
    <x v="451"/>
    <n v="6"/>
    <n v="0"/>
    <n v="24.980400000000007"/>
  </r>
  <r>
    <n v="7379"/>
    <x v="3674"/>
    <n v="2012"/>
    <x v="70"/>
    <d v="2012-05-31T00:00:00"/>
    <s v="Same Day"/>
    <s v="ML-18265"/>
    <s v="Muhammed Lee"/>
    <s v="Consumer"/>
    <s v="United States"/>
    <s v="Fayetteville"/>
    <x v="3"/>
    <n v="28314"/>
    <s v="South"/>
    <s v="OFF-AR-10003504"/>
    <x v="1"/>
    <x v="6"/>
    <s v="Newell 347"/>
    <x v="1518"/>
    <n v="3"/>
    <n v="0.2"/>
    <n v="1.1555999999999984"/>
  </r>
  <r>
    <n v="7380"/>
    <x v="3675"/>
    <n v="2013"/>
    <x v="1160"/>
    <d v="2013-09-19T00:00:00"/>
    <s v="Standard Class"/>
    <s v="AG-10270"/>
    <s v="Alejandro Grove"/>
    <s v="Consumer"/>
    <s v="United States"/>
    <s v="Omaha"/>
    <x v="8"/>
    <n v="68104"/>
    <s v="Central"/>
    <s v="OFF-ST-10000419"/>
    <x v="1"/>
    <x v="4"/>
    <s v="Rogers Jumbo File, Granite"/>
    <x v="1360"/>
    <n v="3"/>
    <n v="0"/>
    <n v="0.4073999999999991"/>
  </r>
  <r>
    <n v="7381"/>
    <x v="3675"/>
    <n v="2013"/>
    <x v="1160"/>
    <d v="2013-09-19T00:00:00"/>
    <s v="Standard Class"/>
    <s v="AG-10270"/>
    <s v="Alejandro Grove"/>
    <s v="Consumer"/>
    <s v="United States"/>
    <s v="Omaha"/>
    <x v="8"/>
    <n v="68104"/>
    <s v="Central"/>
    <s v="OFF-LA-10004559"/>
    <x v="1"/>
    <x v="2"/>
    <s v="Avery 49"/>
    <x v="936"/>
    <n v="5"/>
    <n v="0"/>
    <n v="7.056"/>
  </r>
  <r>
    <n v="7382"/>
    <x v="3675"/>
    <n v="2013"/>
    <x v="1160"/>
    <d v="2013-09-19T00:00:00"/>
    <s v="Standard Class"/>
    <s v="AG-10270"/>
    <s v="Alejandro Grove"/>
    <s v="Consumer"/>
    <s v="United States"/>
    <s v="Omaha"/>
    <x v="8"/>
    <n v="68104"/>
    <s v="Central"/>
    <s v="TEC-PH-10001644"/>
    <x v="2"/>
    <x v="7"/>
    <s v="BlueLounge Milo Smartphone Stand, White/Metallic"/>
    <x v="179"/>
    <n v="5"/>
    <n v="0"/>
    <n v="41.986000000000004"/>
  </r>
  <r>
    <n v="7383"/>
    <x v="3675"/>
    <n v="2013"/>
    <x v="1160"/>
    <d v="2013-09-19T00:00:00"/>
    <s v="Standard Class"/>
    <s v="AG-10270"/>
    <s v="Alejandro Grove"/>
    <s v="Consumer"/>
    <s v="United States"/>
    <s v="Omaha"/>
    <x v="8"/>
    <n v="68104"/>
    <s v="Central"/>
    <s v="OFF-SU-10004782"/>
    <x v="1"/>
    <x v="14"/>
    <s v="Elite 5&quot; Scissors"/>
    <x v="2952"/>
    <n v="2"/>
    <n v="0"/>
    <n v="5.0699999999999985"/>
  </r>
  <r>
    <n v="7384"/>
    <x v="3675"/>
    <n v="2013"/>
    <x v="1160"/>
    <d v="2013-09-19T00:00:00"/>
    <s v="Standard Class"/>
    <s v="AG-10270"/>
    <s v="Alejandro Grove"/>
    <s v="Consumer"/>
    <s v="United States"/>
    <s v="Omaha"/>
    <x v="8"/>
    <n v="68104"/>
    <s v="Central"/>
    <s v="OFF-PA-10002250"/>
    <x v="1"/>
    <x v="10"/>
    <s v="Things To Do Today Pad"/>
    <x v="1215"/>
    <n v="3"/>
    <n v="0"/>
    <n v="8.4527999999999999"/>
  </r>
  <r>
    <n v="7385"/>
    <x v="3675"/>
    <n v="2013"/>
    <x v="1160"/>
    <d v="2013-09-19T00:00:00"/>
    <s v="Standard Class"/>
    <s v="AG-10270"/>
    <s v="Alejandro Grove"/>
    <s v="Consumer"/>
    <s v="United States"/>
    <s v="Omaha"/>
    <x v="8"/>
    <n v="68104"/>
    <s v="Central"/>
    <s v="OFF-AP-10001394"/>
    <x v="1"/>
    <x v="9"/>
    <s v="Harmony Air Purifier"/>
    <x v="4943"/>
    <n v="2"/>
    <n v="0"/>
    <n v="136.07999999999998"/>
  </r>
  <r>
    <n v="7386"/>
    <x v="3675"/>
    <n v="2013"/>
    <x v="1160"/>
    <d v="2013-09-19T00:00:00"/>
    <s v="Standard Class"/>
    <s v="AG-10270"/>
    <s v="Alejandro Grove"/>
    <s v="Consumer"/>
    <s v="United States"/>
    <s v="Omaha"/>
    <x v="8"/>
    <n v="68104"/>
    <s v="Central"/>
    <s v="OFF-PA-10001838"/>
    <x v="1"/>
    <x v="10"/>
    <s v="Adams Telephone Message Book W/Dividers/Space For Phone Numbers, 5 1/4&quot;X8 1/2&quot;, 300/Messages"/>
    <x v="4634"/>
    <n v="3"/>
    <n v="0"/>
    <n v="8.6435999999999993"/>
  </r>
  <r>
    <n v="7387"/>
    <x v="3675"/>
    <n v="2013"/>
    <x v="1160"/>
    <d v="2013-09-19T00:00:00"/>
    <s v="Standard Class"/>
    <s v="AG-10270"/>
    <s v="Alejandro Grove"/>
    <s v="Consumer"/>
    <s v="United States"/>
    <s v="Omaha"/>
    <x v="8"/>
    <n v="68104"/>
    <s v="Central"/>
    <s v="OFF-ST-10004340"/>
    <x v="1"/>
    <x v="4"/>
    <s v="Fellowes Mobile File Cart, Black"/>
    <x v="3106"/>
    <n v="6"/>
    <n v="0"/>
    <n v="100.73160000000001"/>
  </r>
  <r>
    <n v="7388"/>
    <x v="3675"/>
    <n v="2013"/>
    <x v="1160"/>
    <d v="2013-09-19T00:00:00"/>
    <s v="Standard Class"/>
    <s v="AG-10270"/>
    <s v="Alejandro Grove"/>
    <s v="Consumer"/>
    <s v="United States"/>
    <s v="Omaha"/>
    <x v="8"/>
    <n v="68104"/>
    <s v="Central"/>
    <s v="FUR-FU-10003664"/>
    <x v="0"/>
    <x v="5"/>
    <s v="Electrix Architect's Clamp-On Swing Arm Lamp, Black"/>
    <x v="4944"/>
    <n v="14"/>
    <n v="0"/>
    <n v="387.56759999999986"/>
  </r>
  <r>
    <n v="7389"/>
    <x v="3675"/>
    <n v="2013"/>
    <x v="1160"/>
    <d v="2013-09-19T00:00:00"/>
    <s v="Standard Class"/>
    <s v="AG-10270"/>
    <s v="Alejandro Grove"/>
    <s v="Consumer"/>
    <s v="United States"/>
    <s v="Omaha"/>
    <x v="8"/>
    <n v="68104"/>
    <s v="Central"/>
    <s v="TEC-PH-10004897"/>
    <x v="2"/>
    <x v="7"/>
    <s v="Mediabridge Sport Armband iPhone 5s"/>
    <x v="2065"/>
    <n v="3"/>
    <n v="0"/>
    <n v="0.29969999999999963"/>
  </r>
  <r>
    <n v="7390"/>
    <x v="3676"/>
    <n v="2014"/>
    <x v="1161"/>
    <d v="2014-12-04T00:00:00"/>
    <s v="Standard Class"/>
    <s v="TT-21070"/>
    <s v="Ted Trevino"/>
    <s v="Consumer"/>
    <s v="United States"/>
    <s v="Chattanooga"/>
    <x v="18"/>
    <n v="37421"/>
    <s v="South"/>
    <s v="FUR-CH-10000454"/>
    <x v="0"/>
    <x v="1"/>
    <s v="Hon Deluxe Fabric Upholstered Stacking Chairs, Rounded Back"/>
    <x v="4945"/>
    <n v="2"/>
    <n v="0.2"/>
    <n v="48.795999999999978"/>
  </r>
  <r>
    <n v="7391"/>
    <x v="3676"/>
    <n v="2014"/>
    <x v="1161"/>
    <d v="2014-12-04T00:00:00"/>
    <s v="Standard Class"/>
    <s v="TT-21070"/>
    <s v="Ted Trevino"/>
    <s v="Consumer"/>
    <s v="United States"/>
    <s v="Chattanooga"/>
    <x v="18"/>
    <n v="37421"/>
    <s v="South"/>
    <s v="FUR-FU-10004017"/>
    <x v="0"/>
    <x v="5"/>
    <s v="Executive Impressions 13&quot; Chairman Wall Clock"/>
    <x v="4946"/>
    <n v="5"/>
    <n v="0.2"/>
    <n v="19.034999999999989"/>
  </r>
  <r>
    <n v="7392"/>
    <x v="3677"/>
    <n v="2014"/>
    <x v="769"/>
    <d v="2014-12-08T00:00:00"/>
    <s v="Second Class"/>
    <s v="LT-16765"/>
    <s v="Larry Tron"/>
    <s v="Consumer"/>
    <s v="United States"/>
    <s v="Fairfield"/>
    <x v="24"/>
    <n v="45014"/>
    <s v="East"/>
    <s v="OFF-PA-10000241"/>
    <x v="1"/>
    <x v="10"/>
    <s v="IBM Multi-Purpose Copy Paper, 8 1/2 x 11&quot;, Case"/>
    <x v="1355"/>
    <n v="3"/>
    <n v="0.2"/>
    <n v="23.234999999999992"/>
  </r>
  <r>
    <n v="7393"/>
    <x v="3678"/>
    <n v="2014"/>
    <x v="743"/>
    <d v="2014-05-07T00:00:00"/>
    <s v="Standard Class"/>
    <s v="DD-13570"/>
    <s v="Dorothy Dickinson"/>
    <s v="Consumer"/>
    <s v="United States"/>
    <s v="Los Angeles"/>
    <x v="1"/>
    <n v="90049"/>
    <s v="West"/>
    <s v="OFF-PA-10003016"/>
    <x v="1"/>
    <x v="10"/>
    <s v="Adams &quot;While You Were Out&quot; Message Pads"/>
    <x v="2236"/>
    <n v="5"/>
    <n v="0"/>
    <n v="7.0649999999999995"/>
  </r>
  <r>
    <n v="7394"/>
    <x v="3678"/>
    <n v="2014"/>
    <x v="743"/>
    <d v="2014-05-07T00:00:00"/>
    <s v="Standard Class"/>
    <s v="DD-13570"/>
    <s v="Dorothy Dickinson"/>
    <s v="Consumer"/>
    <s v="United States"/>
    <s v="Los Angeles"/>
    <x v="1"/>
    <n v="90049"/>
    <s v="West"/>
    <s v="OFF-AR-10001615"/>
    <x v="1"/>
    <x v="6"/>
    <s v="Newell 34"/>
    <x v="426"/>
    <n v="3"/>
    <n v="0"/>
    <n v="15.475200000000001"/>
  </r>
  <r>
    <n v="7395"/>
    <x v="3678"/>
    <n v="2014"/>
    <x v="743"/>
    <d v="2014-05-07T00:00:00"/>
    <s v="Standard Class"/>
    <s v="DD-13570"/>
    <s v="Dorothy Dickinson"/>
    <s v="Consumer"/>
    <s v="United States"/>
    <s v="Los Angeles"/>
    <x v="1"/>
    <n v="90049"/>
    <s v="West"/>
    <s v="OFF-PA-10002713"/>
    <x v="1"/>
    <x v="10"/>
    <s v="Adams Phone Message Book, 200 Message Capacity, 8 1/16” x 11”"/>
    <x v="343"/>
    <n v="5"/>
    <n v="0"/>
    <n v="15.823999999999998"/>
  </r>
  <r>
    <n v="7396"/>
    <x v="3679"/>
    <n v="2013"/>
    <x v="591"/>
    <d v="2013-12-31T00:00:00"/>
    <s v="Standard Class"/>
    <s v="DB-12970"/>
    <s v="Darren Budd"/>
    <s v="Corporate"/>
    <s v="United States"/>
    <s v="New York City"/>
    <x v="15"/>
    <n v="10024"/>
    <s v="East"/>
    <s v="FUR-TA-10002958"/>
    <x v="0"/>
    <x v="3"/>
    <s v="Bevis Oval Conference Table, Walnut"/>
    <x v="4203"/>
    <n v="2"/>
    <n v="0.4"/>
    <n v="-120.05080000000007"/>
  </r>
  <r>
    <n v="7397"/>
    <x v="3679"/>
    <n v="2013"/>
    <x v="591"/>
    <d v="2013-12-31T00:00:00"/>
    <s v="Standard Class"/>
    <s v="DB-12970"/>
    <s v="Darren Budd"/>
    <s v="Corporate"/>
    <s v="United States"/>
    <s v="New York City"/>
    <x v="15"/>
    <n v="10024"/>
    <s v="East"/>
    <s v="FUR-CH-10003746"/>
    <x v="0"/>
    <x v="1"/>
    <s v="Hon 4070 Series Pagoda Round Back Stacking Chairs"/>
    <x v="4947"/>
    <n v="3"/>
    <n v="0.1"/>
    <n v="173.32919999999999"/>
  </r>
  <r>
    <n v="7398"/>
    <x v="3680"/>
    <n v="2011"/>
    <x v="587"/>
    <d v="2011-09-30T00:00:00"/>
    <s v="Same Day"/>
    <s v="DM-12955"/>
    <s v="Dario Medina"/>
    <s v="Corporate"/>
    <s v="United States"/>
    <s v="Fairfield"/>
    <x v="24"/>
    <n v="45014"/>
    <s v="East"/>
    <s v="OFF-AP-10003217"/>
    <x v="1"/>
    <x v="9"/>
    <s v="Eureka Sanitaire  Commercial Upright"/>
    <x v="4948"/>
    <n v="6"/>
    <n v="0.2"/>
    <n v="59.655599999999993"/>
  </r>
  <r>
    <n v="7399"/>
    <x v="3681"/>
    <n v="2011"/>
    <x v="136"/>
    <d v="2011-07-15T00:00:00"/>
    <s v="Second Class"/>
    <s v="ME-17725"/>
    <s v="Max Engle"/>
    <s v="Consumer"/>
    <s v="United States"/>
    <s v="Chicago"/>
    <x v="10"/>
    <n v="60610"/>
    <s v="Central"/>
    <s v="OFF-PA-10001526"/>
    <x v="1"/>
    <x v="10"/>
    <s v="Xerox 1949"/>
    <x v="4949"/>
    <n v="9"/>
    <n v="0.2"/>
    <n v="12.997800000000003"/>
  </r>
  <r>
    <n v="7400"/>
    <x v="3681"/>
    <n v="2011"/>
    <x v="136"/>
    <d v="2011-07-15T00:00:00"/>
    <s v="Second Class"/>
    <s v="ME-17725"/>
    <s v="Max Engle"/>
    <s v="Consumer"/>
    <s v="United States"/>
    <s v="Chicago"/>
    <x v="10"/>
    <n v="60610"/>
    <s v="Central"/>
    <s v="TEC-AC-10002857"/>
    <x v="2"/>
    <x v="11"/>
    <s v="Verbatim 25 GB 6x Blu-ray Single Layer Recordable Disc, 1/Pack"/>
    <x v="4950"/>
    <n v="4"/>
    <n v="0.2"/>
    <n v="3.2779999999999987"/>
  </r>
  <r>
    <n v="7401"/>
    <x v="3682"/>
    <n v="2013"/>
    <x v="162"/>
    <d v="2013-09-14T00:00:00"/>
    <s v="Standard Class"/>
    <s v="TR-21325"/>
    <s v="Toby Ritter"/>
    <s v="Consumer"/>
    <s v="United States"/>
    <s v="Seattle"/>
    <x v="4"/>
    <n v="98103"/>
    <s v="West"/>
    <s v="FUR-FU-10003039"/>
    <x v="0"/>
    <x v="5"/>
    <s v="Howard Miller 11-1/2&quot; Diameter Grantwood Wall Clock"/>
    <x v="3579"/>
    <n v="1"/>
    <n v="0"/>
    <n v="14.664200000000001"/>
  </r>
  <r>
    <n v="7402"/>
    <x v="3682"/>
    <n v="2013"/>
    <x v="162"/>
    <d v="2013-09-14T00:00:00"/>
    <s v="Standard Class"/>
    <s v="TR-21325"/>
    <s v="Toby Ritter"/>
    <s v="Consumer"/>
    <s v="United States"/>
    <s v="Seattle"/>
    <x v="4"/>
    <n v="98103"/>
    <s v="West"/>
    <s v="OFF-PA-10002615"/>
    <x v="1"/>
    <x v="10"/>
    <s v="Ampad Gold Fibre Wirebound Steno Books, 6&quot; x 9&quot;, Gregg Ruled"/>
    <x v="4951"/>
    <n v="7"/>
    <n v="0"/>
    <n v="14.200199999999999"/>
  </r>
  <r>
    <n v="7403"/>
    <x v="3683"/>
    <n v="2014"/>
    <x v="634"/>
    <d v="2014-08-11T00:00:00"/>
    <s v="Standard Class"/>
    <s v="SH-20395"/>
    <s v="Shahid Hopkins"/>
    <s v="Consumer"/>
    <s v="United States"/>
    <s v="New York City"/>
    <x v="15"/>
    <n v="10011"/>
    <s v="East"/>
    <s v="OFF-SU-10002573"/>
    <x v="1"/>
    <x v="14"/>
    <s v="Acme 10&quot; Easy Grip Assistive Scissors"/>
    <x v="378"/>
    <n v="4"/>
    <n v="0"/>
    <n v="21.035999999999994"/>
  </r>
  <r>
    <n v="7404"/>
    <x v="3684"/>
    <n v="2012"/>
    <x v="263"/>
    <d v="2012-05-19T00:00:00"/>
    <s v="Standard Class"/>
    <s v="CB-12535"/>
    <s v="Claudia Bergmann"/>
    <s v="Corporate"/>
    <s v="United States"/>
    <s v="Camarillo"/>
    <x v="1"/>
    <n v="93010"/>
    <s v="West"/>
    <s v="FUR-BO-10004015"/>
    <x v="0"/>
    <x v="0"/>
    <s v="Bush Andora Bookcase, Maple/Graphite Gray Finish"/>
    <x v="4952"/>
    <n v="5"/>
    <n v="0.15"/>
    <n v="41.996499999999941"/>
  </r>
  <r>
    <n v="7405"/>
    <x v="3684"/>
    <n v="2012"/>
    <x v="263"/>
    <d v="2012-05-19T00:00:00"/>
    <s v="Standard Class"/>
    <s v="CB-12535"/>
    <s v="Claudia Bergmann"/>
    <s v="Corporate"/>
    <s v="United States"/>
    <s v="Camarillo"/>
    <x v="1"/>
    <n v="93010"/>
    <s v="West"/>
    <s v="FUR-FU-10001979"/>
    <x v="0"/>
    <x v="5"/>
    <s v="Dana Halogen Swing-Arm Architect Lamp"/>
    <x v="4953"/>
    <n v="3"/>
    <n v="0"/>
    <n v="34.414800000000007"/>
  </r>
  <r>
    <n v="7406"/>
    <x v="3684"/>
    <n v="2012"/>
    <x v="263"/>
    <d v="2012-05-19T00:00:00"/>
    <s v="Standard Class"/>
    <s v="CB-12535"/>
    <s v="Claudia Bergmann"/>
    <s v="Corporate"/>
    <s v="United States"/>
    <s v="Camarillo"/>
    <x v="1"/>
    <n v="93010"/>
    <s v="West"/>
    <s v="FUR-CH-10003833"/>
    <x v="0"/>
    <x v="1"/>
    <s v="Novimex Fabric Task Chair"/>
    <x v="1923"/>
    <n v="2"/>
    <n v="0.2"/>
    <n v="-6.0980000000000025"/>
  </r>
  <r>
    <n v="7407"/>
    <x v="3684"/>
    <n v="2012"/>
    <x v="263"/>
    <d v="2012-05-19T00:00:00"/>
    <s v="Standard Class"/>
    <s v="CB-12535"/>
    <s v="Claudia Bergmann"/>
    <s v="Corporate"/>
    <s v="United States"/>
    <s v="Camarillo"/>
    <x v="1"/>
    <n v="93010"/>
    <s v="West"/>
    <s v="FUR-CH-10004495"/>
    <x v="0"/>
    <x v="1"/>
    <s v="Global Leather and Oak Executive Chair, Black"/>
    <x v="946"/>
    <n v="3"/>
    <n v="0.2"/>
    <n v="81.264599999999916"/>
  </r>
  <r>
    <n v="7408"/>
    <x v="3685"/>
    <n v="2014"/>
    <x v="176"/>
    <d v="2014-01-22T00:00:00"/>
    <s v="First Class"/>
    <s v="ML-17410"/>
    <s v="Maris LaWare"/>
    <s v="Consumer"/>
    <s v="United States"/>
    <s v="Chicago"/>
    <x v="10"/>
    <n v="60653"/>
    <s v="Central"/>
    <s v="OFF-LA-10001613"/>
    <x v="1"/>
    <x v="2"/>
    <s v="Avery File Folder Labels"/>
    <x v="132"/>
    <n v="5"/>
    <n v="0.2"/>
    <n v="4.1760000000000002"/>
  </r>
  <r>
    <n v="7409"/>
    <x v="3686"/>
    <n v="2013"/>
    <x v="198"/>
    <d v="2013-06-07T00:00:00"/>
    <s v="Standard Class"/>
    <s v="JG-15310"/>
    <s v="Jason Gross"/>
    <s v="Corporate"/>
    <s v="United States"/>
    <s v="Los Angeles"/>
    <x v="1"/>
    <n v="90032"/>
    <s v="West"/>
    <s v="FUR-FU-10003247"/>
    <x v="0"/>
    <x v="5"/>
    <s v="36X48 HARDFLOOR CHAIRMAT"/>
    <x v="4954"/>
    <n v="8"/>
    <n v="0"/>
    <n v="11.748799999999989"/>
  </r>
  <r>
    <n v="7410"/>
    <x v="3687"/>
    <n v="2011"/>
    <x v="918"/>
    <d v="2011-04-12T00:00:00"/>
    <s v="Standard Class"/>
    <s v="JS-15880"/>
    <s v="John Stevenson"/>
    <s v="Consumer"/>
    <s v="United States"/>
    <s v="Toledo"/>
    <x v="24"/>
    <n v="43615"/>
    <s v="East"/>
    <s v="FUR-TA-10004442"/>
    <x v="0"/>
    <x v="3"/>
    <s v="Riverside Furniture Stanwyck Manor Table Series"/>
    <x v="4955"/>
    <n v="1"/>
    <n v="0.4"/>
    <n v="-94.660500000000013"/>
  </r>
  <r>
    <n v="7411"/>
    <x v="3688"/>
    <n v="2011"/>
    <x v="149"/>
    <d v="2011-07-24T00:00:00"/>
    <s v="First Class"/>
    <s v="AG-10270"/>
    <s v="Alejandro Grove"/>
    <s v="Consumer"/>
    <s v="United States"/>
    <s v="New York City"/>
    <x v="15"/>
    <n v="10011"/>
    <s v="East"/>
    <s v="TEC-AC-10001314"/>
    <x v="2"/>
    <x v="11"/>
    <s v="Case Logic 2.4GHz Wireless Keyboard"/>
    <x v="2622"/>
    <n v="2"/>
    <n v="0"/>
    <n v="7.9983999999999895"/>
  </r>
  <r>
    <n v="7412"/>
    <x v="3689"/>
    <n v="2014"/>
    <x v="1109"/>
    <d v="2014-06-04T00:00:00"/>
    <s v="Standard Class"/>
    <s v="MG-17890"/>
    <s v="Michael Granlund"/>
    <s v="Home Office"/>
    <s v="United States"/>
    <s v="Tigard"/>
    <x v="21"/>
    <n v="97224"/>
    <s v="West"/>
    <s v="TEC-PH-10001619"/>
    <x v="2"/>
    <x v="7"/>
    <s v="LG G3"/>
    <x v="2403"/>
    <n v="1"/>
    <n v="0.2"/>
    <n v="17.639099999999985"/>
  </r>
  <r>
    <n v="7413"/>
    <x v="3689"/>
    <n v="2014"/>
    <x v="1109"/>
    <d v="2014-06-04T00:00:00"/>
    <s v="Standard Class"/>
    <s v="MG-17890"/>
    <s v="Michael Granlund"/>
    <s v="Home Office"/>
    <s v="United States"/>
    <s v="Tigard"/>
    <x v="21"/>
    <n v="97224"/>
    <s v="West"/>
    <s v="TEC-AC-10002323"/>
    <x v="2"/>
    <x v="11"/>
    <s v="SanDisk Ultra 32 GB MicroSDHC Class 10 Memory Card"/>
    <x v="1442"/>
    <n v="2"/>
    <n v="0.2"/>
    <n v="-3.0939999999999994"/>
  </r>
  <r>
    <n v="7414"/>
    <x v="3689"/>
    <n v="2014"/>
    <x v="1109"/>
    <d v="2014-06-04T00:00:00"/>
    <s v="Standard Class"/>
    <s v="MG-17890"/>
    <s v="Michael Granlund"/>
    <s v="Home Office"/>
    <s v="United States"/>
    <s v="Tigard"/>
    <x v="21"/>
    <n v="97224"/>
    <s v="West"/>
    <s v="FUR-FU-10000820"/>
    <x v="0"/>
    <x v="5"/>
    <s v="Tensor Brushed Steel Torchiere Floor Lamp"/>
    <x v="4956"/>
    <n v="1"/>
    <n v="0.2"/>
    <n v="-0.33980000000000032"/>
  </r>
  <r>
    <n v="7415"/>
    <x v="3690"/>
    <n v="2013"/>
    <x v="69"/>
    <d v="2013-03-16T00:00:00"/>
    <s v="Second Class"/>
    <s v="SC-20770"/>
    <s v="Stewart Carmichael"/>
    <s v="Corporate"/>
    <s v="United States"/>
    <s v="Philadelphia"/>
    <x v="9"/>
    <n v="19134"/>
    <s v="East"/>
    <s v="FUR-CH-10004287"/>
    <x v="0"/>
    <x v="1"/>
    <s v="SAFCO Arco Folding Chair"/>
    <x v="4957"/>
    <n v="2"/>
    <n v="0.3"/>
    <n v="-5.5240000000000293"/>
  </r>
  <r>
    <n v="7416"/>
    <x v="3690"/>
    <n v="2013"/>
    <x v="69"/>
    <d v="2013-03-16T00:00:00"/>
    <s v="Second Class"/>
    <s v="SC-20770"/>
    <s v="Stewart Carmichael"/>
    <s v="Corporate"/>
    <s v="United States"/>
    <s v="Philadelphia"/>
    <x v="9"/>
    <n v="19134"/>
    <s v="East"/>
    <s v="TEC-AC-10000474"/>
    <x v="2"/>
    <x v="11"/>
    <s v="Kensington Expert Mouse Optical USB Trackball for PC or Mac"/>
    <x v="4958"/>
    <n v="5"/>
    <n v="0.2"/>
    <n v="47.494999999999919"/>
  </r>
  <r>
    <n v="7417"/>
    <x v="3690"/>
    <n v="2013"/>
    <x v="69"/>
    <d v="2013-03-16T00:00:00"/>
    <s v="Second Class"/>
    <s v="SC-20770"/>
    <s v="Stewart Carmichael"/>
    <s v="Corporate"/>
    <s v="United States"/>
    <s v="Philadelphia"/>
    <x v="9"/>
    <n v="19134"/>
    <s v="East"/>
    <s v="TEC-PH-10001494"/>
    <x v="2"/>
    <x v="7"/>
    <s v="Polycom CX600 IP Phone VoIP phone"/>
    <x v="4959"/>
    <n v="3"/>
    <n v="0.4"/>
    <n v="-116.98049999999998"/>
  </r>
  <r>
    <n v="7418"/>
    <x v="3690"/>
    <n v="2013"/>
    <x v="69"/>
    <d v="2013-03-16T00:00:00"/>
    <s v="Second Class"/>
    <s v="SC-20770"/>
    <s v="Stewart Carmichael"/>
    <s v="Corporate"/>
    <s v="United States"/>
    <s v="Philadelphia"/>
    <x v="9"/>
    <n v="19134"/>
    <s v="East"/>
    <s v="OFF-PA-10004996"/>
    <x v="1"/>
    <x v="10"/>
    <s v="Speediset Carbonless Redi-Letter 7&quot; x 8 1/2&quot;"/>
    <x v="4960"/>
    <n v="5"/>
    <n v="0.2"/>
    <n v="13.918499999999998"/>
  </r>
  <r>
    <n v="7419"/>
    <x v="3690"/>
    <n v="2013"/>
    <x v="69"/>
    <d v="2013-03-16T00:00:00"/>
    <s v="Second Class"/>
    <s v="SC-20770"/>
    <s v="Stewart Carmichael"/>
    <s v="Corporate"/>
    <s v="United States"/>
    <s v="Philadelphia"/>
    <x v="9"/>
    <n v="19134"/>
    <s v="East"/>
    <s v="OFF-BI-10004318"/>
    <x v="1"/>
    <x v="8"/>
    <s v="Ibico EB-19 Dual Function Manual Binding System"/>
    <x v="4961"/>
    <n v="1"/>
    <n v="0.7"/>
    <n v="-41.517600000000002"/>
  </r>
  <r>
    <n v="7420"/>
    <x v="3690"/>
    <n v="2013"/>
    <x v="69"/>
    <d v="2013-03-16T00:00:00"/>
    <s v="Second Class"/>
    <s v="SC-20770"/>
    <s v="Stewart Carmichael"/>
    <s v="Corporate"/>
    <s v="United States"/>
    <s v="Philadelphia"/>
    <x v="9"/>
    <n v="19134"/>
    <s v="East"/>
    <s v="OFF-ST-10002574"/>
    <x v="1"/>
    <x v="4"/>
    <s v="SAFCO Commercial Wire Shelving, Black"/>
    <x v="1197"/>
    <n v="5"/>
    <n v="0.2"/>
    <n v="-138.13999999999999"/>
  </r>
  <r>
    <n v="7421"/>
    <x v="3690"/>
    <n v="2013"/>
    <x v="69"/>
    <d v="2013-03-16T00:00:00"/>
    <s v="Second Class"/>
    <s v="SC-20770"/>
    <s v="Stewart Carmichael"/>
    <s v="Corporate"/>
    <s v="United States"/>
    <s v="Philadelphia"/>
    <x v="9"/>
    <n v="19134"/>
    <s v="East"/>
    <s v="OFF-BI-10002353"/>
    <x v="1"/>
    <x v="8"/>
    <s v="GBC VeloBind Cover Sets"/>
    <x v="4962"/>
    <n v="5"/>
    <n v="0.7"/>
    <n v="-15.439999999999998"/>
  </r>
  <r>
    <n v="7422"/>
    <x v="3690"/>
    <n v="2013"/>
    <x v="69"/>
    <d v="2013-03-16T00:00:00"/>
    <s v="Second Class"/>
    <s v="SC-20770"/>
    <s v="Stewart Carmichael"/>
    <s v="Corporate"/>
    <s v="United States"/>
    <s v="Philadelphia"/>
    <x v="9"/>
    <n v="19134"/>
    <s v="East"/>
    <s v="OFF-ST-10003641"/>
    <x v="1"/>
    <x v="4"/>
    <s v="Space Solutions Industrial Galvanized Steel Shelving."/>
    <x v="4963"/>
    <n v="2"/>
    <n v="0.2"/>
    <n v="-28.367999999999984"/>
  </r>
  <r>
    <n v="7423"/>
    <x v="3690"/>
    <n v="2013"/>
    <x v="69"/>
    <d v="2013-03-16T00:00:00"/>
    <s v="Second Class"/>
    <s v="SC-20770"/>
    <s v="Stewart Carmichael"/>
    <s v="Corporate"/>
    <s v="United States"/>
    <s v="Philadelphia"/>
    <x v="9"/>
    <n v="19134"/>
    <s v="East"/>
    <s v="TEC-MA-10001148"/>
    <x v="2"/>
    <x v="15"/>
    <s v="Okidata MB491 Multifunction Printer"/>
    <x v="4964"/>
    <n v="3"/>
    <n v="0.7"/>
    <n v="-643.70999999999981"/>
  </r>
  <r>
    <n v="7424"/>
    <x v="3691"/>
    <n v="2014"/>
    <x v="318"/>
    <d v="2014-04-15T00:00:00"/>
    <s v="Standard Class"/>
    <s v="BS-11755"/>
    <s v="Bruce Stewart"/>
    <s v="Consumer"/>
    <s v="United States"/>
    <s v="Philadelphia"/>
    <x v="9"/>
    <n v="19143"/>
    <s v="East"/>
    <s v="OFF-AP-10000026"/>
    <x v="1"/>
    <x v="9"/>
    <s v="Tripp Lite Isotel 6 Outlet Surge Protector with Fax/Modem Protection"/>
    <x v="4965"/>
    <n v="4"/>
    <n v="0.2"/>
    <n v="21.949199999999969"/>
  </r>
  <r>
    <n v="7425"/>
    <x v="3691"/>
    <n v="2014"/>
    <x v="318"/>
    <d v="2014-04-15T00:00:00"/>
    <s v="Standard Class"/>
    <s v="BS-11755"/>
    <s v="Bruce Stewart"/>
    <s v="Consumer"/>
    <s v="United States"/>
    <s v="Philadelphia"/>
    <x v="9"/>
    <n v="19143"/>
    <s v="East"/>
    <s v="FUR-FU-10003878"/>
    <x v="0"/>
    <x v="5"/>
    <s v="Linden 10&quot; Round Wall Clock, Black"/>
    <x v="4966"/>
    <n v="3"/>
    <n v="0.2"/>
    <n v="6.4176000000000002"/>
  </r>
  <r>
    <n v="7426"/>
    <x v="3692"/>
    <n v="2013"/>
    <x v="674"/>
    <d v="2013-06-28T00:00:00"/>
    <s v="Second Class"/>
    <s v="LC-17140"/>
    <s v="Logan Currie"/>
    <s v="Consumer"/>
    <s v="United States"/>
    <s v="Houston"/>
    <x v="5"/>
    <n v="77070"/>
    <s v="Central"/>
    <s v="FUR-CH-10001146"/>
    <x v="0"/>
    <x v="1"/>
    <s v="Global Value Mid-Back Manager's Chair, Gray"/>
    <x v="4967"/>
    <n v="2"/>
    <n v="0.3"/>
    <n v="-6.0890000000000057"/>
  </r>
  <r>
    <n v="7427"/>
    <x v="3692"/>
    <n v="2013"/>
    <x v="674"/>
    <d v="2013-06-28T00:00:00"/>
    <s v="Second Class"/>
    <s v="LC-17140"/>
    <s v="Logan Currie"/>
    <s v="Consumer"/>
    <s v="United States"/>
    <s v="Houston"/>
    <x v="5"/>
    <n v="77070"/>
    <s v="Central"/>
    <s v="FUR-FU-10003919"/>
    <x v="0"/>
    <x v="5"/>
    <s v="Eldon Executive Woodline II Cherry Finish Desk Accessories"/>
    <x v="4968"/>
    <n v="2"/>
    <n v="0.6"/>
    <n v="-26.169599999999996"/>
  </r>
  <r>
    <n v="7428"/>
    <x v="3693"/>
    <n v="2011"/>
    <x v="461"/>
    <d v="2011-03-21T00:00:00"/>
    <s v="Standard Class"/>
    <s v="MH-17440"/>
    <s v="Mark Haberlin"/>
    <s v="Corporate"/>
    <s v="United States"/>
    <s v="Jackson"/>
    <x v="35"/>
    <n v="39212"/>
    <s v="South"/>
    <s v="OFF-BI-10000605"/>
    <x v="1"/>
    <x v="8"/>
    <s v="Acco Pressboard Covers with Storage Hooks, 9 1/2&quot; x 11&quot;, Executive Red"/>
    <x v="4969"/>
    <n v="3"/>
    <n v="0"/>
    <n v="5.3720999999999997"/>
  </r>
  <r>
    <n v="7429"/>
    <x v="3693"/>
    <n v="2011"/>
    <x v="461"/>
    <d v="2011-03-21T00:00:00"/>
    <s v="Standard Class"/>
    <s v="MH-17440"/>
    <s v="Mark Haberlin"/>
    <s v="Corporate"/>
    <s v="United States"/>
    <s v="Jackson"/>
    <x v="35"/>
    <n v="39212"/>
    <s v="South"/>
    <s v="OFF-BI-10000309"/>
    <x v="1"/>
    <x v="8"/>
    <s v="GBC Twin Loop Wire Binding Elements, 9/16&quot; Spine, Black"/>
    <x v="2690"/>
    <n v="2"/>
    <n v="0"/>
    <n v="14.9156"/>
  </r>
  <r>
    <n v="7430"/>
    <x v="3693"/>
    <n v="2011"/>
    <x v="461"/>
    <d v="2011-03-21T00:00:00"/>
    <s v="Standard Class"/>
    <s v="MH-17440"/>
    <s v="Mark Haberlin"/>
    <s v="Corporate"/>
    <s v="United States"/>
    <s v="Jackson"/>
    <x v="35"/>
    <n v="39212"/>
    <s v="South"/>
    <s v="OFF-PA-10003349"/>
    <x v="1"/>
    <x v="10"/>
    <s v="Xerox 1957"/>
    <x v="91"/>
    <n v="2"/>
    <n v="0"/>
    <n v="6.3504000000000005"/>
  </r>
  <r>
    <n v="7431"/>
    <x v="3693"/>
    <n v="2011"/>
    <x v="461"/>
    <d v="2011-03-21T00:00:00"/>
    <s v="Standard Class"/>
    <s v="MH-17440"/>
    <s v="Mark Haberlin"/>
    <s v="Corporate"/>
    <s v="United States"/>
    <s v="Jackson"/>
    <x v="35"/>
    <n v="39212"/>
    <s v="South"/>
    <s v="OFF-PA-10003063"/>
    <x v="1"/>
    <x v="10"/>
    <s v="EcoTones Memo Sheets"/>
    <x v="4698"/>
    <n v="4"/>
    <n v="0"/>
    <n v="7.68"/>
  </r>
  <r>
    <n v="7432"/>
    <x v="3693"/>
    <n v="2011"/>
    <x v="461"/>
    <d v="2011-03-21T00:00:00"/>
    <s v="Standard Class"/>
    <s v="MH-17440"/>
    <s v="Mark Haberlin"/>
    <s v="Corporate"/>
    <s v="United States"/>
    <s v="Jackson"/>
    <x v="35"/>
    <n v="39212"/>
    <s v="South"/>
    <s v="OFF-AP-10003971"/>
    <x v="1"/>
    <x v="9"/>
    <s v="Belkin 6 Outlet Metallic Surge Strip"/>
    <x v="4779"/>
    <n v="3"/>
    <n v="0"/>
    <n v="8.4942000000000011"/>
  </r>
  <r>
    <n v="7433"/>
    <x v="3694"/>
    <n v="2011"/>
    <x v="128"/>
    <d v="2011-08-13T00:00:00"/>
    <s v="Standard Class"/>
    <s v="RD-19720"/>
    <s v="Roger Demir"/>
    <s v="Consumer"/>
    <s v="United States"/>
    <s v="Phoenix"/>
    <x v="16"/>
    <n v="85023"/>
    <s v="West"/>
    <s v="OFF-FA-10004838"/>
    <x v="1"/>
    <x v="13"/>
    <s v="Super Bands, 12/Pack"/>
    <x v="3870"/>
    <n v="3"/>
    <n v="0.2"/>
    <n v="-0.94859999999999989"/>
  </r>
  <r>
    <n v="7434"/>
    <x v="3694"/>
    <n v="2011"/>
    <x v="128"/>
    <d v="2011-08-13T00:00:00"/>
    <s v="Standard Class"/>
    <s v="RD-19720"/>
    <s v="Roger Demir"/>
    <s v="Consumer"/>
    <s v="United States"/>
    <s v="Phoenix"/>
    <x v="16"/>
    <n v="85023"/>
    <s v="West"/>
    <s v="OFF-BI-10001097"/>
    <x v="1"/>
    <x v="8"/>
    <s v="Avery Hole Reinforcements"/>
    <x v="4970"/>
    <n v="5"/>
    <n v="0.7"/>
    <n v="-6.5414999999999992"/>
  </r>
  <r>
    <n v="7435"/>
    <x v="3695"/>
    <n v="2012"/>
    <x v="353"/>
    <d v="2012-07-31T00:00:00"/>
    <s v="Standard Class"/>
    <s v="BP-11095"/>
    <s v="Bart Pistole"/>
    <s v="Corporate"/>
    <s v="United States"/>
    <s v="Oxnard"/>
    <x v="1"/>
    <n v="93030"/>
    <s v="West"/>
    <s v="OFF-BI-10000605"/>
    <x v="1"/>
    <x v="8"/>
    <s v="Acco Pressboard Covers with Storage Hooks, 9 1/2&quot; x 11&quot;, Executive Red"/>
    <x v="1083"/>
    <n v="3"/>
    <n v="0.2"/>
    <n v="3.0860999999999996"/>
  </r>
  <r>
    <n v="7436"/>
    <x v="3695"/>
    <n v="2012"/>
    <x v="353"/>
    <d v="2012-07-31T00:00:00"/>
    <s v="Standard Class"/>
    <s v="BP-11095"/>
    <s v="Bart Pistole"/>
    <s v="Corporate"/>
    <s v="United States"/>
    <s v="Oxnard"/>
    <x v="1"/>
    <n v="93030"/>
    <s v="West"/>
    <s v="OFF-BI-10003314"/>
    <x v="1"/>
    <x v="8"/>
    <s v="Tuff Stuff Recycled Round Ring Binders"/>
    <x v="4971"/>
    <n v="6"/>
    <n v="0.2"/>
    <n v="8.3867999999999991"/>
  </r>
  <r>
    <n v="7437"/>
    <x v="3695"/>
    <n v="2012"/>
    <x v="353"/>
    <d v="2012-07-31T00:00:00"/>
    <s v="Standard Class"/>
    <s v="BP-11095"/>
    <s v="Bart Pistole"/>
    <s v="Corporate"/>
    <s v="United States"/>
    <s v="Oxnard"/>
    <x v="1"/>
    <n v="93030"/>
    <s v="West"/>
    <s v="OFF-AR-10002067"/>
    <x v="1"/>
    <x v="6"/>
    <s v="Newell 334"/>
    <x v="1618"/>
    <n v="5"/>
    <n v="0"/>
    <n v="25.792000000000002"/>
  </r>
  <r>
    <n v="7438"/>
    <x v="3696"/>
    <n v="2011"/>
    <x v="1162"/>
    <d v="2011-02-20T00:00:00"/>
    <s v="Standard Class"/>
    <s v="BF-11020"/>
    <s v="Barry Französisch"/>
    <s v="Corporate"/>
    <s v="United States"/>
    <s v="Seattle"/>
    <x v="4"/>
    <n v="98105"/>
    <s v="West"/>
    <s v="OFF-BI-10001031"/>
    <x v="1"/>
    <x v="8"/>
    <s v="Pressboard Data Binders by Wilson Jones"/>
    <x v="794"/>
    <n v="5"/>
    <n v="0.2"/>
    <n v="7.2089999999999996"/>
  </r>
  <r>
    <n v="7439"/>
    <x v="3697"/>
    <n v="2012"/>
    <x v="539"/>
    <d v="2012-03-27T00:00:00"/>
    <s v="Second Class"/>
    <s v="CP-12085"/>
    <s v="Cathy Prescott"/>
    <s v="Corporate"/>
    <s v="United States"/>
    <s v="Covington"/>
    <x v="4"/>
    <n v="98042"/>
    <s v="West"/>
    <s v="FUR-FU-10003832"/>
    <x v="0"/>
    <x v="5"/>
    <s v="Eldon Expressions Punched Metal &amp; Wood Desk Accessories, Black &amp; Cherry"/>
    <x v="4972"/>
    <n v="5"/>
    <n v="0"/>
    <n v="13.132000000000001"/>
  </r>
  <r>
    <n v="7440"/>
    <x v="3698"/>
    <n v="2014"/>
    <x v="264"/>
    <d v="2014-09-07T00:00:00"/>
    <s v="Standard Class"/>
    <s v="JL-15235"/>
    <s v="Janet Lee"/>
    <s v="Consumer"/>
    <s v="United States"/>
    <s v="Los Angeles"/>
    <x v="1"/>
    <n v="90049"/>
    <s v="West"/>
    <s v="OFF-BI-10000138"/>
    <x v="1"/>
    <x v="8"/>
    <s v="Acco Translucent Poly Ring Binders"/>
    <x v="694"/>
    <n v="5"/>
    <n v="0.2"/>
    <n v="6.5519999999999996"/>
  </r>
  <r>
    <n v="7441"/>
    <x v="3698"/>
    <n v="2014"/>
    <x v="264"/>
    <d v="2014-09-07T00:00:00"/>
    <s v="Standard Class"/>
    <s v="JL-15235"/>
    <s v="Janet Lee"/>
    <s v="Consumer"/>
    <s v="United States"/>
    <s v="Los Angeles"/>
    <x v="1"/>
    <n v="90049"/>
    <s v="West"/>
    <s v="FUR-TA-10004607"/>
    <x v="0"/>
    <x v="3"/>
    <s v="Hon 2111 Invitation Series Straight Table"/>
    <x v="4973"/>
    <n v="2"/>
    <n v="0.2"/>
    <n v="-2.9566000000000088"/>
  </r>
  <r>
    <n v="7442"/>
    <x v="3699"/>
    <n v="2012"/>
    <x v="547"/>
    <d v="2012-11-18T00:00:00"/>
    <s v="First Class"/>
    <s v="JG-15805"/>
    <s v="John Grady"/>
    <s v="Corporate"/>
    <s v="United States"/>
    <s v="San Diego"/>
    <x v="1"/>
    <n v="92105"/>
    <s v="West"/>
    <s v="OFF-LA-10003148"/>
    <x v="1"/>
    <x v="2"/>
    <s v="Avery 51"/>
    <x v="1381"/>
    <n v="3"/>
    <n v="0"/>
    <n v="8.6939999999999991"/>
  </r>
  <r>
    <n v="7443"/>
    <x v="3700"/>
    <n v="2011"/>
    <x v="337"/>
    <d v="2011-12-11T00:00:00"/>
    <s v="First Class"/>
    <s v="VP-21760"/>
    <s v="Victoria Pisteka"/>
    <s v="Corporate"/>
    <s v="United States"/>
    <s v="Brownsville"/>
    <x v="5"/>
    <n v="78521"/>
    <s v="Central"/>
    <s v="OFF-PA-10001804"/>
    <x v="1"/>
    <x v="10"/>
    <s v="Xerox 195"/>
    <x v="1432"/>
    <n v="2"/>
    <n v="0.2"/>
    <n v="3.7407999999999997"/>
  </r>
  <r>
    <n v="7444"/>
    <x v="3700"/>
    <n v="2011"/>
    <x v="337"/>
    <d v="2011-12-11T00:00:00"/>
    <s v="First Class"/>
    <s v="VP-21760"/>
    <s v="Victoria Pisteka"/>
    <s v="Corporate"/>
    <s v="United States"/>
    <s v="Brownsville"/>
    <x v="5"/>
    <n v="78521"/>
    <s v="Central"/>
    <s v="OFF-ST-10000036"/>
    <x v="1"/>
    <x v="4"/>
    <s v="Recycled Data-Pak for Archival Bound Computer Printouts, 12-1/2 x 12-1/2 x 16"/>
    <x v="4974"/>
    <n v="3"/>
    <n v="0.2"/>
    <n v="20.745899999999985"/>
  </r>
  <r>
    <n v="7445"/>
    <x v="3701"/>
    <n v="2014"/>
    <x v="447"/>
    <d v="2014-02-08T00:00:00"/>
    <s v="Second Class"/>
    <s v="RD-19810"/>
    <s v="Ross DeVincentis"/>
    <s v="Home Office"/>
    <s v="United States"/>
    <s v="Chicago"/>
    <x v="10"/>
    <n v="60610"/>
    <s v="Central"/>
    <s v="OFF-PA-10001166"/>
    <x v="1"/>
    <x v="10"/>
    <s v="Xerox 2"/>
    <x v="1182"/>
    <n v="1"/>
    <n v="0.2"/>
    <n v="1.8144"/>
  </r>
  <r>
    <n v="7446"/>
    <x v="3701"/>
    <n v="2014"/>
    <x v="447"/>
    <d v="2014-02-08T00:00:00"/>
    <s v="Second Class"/>
    <s v="RD-19810"/>
    <s v="Ross DeVincentis"/>
    <s v="Home Office"/>
    <s v="United States"/>
    <s v="Chicago"/>
    <x v="10"/>
    <n v="60610"/>
    <s v="Central"/>
    <s v="OFF-PA-10001033"/>
    <x v="1"/>
    <x v="10"/>
    <s v="Xerox 1893"/>
    <x v="4975"/>
    <n v="2"/>
    <n v="0.2"/>
    <n v="23.7742"/>
  </r>
  <r>
    <n v="7447"/>
    <x v="3701"/>
    <n v="2014"/>
    <x v="447"/>
    <d v="2014-02-08T00:00:00"/>
    <s v="Second Class"/>
    <s v="RD-19810"/>
    <s v="Ross DeVincentis"/>
    <s v="Home Office"/>
    <s v="United States"/>
    <s v="Chicago"/>
    <x v="10"/>
    <n v="60610"/>
    <s v="Central"/>
    <s v="FUR-FU-10004597"/>
    <x v="0"/>
    <x v="5"/>
    <s v="Eldon Cleatmat Chair Mats for Medium Pile Carpets"/>
    <x v="500"/>
    <n v="1"/>
    <n v="0.6"/>
    <n v="-26.084999999999994"/>
  </r>
  <r>
    <n v="7448"/>
    <x v="3701"/>
    <n v="2014"/>
    <x v="447"/>
    <d v="2014-02-08T00:00:00"/>
    <s v="Second Class"/>
    <s v="RD-19810"/>
    <s v="Ross DeVincentis"/>
    <s v="Home Office"/>
    <s v="United States"/>
    <s v="Chicago"/>
    <x v="10"/>
    <n v="60610"/>
    <s v="Central"/>
    <s v="OFF-PA-10000418"/>
    <x v="1"/>
    <x v="10"/>
    <s v="Xerox 189"/>
    <x v="1257"/>
    <n v="5"/>
    <n v="0.2"/>
    <n v="146.79"/>
  </r>
  <r>
    <n v="7449"/>
    <x v="3702"/>
    <n v="2014"/>
    <x v="343"/>
    <d v="2014-11-15T00:00:00"/>
    <s v="First Class"/>
    <s v="MH-18025"/>
    <s v="Michelle Huthwaite"/>
    <s v="Consumer"/>
    <s v="United States"/>
    <s v="Knoxville"/>
    <x v="18"/>
    <n v="37918"/>
    <s v="South"/>
    <s v="FUR-FU-10004090"/>
    <x v="0"/>
    <x v="5"/>
    <s v="Executive Impressions 14&quot; Contract Wall Clock"/>
    <x v="4976"/>
    <n v="5"/>
    <n v="0.2"/>
    <n v="14.449499999999986"/>
  </r>
  <r>
    <n v="7450"/>
    <x v="3703"/>
    <n v="2014"/>
    <x v="697"/>
    <d v="2014-09-23T00:00:00"/>
    <s v="Second Class"/>
    <s v="SJ-20125"/>
    <s v="Sanjit Jacobs"/>
    <s v="Home Office"/>
    <s v="United States"/>
    <s v="Houston"/>
    <x v="5"/>
    <n v="77036"/>
    <s v="Central"/>
    <s v="OFF-AR-10000390"/>
    <x v="1"/>
    <x v="6"/>
    <s v="Newell Chalk Holder"/>
    <x v="4541"/>
    <n v="3"/>
    <n v="0.2"/>
    <n v="3.2213999999999996"/>
  </r>
  <r>
    <n v="7451"/>
    <x v="3703"/>
    <n v="2014"/>
    <x v="697"/>
    <d v="2014-09-23T00:00:00"/>
    <s v="Second Class"/>
    <s v="SJ-20125"/>
    <s v="Sanjit Jacobs"/>
    <s v="Home Office"/>
    <s v="United States"/>
    <s v="Houston"/>
    <x v="5"/>
    <n v="77036"/>
    <s v="Central"/>
    <s v="FUR-CH-10003774"/>
    <x v="0"/>
    <x v="1"/>
    <s v="Global Wood Trimmed Manager's Task Chair, Khaki"/>
    <x v="2608"/>
    <n v="5"/>
    <n v="0.3"/>
    <n v="-77.333000000000013"/>
  </r>
  <r>
    <n v="7452"/>
    <x v="3703"/>
    <n v="2014"/>
    <x v="697"/>
    <d v="2014-09-23T00:00:00"/>
    <s v="Second Class"/>
    <s v="SJ-20125"/>
    <s v="Sanjit Jacobs"/>
    <s v="Home Office"/>
    <s v="United States"/>
    <s v="Houston"/>
    <x v="5"/>
    <n v="77036"/>
    <s v="Central"/>
    <s v="OFF-BI-10002412"/>
    <x v="1"/>
    <x v="8"/>
    <s v="Wilson Jones “Snap” Scratch Pad Binder Tool for Ring Binders"/>
    <x v="4977"/>
    <n v="5"/>
    <n v="0.8"/>
    <n v="-10.15"/>
  </r>
  <r>
    <n v="7453"/>
    <x v="3703"/>
    <n v="2014"/>
    <x v="697"/>
    <d v="2014-09-23T00:00:00"/>
    <s v="Second Class"/>
    <s v="SJ-20125"/>
    <s v="Sanjit Jacobs"/>
    <s v="Home Office"/>
    <s v="United States"/>
    <s v="Houston"/>
    <x v="5"/>
    <n v="77036"/>
    <s v="Central"/>
    <s v="TEC-PH-10002415"/>
    <x v="2"/>
    <x v="7"/>
    <s v="Polycom VoiceStation 500 Conference phone"/>
    <x v="4978"/>
    <n v="6"/>
    <n v="0.2"/>
    <n v="88.48500000000007"/>
  </r>
  <r>
    <n v="7454"/>
    <x v="3704"/>
    <n v="2014"/>
    <x v="643"/>
    <d v="2014-07-02T00:00:00"/>
    <s v="Standard Class"/>
    <s v="FM-14380"/>
    <s v="Fred McMath"/>
    <s v="Consumer"/>
    <s v="United States"/>
    <s v="Bolingbrook"/>
    <x v="10"/>
    <n v="60440"/>
    <s v="Central"/>
    <s v="TEC-PH-10003505"/>
    <x v="2"/>
    <x v="7"/>
    <s v="Geemarc AmpliPOWER60"/>
    <x v="1490"/>
    <n v="2"/>
    <n v="0.2"/>
    <n v="16.703999999999986"/>
  </r>
  <r>
    <n v="7455"/>
    <x v="3705"/>
    <n v="2013"/>
    <x v="679"/>
    <d v="2013-08-05T00:00:00"/>
    <s v="Standard Class"/>
    <s v="KH-16360"/>
    <s v="Katherine Hughes"/>
    <s v="Consumer"/>
    <s v="United States"/>
    <s v="Chicago"/>
    <x v="10"/>
    <n v="60623"/>
    <s v="Central"/>
    <s v="OFF-LA-10003663"/>
    <x v="1"/>
    <x v="2"/>
    <s v="Avery 498"/>
    <x v="4766"/>
    <n v="4"/>
    <n v="0.2"/>
    <n v="3.1212"/>
  </r>
  <r>
    <n v="7456"/>
    <x v="3705"/>
    <n v="2013"/>
    <x v="679"/>
    <d v="2013-08-05T00:00:00"/>
    <s v="Standard Class"/>
    <s v="KH-16360"/>
    <s v="Katherine Hughes"/>
    <s v="Consumer"/>
    <s v="United States"/>
    <s v="Chicago"/>
    <x v="10"/>
    <n v="60623"/>
    <s v="Central"/>
    <s v="OFF-ST-10001780"/>
    <x v="1"/>
    <x v="4"/>
    <s v="Tennsco 16-Compartment Lockers with Coat Rack"/>
    <x v="2532"/>
    <n v="2"/>
    <n v="0.2"/>
    <n v="51.831200000000024"/>
  </r>
  <r>
    <n v="7457"/>
    <x v="3706"/>
    <n v="2012"/>
    <x v="392"/>
    <d v="2012-04-18T00:00:00"/>
    <s v="First Class"/>
    <s v="LL-16840"/>
    <s v="Lauren Leatherbury"/>
    <s v="Consumer"/>
    <s v="United States"/>
    <s v="Waynesboro"/>
    <x v="17"/>
    <n v="22980"/>
    <s v="South"/>
    <s v="TEC-PH-10002033"/>
    <x v="2"/>
    <x v="7"/>
    <s v="Konftel 250 Conference phone - Charcoal black"/>
    <x v="4979"/>
    <n v="2"/>
    <n v="0"/>
    <n v="148.10640000000001"/>
  </r>
  <r>
    <n v="7458"/>
    <x v="3706"/>
    <n v="2012"/>
    <x v="392"/>
    <d v="2012-04-18T00:00:00"/>
    <s v="First Class"/>
    <s v="LL-16840"/>
    <s v="Lauren Leatherbury"/>
    <s v="Consumer"/>
    <s v="United States"/>
    <s v="Waynesboro"/>
    <x v="17"/>
    <n v="22980"/>
    <s v="South"/>
    <s v="OFF-BI-10001036"/>
    <x v="1"/>
    <x v="8"/>
    <s v="Cardinal EasyOpen D-Ring Binders"/>
    <x v="4980"/>
    <n v="1"/>
    <n v="0"/>
    <n v="4.57"/>
  </r>
  <r>
    <n v="7459"/>
    <x v="3706"/>
    <n v="2012"/>
    <x v="392"/>
    <d v="2012-04-18T00:00:00"/>
    <s v="First Class"/>
    <s v="LL-16840"/>
    <s v="Lauren Leatherbury"/>
    <s v="Consumer"/>
    <s v="United States"/>
    <s v="Waynesboro"/>
    <x v="17"/>
    <n v="22980"/>
    <s v="South"/>
    <s v="FUR-FU-10001468"/>
    <x v="0"/>
    <x v="5"/>
    <s v="Tenex Antistatic Computer Chair Mats"/>
    <x v="4981"/>
    <n v="7"/>
    <n v="0"/>
    <n v="119.68599999999989"/>
  </r>
  <r>
    <n v="7460"/>
    <x v="3706"/>
    <n v="2012"/>
    <x v="392"/>
    <d v="2012-04-18T00:00:00"/>
    <s v="First Class"/>
    <s v="LL-16840"/>
    <s v="Lauren Leatherbury"/>
    <s v="Consumer"/>
    <s v="United States"/>
    <s v="Waynesboro"/>
    <x v="17"/>
    <n v="22980"/>
    <s v="South"/>
    <s v="FUR-BO-10001519"/>
    <x v="0"/>
    <x v="0"/>
    <s v="O'Sullivan 3-Shelf Heavy-Duty Bookcases"/>
    <x v="4982"/>
    <n v="9"/>
    <n v="0"/>
    <n v="125.58240000000001"/>
  </r>
  <r>
    <n v="7461"/>
    <x v="3707"/>
    <n v="2012"/>
    <x v="347"/>
    <d v="2012-04-14T00:00:00"/>
    <s v="Second Class"/>
    <s v="AR-10540"/>
    <s v="Andy Reiter"/>
    <s v="Consumer"/>
    <s v="United States"/>
    <s v="Los Angeles"/>
    <x v="1"/>
    <n v="90004"/>
    <s v="West"/>
    <s v="TEC-CO-10001943"/>
    <x v="2"/>
    <x v="16"/>
    <s v="Canon PC-428 Personal Copier"/>
    <x v="4983"/>
    <n v="4"/>
    <n v="0.2"/>
    <n v="215.98919999999998"/>
  </r>
  <r>
    <n v="7462"/>
    <x v="3707"/>
    <n v="2012"/>
    <x v="347"/>
    <d v="2012-04-14T00:00:00"/>
    <s v="Second Class"/>
    <s v="AR-10540"/>
    <s v="Andy Reiter"/>
    <s v="Consumer"/>
    <s v="United States"/>
    <s v="Los Angeles"/>
    <x v="1"/>
    <n v="90004"/>
    <s v="West"/>
    <s v="OFF-PA-10003127"/>
    <x v="1"/>
    <x v="10"/>
    <s v="Staples"/>
    <x v="4984"/>
    <n v="2"/>
    <n v="0"/>
    <n v="24.269599999999997"/>
  </r>
  <r>
    <n v="7463"/>
    <x v="3708"/>
    <n v="2012"/>
    <x v="914"/>
    <d v="2012-03-01T00:00:00"/>
    <s v="Second Class"/>
    <s v="NP-18670"/>
    <s v="Nora Paige"/>
    <s v="Consumer"/>
    <s v="United States"/>
    <s v="Seattle"/>
    <x v="4"/>
    <n v="98105"/>
    <s v="West"/>
    <s v="TEC-AC-10002076"/>
    <x v="2"/>
    <x v="11"/>
    <s v="Microsoft Natural Keyboard Elite"/>
    <x v="4985"/>
    <n v="9"/>
    <n v="0"/>
    <n v="80.837999999999994"/>
  </r>
  <r>
    <n v="7464"/>
    <x v="3709"/>
    <n v="2013"/>
    <x v="162"/>
    <d v="2013-09-16T00:00:00"/>
    <s v="Standard Class"/>
    <s v="LP-17095"/>
    <s v="Liz Preis"/>
    <s v="Consumer"/>
    <s v="United States"/>
    <s v="Visalia"/>
    <x v="1"/>
    <n v="93277"/>
    <s v="West"/>
    <s v="OFF-AR-10003338"/>
    <x v="1"/>
    <x v="6"/>
    <s v="Eberhard Faber 3 1/2&quot; Golf Pencils"/>
    <x v="3659"/>
    <n v="2"/>
    <n v="0"/>
    <n v="3.7200000000000006"/>
  </r>
  <r>
    <n v="7465"/>
    <x v="3709"/>
    <n v="2013"/>
    <x v="162"/>
    <d v="2013-09-16T00:00:00"/>
    <s v="Standard Class"/>
    <s v="LP-17095"/>
    <s v="Liz Preis"/>
    <s v="Consumer"/>
    <s v="United States"/>
    <s v="Visalia"/>
    <x v="1"/>
    <n v="93277"/>
    <s v="West"/>
    <s v="OFF-PA-10004610"/>
    <x v="1"/>
    <x v="10"/>
    <s v="Xerox 1900"/>
    <x v="1369"/>
    <n v="8"/>
    <n v="0"/>
    <n v="15.407999999999998"/>
  </r>
  <r>
    <n v="7466"/>
    <x v="3709"/>
    <n v="2013"/>
    <x v="162"/>
    <d v="2013-09-16T00:00:00"/>
    <s v="Standard Class"/>
    <s v="LP-17095"/>
    <s v="Liz Preis"/>
    <s v="Consumer"/>
    <s v="United States"/>
    <s v="Visalia"/>
    <x v="1"/>
    <n v="93277"/>
    <s v="West"/>
    <s v="OFF-ST-10001272"/>
    <x v="1"/>
    <x v="4"/>
    <s v="Mini 13-1/2 Capacity Data Binder Rack, Pearl"/>
    <x v="2213"/>
    <n v="2"/>
    <n v="0"/>
    <n v="65.435000000000002"/>
  </r>
  <r>
    <n v="7467"/>
    <x v="3710"/>
    <n v="2013"/>
    <x v="288"/>
    <d v="2013-05-24T00:00:00"/>
    <s v="Standard Class"/>
    <s v="AH-10690"/>
    <s v="Anna Häberlin"/>
    <s v="Corporate"/>
    <s v="United States"/>
    <s v="Los Angeles"/>
    <x v="1"/>
    <n v="90008"/>
    <s v="West"/>
    <s v="OFF-AP-10001366"/>
    <x v="1"/>
    <x v="9"/>
    <s v="Staples"/>
    <x v="4986"/>
    <n v="8"/>
    <n v="0"/>
    <n v="23.716800000000006"/>
  </r>
  <r>
    <n v="7468"/>
    <x v="3711"/>
    <n v="2014"/>
    <x v="343"/>
    <d v="2014-11-16T00:00:00"/>
    <s v="Second Class"/>
    <s v="TB-21190"/>
    <s v="Thomas Brumley"/>
    <s v="Home Office"/>
    <s v="United States"/>
    <s v="Los Angeles"/>
    <x v="1"/>
    <n v="90045"/>
    <s v="West"/>
    <s v="FUR-FU-10001424"/>
    <x v="0"/>
    <x v="5"/>
    <s v="Dax Clear Box Frame"/>
    <x v="4987"/>
    <n v="4"/>
    <n v="0"/>
    <n v="11.872799999999998"/>
  </r>
  <r>
    <n v="7469"/>
    <x v="3712"/>
    <n v="2011"/>
    <x v="1114"/>
    <d v="2011-09-20T00:00:00"/>
    <s v="Standard Class"/>
    <s v="AA-10315"/>
    <s v="Alex Avila"/>
    <s v="Consumer"/>
    <s v="United States"/>
    <s v="New York City"/>
    <x v="15"/>
    <n v="10011"/>
    <s v="East"/>
    <s v="OFF-PA-10000349"/>
    <x v="1"/>
    <x v="10"/>
    <s v="Staples"/>
    <x v="1830"/>
    <n v="3"/>
    <n v="0"/>
    <n v="7.0218000000000007"/>
  </r>
  <r>
    <n v="7470"/>
    <x v="3712"/>
    <n v="2011"/>
    <x v="1114"/>
    <d v="2011-09-20T00:00:00"/>
    <s v="Standard Class"/>
    <s v="AA-10315"/>
    <s v="Alex Avila"/>
    <s v="Consumer"/>
    <s v="United States"/>
    <s v="New York City"/>
    <x v="15"/>
    <n v="10011"/>
    <s v="East"/>
    <s v="FUR-FU-10002456"/>
    <x v="0"/>
    <x v="5"/>
    <s v="Master Caster Door Stop, Large Neon Orange"/>
    <x v="58"/>
    <n v="2"/>
    <n v="0"/>
    <n v="6.2608000000000015"/>
  </r>
  <r>
    <n v="7471"/>
    <x v="3713"/>
    <n v="2012"/>
    <x v="426"/>
    <d v="2012-09-20T00:00:00"/>
    <s v="Standard Class"/>
    <s v="AC-10615"/>
    <s v="Ann Chong"/>
    <s v="Corporate"/>
    <s v="United States"/>
    <s v="Philadelphia"/>
    <x v="9"/>
    <n v="19143"/>
    <s v="East"/>
    <s v="OFF-BI-10002609"/>
    <x v="1"/>
    <x v="8"/>
    <s v="Avery Hidden Tab Dividers for Binding Systems"/>
    <x v="4988"/>
    <n v="4"/>
    <n v="0.7"/>
    <n v="-2.8608000000000002"/>
  </r>
  <r>
    <n v="7472"/>
    <x v="3713"/>
    <n v="2012"/>
    <x v="426"/>
    <d v="2012-09-20T00:00:00"/>
    <s v="Standard Class"/>
    <s v="AC-10615"/>
    <s v="Ann Chong"/>
    <s v="Corporate"/>
    <s v="United States"/>
    <s v="Philadelphia"/>
    <x v="9"/>
    <n v="19143"/>
    <s v="East"/>
    <s v="OFF-ST-10001522"/>
    <x v="1"/>
    <x v="4"/>
    <s v="Gould Plastics 18-Pocket Panel Bin, 34w x 5-1/4d x 20-1/2h"/>
    <x v="2772"/>
    <n v="2"/>
    <n v="0.2"/>
    <n v="-29.436800000000012"/>
  </r>
  <r>
    <n v="7473"/>
    <x v="3714"/>
    <n v="2013"/>
    <x v="949"/>
    <d v="2013-07-04T00:00:00"/>
    <s v="First Class"/>
    <s v="EM-14140"/>
    <s v="Eugene Moren"/>
    <s v="Home Office"/>
    <s v="United States"/>
    <s v="Lehi"/>
    <x v="7"/>
    <n v="84043"/>
    <s v="West"/>
    <s v="TEC-CO-10000971"/>
    <x v="2"/>
    <x v="16"/>
    <s v="Hewlett Packard 310 Color Digital Copier"/>
    <x v="4989"/>
    <n v="5"/>
    <n v="0"/>
    <n v="449.9849999999999"/>
  </r>
  <r>
    <n v="7474"/>
    <x v="3715"/>
    <n v="2013"/>
    <x v="342"/>
    <d v="2013-04-16T00:00:00"/>
    <s v="Standard Class"/>
    <s v="QJ-19255"/>
    <s v="Quincy Jones"/>
    <s v="Corporate"/>
    <s v="United States"/>
    <s v="Chicago"/>
    <x v="10"/>
    <n v="60653"/>
    <s v="Central"/>
    <s v="OFF-AR-10000034"/>
    <x v="1"/>
    <x v="6"/>
    <s v="BIC Brite Liner Grip Highlighters, Assorted, 5/Pack"/>
    <x v="4990"/>
    <n v="4"/>
    <n v="0.2"/>
    <n v="3.2223999999999995"/>
  </r>
  <r>
    <n v="7475"/>
    <x v="3716"/>
    <n v="2011"/>
    <x v="1037"/>
    <d v="2011-01-11T00:00:00"/>
    <s v="Standard Class"/>
    <s v="ME-17320"/>
    <s v="Maria Etezadi"/>
    <s v="Home Office"/>
    <s v="United States"/>
    <s v="Henderson"/>
    <x v="0"/>
    <n v="42420"/>
    <s v="South"/>
    <s v="FUR-CH-10004063"/>
    <x v="0"/>
    <x v="1"/>
    <s v="Global Deluxe High-Back Manager's Chair"/>
    <x v="4991"/>
    <n v="9"/>
    <n v="0"/>
    <n v="746.40779999999972"/>
  </r>
  <r>
    <n v="7476"/>
    <x v="3716"/>
    <n v="2011"/>
    <x v="1037"/>
    <d v="2011-01-11T00:00:00"/>
    <s v="Standard Class"/>
    <s v="ME-17320"/>
    <s v="Maria Etezadi"/>
    <s v="Home Office"/>
    <s v="United States"/>
    <s v="Henderson"/>
    <x v="0"/>
    <n v="42420"/>
    <s v="South"/>
    <s v="OFF-BI-10004632"/>
    <x v="1"/>
    <x v="8"/>
    <s v="Ibico Hi-Tech Manual Binding System"/>
    <x v="4992"/>
    <n v="2"/>
    <n v="0"/>
    <n v="274.49099999999999"/>
  </r>
  <r>
    <n v="7477"/>
    <x v="3716"/>
    <n v="2011"/>
    <x v="1037"/>
    <d v="2011-01-11T00:00:00"/>
    <s v="Standard Class"/>
    <s v="ME-17320"/>
    <s v="Maria Etezadi"/>
    <s v="Home Office"/>
    <s v="United States"/>
    <s v="Henderson"/>
    <x v="0"/>
    <n v="42420"/>
    <s v="South"/>
    <s v="OFF-AR-10001662"/>
    <x v="1"/>
    <x v="6"/>
    <s v="Rogers Handheld Barrel Pencil Sharpener"/>
    <x v="4993"/>
    <n v="2"/>
    <n v="0"/>
    <n v="1.4796000000000005"/>
  </r>
  <r>
    <n v="7478"/>
    <x v="3716"/>
    <n v="2011"/>
    <x v="1037"/>
    <d v="2011-01-11T00:00:00"/>
    <s v="Standard Class"/>
    <s v="ME-17320"/>
    <s v="Maria Etezadi"/>
    <s v="Home Office"/>
    <s v="United States"/>
    <s v="Henderson"/>
    <x v="0"/>
    <n v="42420"/>
    <s v="South"/>
    <s v="TEC-PH-10004977"/>
    <x v="2"/>
    <x v="7"/>
    <s v="GE 30524EE4"/>
    <x v="3743"/>
    <n v="2"/>
    <n v="0"/>
    <n v="113.67419999999998"/>
  </r>
  <r>
    <n v="7479"/>
    <x v="3716"/>
    <n v="2011"/>
    <x v="1037"/>
    <d v="2011-01-11T00:00:00"/>
    <s v="Standard Class"/>
    <s v="ME-17320"/>
    <s v="Maria Etezadi"/>
    <s v="Home Office"/>
    <s v="United States"/>
    <s v="Henderson"/>
    <x v="0"/>
    <n v="42420"/>
    <s v="South"/>
    <s v="TEC-PH-10004539"/>
    <x v="2"/>
    <x v="7"/>
    <s v="Wireless Extenders zBoost YX545 SOHO Signal Booster"/>
    <x v="4994"/>
    <n v="4"/>
    <n v="0"/>
    <n v="204.10919999999999"/>
  </r>
  <r>
    <n v="7480"/>
    <x v="3716"/>
    <n v="2011"/>
    <x v="1037"/>
    <d v="2011-01-11T00:00:00"/>
    <s v="Standard Class"/>
    <s v="ME-17320"/>
    <s v="Maria Etezadi"/>
    <s v="Home Office"/>
    <s v="United States"/>
    <s v="Henderson"/>
    <x v="0"/>
    <n v="42420"/>
    <s v="South"/>
    <s v="OFF-FA-10001883"/>
    <x v="1"/>
    <x v="13"/>
    <s v="Alliance Super-Size Bands, Assorted Sizes"/>
    <x v="4995"/>
    <n v="4"/>
    <n v="0"/>
    <n v="0.31119999999999948"/>
  </r>
  <r>
    <n v="7481"/>
    <x v="3716"/>
    <n v="2011"/>
    <x v="1037"/>
    <d v="2011-01-11T00:00:00"/>
    <s v="Standard Class"/>
    <s v="ME-17320"/>
    <s v="Maria Etezadi"/>
    <s v="Home Office"/>
    <s v="United States"/>
    <s v="Henderson"/>
    <x v="0"/>
    <n v="42420"/>
    <s v="South"/>
    <s v="OFF-PA-10000955"/>
    <x v="1"/>
    <x v="10"/>
    <s v="Southworth 25% Cotton Granite Paper &amp; Envelopes"/>
    <x v="4996"/>
    <n v="1"/>
    <n v="0"/>
    <n v="3.0084"/>
  </r>
  <r>
    <n v="7482"/>
    <x v="3717"/>
    <n v="2013"/>
    <x v="142"/>
    <d v="2013-09-04T00:00:00"/>
    <s v="Second Class"/>
    <s v="LB-16795"/>
    <s v="Laurel Beltran"/>
    <s v="Home Office"/>
    <s v="United States"/>
    <s v="Huntington Beach"/>
    <x v="1"/>
    <n v="92646"/>
    <s v="West"/>
    <s v="OFF-EN-10002500"/>
    <x v="1"/>
    <x v="12"/>
    <s v="Globe Weis Peel &amp; Seel First Class Envelopes"/>
    <x v="4835"/>
    <n v="1"/>
    <n v="0"/>
    <n v="5.7509999999999994"/>
  </r>
  <r>
    <n v="7483"/>
    <x v="3718"/>
    <n v="2011"/>
    <x v="865"/>
    <d v="2011-09-30T00:00:00"/>
    <s v="Standard Class"/>
    <s v="JP-16135"/>
    <s v="Julie Prescott"/>
    <s v="Home Office"/>
    <s v="United States"/>
    <s v="New York City"/>
    <x v="15"/>
    <n v="10011"/>
    <s v="East"/>
    <s v="OFF-BI-10004654"/>
    <x v="1"/>
    <x v="8"/>
    <s v="Avery Binding System Hidden Tab Executive Style Index Sets"/>
    <x v="4997"/>
    <n v="4"/>
    <n v="0.2"/>
    <n v="6.9239999999999995"/>
  </r>
  <r>
    <n v="7484"/>
    <x v="3719"/>
    <n v="2011"/>
    <x v="534"/>
    <d v="2011-12-17T00:00:00"/>
    <s v="Second Class"/>
    <s v="EB-13705"/>
    <s v="Ed Braxton"/>
    <s v="Corporate"/>
    <s v="United States"/>
    <s v="Philadelphia"/>
    <x v="9"/>
    <n v="19140"/>
    <s v="East"/>
    <s v="FUR-CH-10003774"/>
    <x v="0"/>
    <x v="1"/>
    <s v="Global Wood Trimmed Manager's Task Chair, Khaki"/>
    <x v="4998"/>
    <n v="7"/>
    <n v="0.3"/>
    <n v="-108.26620000000001"/>
  </r>
  <r>
    <n v="7485"/>
    <x v="3720"/>
    <n v="2014"/>
    <x v="116"/>
    <d v="2015-01-03T00:00:00"/>
    <s v="Standard Class"/>
    <s v="CS-12400"/>
    <s v="Christopher Schild"/>
    <s v="Home Office"/>
    <s v="United States"/>
    <s v="Fargo"/>
    <x v="46"/>
    <n v="58103"/>
    <s v="Central"/>
    <s v="OFF-AR-10004707"/>
    <x v="1"/>
    <x v="6"/>
    <s v="Staples"/>
    <x v="4724"/>
    <n v="1"/>
    <n v="0"/>
    <n v="0.86799999999999988"/>
  </r>
  <r>
    <n v="7486"/>
    <x v="3720"/>
    <n v="2014"/>
    <x v="116"/>
    <d v="2015-01-03T00:00:00"/>
    <s v="Standard Class"/>
    <s v="CS-12400"/>
    <s v="Christopher Schild"/>
    <s v="Home Office"/>
    <s v="United States"/>
    <s v="Fargo"/>
    <x v="46"/>
    <n v="58103"/>
    <s v="Central"/>
    <s v="OFF-BI-10004040"/>
    <x v="1"/>
    <x v="8"/>
    <s v="Wilson Jones Impact Binders"/>
    <x v="4213"/>
    <n v="5"/>
    <n v="0"/>
    <n v="12.690999999999999"/>
  </r>
  <r>
    <n v="7487"/>
    <x v="3721"/>
    <n v="2012"/>
    <x v="546"/>
    <d v="2012-12-24T00:00:00"/>
    <s v="Second Class"/>
    <s v="PM-19135"/>
    <s v="Peter McVee"/>
    <s v="Home Office"/>
    <s v="United States"/>
    <s v="Dover"/>
    <x v="38"/>
    <n v="3820"/>
    <s v="East"/>
    <s v="OFF-PA-10001184"/>
    <x v="1"/>
    <x v="10"/>
    <s v="Xerox 1903"/>
    <x v="2744"/>
    <n v="5"/>
    <n v="0"/>
    <n v="14.651"/>
  </r>
  <r>
    <n v="7488"/>
    <x v="3721"/>
    <n v="2012"/>
    <x v="546"/>
    <d v="2012-12-24T00:00:00"/>
    <s v="Second Class"/>
    <s v="PM-19135"/>
    <s v="Peter McVee"/>
    <s v="Home Office"/>
    <s v="United States"/>
    <s v="Dover"/>
    <x v="38"/>
    <n v="3820"/>
    <s v="East"/>
    <s v="TEC-AC-10004145"/>
    <x v="2"/>
    <x v="11"/>
    <s v="Logitech diNovo Edge Keyboard"/>
    <x v="3633"/>
    <n v="9"/>
    <n v="0"/>
    <n v="517.47930000000008"/>
  </r>
  <r>
    <n v="7489"/>
    <x v="3721"/>
    <n v="2012"/>
    <x v="546"/>
    <d v="2012-12-24T00:00:00"/>
    <s v="Second Class"/>
    <s v="PM-19135"/>
    <s v="Peter McVee"/>
    <s v="Home Office"/>
    <s v="United States"/>
    <s v="Dover"/>
    <x v="38"/>
    <n v="3820"/>
    <s v="East"/>
    <s v="FUR-TA-10003473"/>
    <x v="0"/>
    <x v="3"/>
    <s v="Bretford Rectangular Conference Table Tops"/>
    <x v="4999"/>
    <n v="4"/>
    <n v="0.3"/>
    <n v="-105.31639999999993"/>
  </r>
  <r>
    <n v="7490"/>
    <x v="3722"/>
    <n v="2014"/>
    <x v="60"/>
    <d v="2014-11-10T00:00:00"/>
    <s v="Standard Class"/>
    <s v="AA-10645"/>
    <s v="Anna Andreadi"/>
    <s v="Consumer"/>
    <s v="United States"/>
    <s v="San Diego"/>
    <x v="1"/>
    <n v="92105"/>
    <s v="West"/>
    <s v="OFF-PA-10003172"/>
    <x v="1"/>
    <x v="10"/>
    <s v="Xerox 1996"/>
    <x v="91"/>
    <n v="2"/>
    <n v="0"/>
    <n v="6.2208000000000006"/>
  </r>
  <r>
    <n v="7491"/>
    <x v="3723"/>
    <n v="2012"/>
    <x v="229"/>
    <d v="2012-09-16T00:00:00"/>
    <s v="Standard Class"/>
    <s v="FA-14230"/>
    <s v="Frank Atkinson"/>
    <s v="Corporate"/>
    <s v="United States"/>
    <s v="Los Angeles"/>
    <x v="1"/>
    <n v="90032"/>
    <s v="West"/>
    <s v="FUR-FU-10003799"/>
    <x v="0"/>
    <x v="5"/>
    <s v="Seth Thomas 13 1/2&quot; Wall Clock"/>
    <x v="5000"/>
    <n v="6"/>
    <n v="0"/>
    <n v="33.070799999999991"/>
  </r>
  <r>
    <n v="7492"/>
    <x v="3724"/>
    <n v="2014"/>
    <x v="673"/>
    <d v="2014-11-17T00:00:00"/>
    <s v="Same Day"/>
    <s v="CM-12190"/>
    <s v="Charlotte Melton"/>
    <s v="Consumer"/>
    <s v="United States"/>
    <s v="Utica"/>
    <x v="15"/>
    <n v="13501"/>
    <s v="East"/>
    <s v="TEC-PH-10002583"/>
    <x v="2"/>
    <x v="7"/>
    <s v="iOttie HLCRIO102 Car Mount"/>
    <x v="5001"/>
    <n v="6"/>
    <n v="0"/>
    <n v="5.9969999999999857"/>
  </r>
  <r>
    <n v="7493"/>
    <x v="3725"/>
    <n v="2014"/>
    <x v="220"/>
    <d v="2014-09-17T00:00:00"/>
    <s v="Standard Class"/>
    <s v="CC-12475"/>
    <s v="Cindy Chapman"/>
    <s v="Consumer"/>
    <s v="United States"/>
    <s v="Houston"/>
    <x v="5"/>
    <n v="77070"/>
    <s v="Central"/>
    <s v="OFF-PA-10004239"/>
    <x v="1"/>
    <x v="10"/>
    <s v="Xerox 1953"/>
    <x v="1518"/>
    <n v="3"/>
    <n v="0.2"/>
    <n v="3.2099999999999982"/>
  </r>
  <r>
    <n v="7494"/>
    <x v="3725"/>
    <n v="2014"/>
    <x v="220"/>
    <d v="2014-09-17T00:00:00"/>
    <s v="Standard Class"/>
    <s v="CC-12475"/>
    <s v="Cindy Chapman"/>
    <s v="Consumer"/>
    <s v="United States"/>
    <s v="Houston"/>
    <x v="5"/>
    <n v="77070"/>
    <s v="Central"/>
    <s v="FUR-TA-10002855"/>
    <x v="0"/>
    <x v="3"/>
    <s v="Bevis Round Conference Table Top &amp; Single Column Base"/>
    <x v="5002"/>
    <n v="5"/>
    <n v="0.3"/>
    <n v="-65.853000000000009"/>
  </r>
  <r>
    <n v="7495"/>
    <x v="3725"/>
    <n v="2014"/>
    <x v="220"/>
    <d v="2014-09-17T00:00:00"/>
    <s v="Standard Class"/>
    <s v="CC-12475"/>
    <s v="Cindy Chapman"/>
    <s v="Consumer"/>
    <s v="United States"/>
    <s v="Houston"/>
    <x v="5"/>
    <n v="77070"/>
    <s v="Central"/>
    <s v="OFF-AP-10001626"/>
    <x v="1"/>
    <x v="9"/>
    <s v="Commercial WindTunnel Clean Air Upright Vacuum, Replacement Belts, Filtration Bags"/>
    <x v="5003"/>
    <n v="2"/>
    <n v="0.8"/>
    <n v="-4.2012"/>
  </r>
  <r>
    <n v="7496"/>
    <x v="3726"/>
    <n v="2014"/>
    <x v="1163"/>
    <d v="2014-07-19T00:00:00"/>
    <s v="Standard Class"/>
    <s v="TC-21295"/>
    <s v="Toby Carlisle"/>
    <s v="Consumer"/>
    <s v="United States"/>
    <s v="Westminster"/>
    <x v="1"/>
    <n v="92683"/>
    <s v="West"/>
    <s v="OFF-BI-10004022"/>
    <x v="1"/>
    <x v="8"/>
    <s v="Acco Suede Grain Vinyl Round Ring Binder"/>
    <x v="3079"/>
    <n v="2"/>
    <n v="0.2"/>
    <n v="1.4455999999999996"/>
  </r>
  <r>
    <n v="7497"/>
    <x v="3726"/>
    <n v="2014"/>
    <x v="1163"/>
    <d v="2014-07-19T00:00:00"/>
    <s v="Standard Class"/>
    <s v="TC-21295"/>
    <s v="Toby Carlisle"/>
    <s v="Consumer"/>
    <s v="United States"/>
    <s v="Westminster"/>
    <x v="1"/>
    <n v="92683"/>
    <s v="West"/>
    <s v="FUR-FU-10003601"/>
    <x v="0"/>
    <x v="5"/>
    <s v="Deflect-o RollaMat Studded, Beveled Mat for Medium Pile Carpeting"/>
    <x v="3139"/>
    <n v="3"/>
    <n v="0"/>
    <n v="49.804199999999994"/>
  </r>
  <r>
    <n v="7498"/>
    <x v="3726"/>
    <n v="2014"/>
    <x v="1163"/>
    <d v="2014-07-19T00:00:00"/>
    <s v="Standard Class"/>
    <s v="TC-21295"/>
    <s v="Toby Carlisle"/>
    <s v="Consumer"/>
    <s v="United States"/>
    <s v="Westminster"/>
    <x v="1"/>
    <n v="92683"/>
    <s v="West"/>
    <s v="OFF-FA-10000490"/>
    <x v="1"/>
    <x v="13"/>
    <s v="OIC Binder Clips, Mini, 1/4&quot; Capacity, Black"/>
    <x v="328"/>
    <n v="4"/>
    <n v="0"/>
    <n v="2.3311999999999999"/>
  </r>
  <r>
    <n v="7499"/>
    <x v="3726"/>
    <n v="2014"/>
    <x v="1163"/>
    <d v="2014-07-19T00:00:00"/>
    <s v="Standard Class"/>
    <s v="TC-21295"/>
    <s v="Toby Carlisle"/>
    <s v="Consumer"/>
    <s v="United States"/>
    <s v="Westminster"/>
    <x v="1"/>
    <n v="92683"/>
    <s v="West"/>
    <s v="OFF-AR-10004042"/>
    <x v="1"/>
    <x v="6"/>
    <s v="BOSTON Model 1800 Electric Pencil Sharpeners, Putty/Woodgrain"/>
    <x v="5004"/>
    <n v="4"/>
    <n v="0"/>
    <n v="20.856799999999993"/>
  </r>
  <r>
    <n v="7500"/>
    <x v="3726"/>
    <n v="2014"/>
    <x v="1163"/>
    <d v="2014-07-19T00:00:00"/>
    <s v="Standard Class"/>
    <s v="TC-21295"/>
    <s v="Toby Carlisle"/>
    <s v="Consumer"/>
    <s v="United States"/>
    <s v="Westminster"/>
    <x v="1"/>
    <n v="92683"/>
    <s v="West"/>
    <s v="FUR-FU-10002960"/>
    <x v="0"/>
    <x v="5"/>
    <s v="Eldon 200 Class Desk Accessories, Burgundy"/>
    <x v="609"/>
    <n v="3"/>
    <n v="0"/>
    <n v="7.9128000000000007"/>
  </r>
  <r>
    <n v="7501"/>
    <x v="3726"/>
    <n v="2014"/>
    <x v="1163"/>
    <d v="2014-07-19T00:00:00"/>
    <s v="Standard Class"/>
    <s v="TC-21295"/>
    <s v="Toby Carlisle"/>
    <s v="Consumer"/>
    <s v="United States"/>
    <s v="Westminster"/>
    <x v="1"/>
    <n v="92683"/>
    <s v="West"/>
    <s v="TEC-AC-10000991"/>
    <x v="2"/>
    <x v="11"/>
    <s v="Sony Micro Vault Click 8 GB USB 2.0 Flash Drive"/>
    <x v="5005"/>
    <n v="3"/>
    <n v="0"/>
    <n v="19.735800000000005"/>
  </r>
  <r>
    <n v="7502"/>
    <x v="3726"/>
    <n v="2014"/>
    <x v="1163"/>
    <d v="2014-07-19T00:00:00"/>
    <s v="Standard Class"/>
    <s v="TC-21295"/>
    <s v="Toby Carlisle"/>
    <s v="Consumer"/>
    <s v="United States"/>
    <s v="Westminster"/>
    <x v="1"/>
    <n v="92683"/>
    <s v="West"/>
    <s v="TEC-PH-10004977"/>
    <x v="2"/>
    <x v="7"/>
    <s v="GE 30524EE4"/>
    <x v="553"/>
    <n v="3"/>
    <n v="0.2"/>
    <n v="52.917299999999955"/>
  </r>
  <r>
    <n v="7503"/>
    <x v="3727"/>
    <n v="2014"/>
    <x v="983"/>
    <d v="2014-03-31T00:00:00"/>
    <s v="Same Day"/>
    <s v="TB-21400"/>
    <s v="Tom Boeckenhauer"/>
    <s v="Consumer"/>
    <s v="United States"/>
    <s v="Los Angeles"/>
    <x v="1"/>
    <n v="90036"/>
    <s v="West"/>
    <s v="OFF-AR-10000817"/>
    <x v="1"/>
    <x v="6"/>
    <s v="Manco Dry-Lighter Erasable Highlighter"/>
    <x v="2398"/>
    <n v="2"/>
    <n v="0"/>
    <n v="2.0671999999999997"/>
  </r>
  <r>
    <n v="7504"/>
    <x v="3727"/>
    <n v="2014"/>
    <x v="983"/>
    <d v="2014-03-31T00:00:00"/>
    <s v="Same Day"/>
    <s v="TB-21400"/>
    <s v="Tom Boeckenhauer"/>
    <s v="Consumer"/>
    <s v="United States"/>
    <s v="Los Angeles"/>
    <x v="1"/>
    <n v="90036"/>
    <s v="West"/>
    <s v="TEC-PH-10002447"/>
    <x v="2"/>
    <x v="7"/>
    <s v="AT&amp;T CL83451 4-Handset Telephone"/>
    <x v="5006"/>
    <n v="1"/>
    <n v="0.2"/>
    <n v="18.539099999999991"/>
  </r>
  <r>
    <n v="7505"/>
    <x v="3728"/>
    <n v="2013"/>
    <x v="1011"/>
    <d v="2013-02-04T00:00:00"/>
    <s v="Second Class"/>
    <s v="JK-15325"/>
    <s v="Jason Klamczynski"/>
    <s v="Corporate"/>
    <s v="United States"/>
    <s v="Atlantic City"/>
    <x v="30"/>
    <n v="8401"/>
    <s v="East"/>
    <s v="OFF-EN-10003134"/>
    <x v="1"/>
    <x v="12"/>
    <s v="Staples"/>
    <x v="371"/>
    <n v="2"/>
    <n v="0"/>
    <n v="11.68"/>
  </r>
  <r>
    <n v="7506"/>
    <x v="3729"/>
    <n v="2014"/>
    <x v="110"/>
    <d v="2014-06-14T00:00:00"/>
    <s v="Standard Class"/>
    <s v="BW-11200"/>
    <s v="Ben Wallace"/>
    <s v="Consumer"/>
    <s v="United States"/>
    <s v="Skokie"/>
    <x v="10"/>
    <n v="60076"/>
    <s v="Central"/>
    <s v="OFF-BI-10000309"/>
    <x v="1"/>
    <x v="8"/>
    <s v="GBC Twin Loop Wire Binding Elements, 9/16&quot; Spine, Black"/>
    <x v="362"/>
    <n v="4"/>
    <n v="0.8"/>
    <n v="-18.872800000000009"/>
  </r>
  <r>
    <n v="7507"/>
    <x v="3730"/>
    <n v="2011"/>
    <x v="981"/>
    <d v="2011-11-06T00:00:00"/>
    <s v="Standard Class"/>
    <s v="SH-20395"/>
    <s v="Shahid Hopkins"/>
    <s v="Consumer"/>
    <s v="United States"/>
    <s v="San Francisco"/>
    <x v="1"/>
    <n v="94122"/>
    <s v="West"/>
    <s v="TEC-PH-10001615"/>
    <x v="2"/>
    <x v="7"/>
    <s v="AT&amp;T CL82213"/>
    <x v="1956"/>
    <n v="2"/>
    <n v="0.2"/>
    <n v="5.2181999999999924"/>
  </r>
  <r>
    <n v="7508"/>
    <x v="3730"/>
    <n v="2011"/>
    <x v="981"/>
    <d v="2011-11-06T00:00:00"/>
    <s v="Standard Class"/>
    <s v="SH-20395"/>
    <s v="Shahid Hopkins"/>
    <s v="Consumer"/>
    <s v="United States"/>
    <s v="San Francisco"/>
    <x v="1"/>
    <n v="94122"/>
    <s v="West"/>
    <s v="OFF-ST-10003208"/>
    <x v="1"/>
    <x v="4"/>
    <s v="Adjustable Depth Letter/Legal Cart"/>
    <x v="979"/>
    <n v="2"/>
    <n v="0"/>
    <n v="105.24679999999995"/>
  </r>
  <r>
    <n v="7509"/>
    <x v="3731"/>
    <n v="2014"/>
    <x v="1163"/>
    <d v="2014-07-19T00:00:00"/>
    <s v="Standard Class"/>
    <s v="JL-15835"/>
    <s v="John Lee"/>
    <s v="Consumer"/>
    <s v="United States"/>
    <s v="Columbus"/>
    <x v="24"/>
    <n v="43229"/>
    <s v="East"/>
    <s v="OFF-PA-10000605"/>
    <x v="1"/>
    <x v="10"/>
    <s v="Xerox 1950"/>
    <x v="4766"/>
    <n v="2"/>
    <n v="0.2"/>
    <n v="3.3524000000000003"/>
  </r>
  <r>
    <n v="7510"/>
    <x v="3731"/>
    <n v="2014"/>
    <x v="1163"/>
    <d v="2014-07-19T00:00:00"/>
    <s v="Standard Class"/>
    <s v="JL-15835"/>
    <s v="John Lee"/>
    <s v="Consumer"/>
    <s v="United States"/>
    <s v="Columbus"/>
    <x v="24"/>
    <n v="43229"/>
    <s v="East"/>
    <s v="TEC-PH-10000560"/>
    <x v="2"/>
    <x v="7"/>
    <s v="Samsung Galaxy S III - 16GB - pebble blue (T-Mobile)"/>
    <x v="5007"/>
    <n v="9"/>
    <n v="0.4"/>
    <n v="-377.98919999999998"/>
  </r>
  <r>
    <n v="7511"/>
    <x v="3731"/>
    <n v="2014"/>
    <x v="1163"/>
    <d v="2014-07-19T00:00:00"/>
    <s v="Standard Class"/>
    <s v="JL-15835"/>
    <s v="John Lee"/>
    <s v="Consumer"/>
    <s v="United States"/>
    <s v="Columbus"/>
    <x v="24"/>
    <n v="43229"/>
    <s v="East"/>
    <s v="OFF-ST-10003455"/>
    <x v="1"/>
    <x v="4"/>
    <s v="Tenex File Box, Personal Filing Tote with Lid, Black"/>
    <x v="5008"/>
    <n v="5"/>
    <n v="0.2"/>
    <n v="4.6530000000000022"/>
  </r>
  <r>
    <n v="7512"/>
    <x v="3731"/>
    <n v="2014"/>
    <x v="1163"/>
    <d v="2014-07-19T00:00:00"/>
    <s v="Standard Class"/>
    <s v="JL-15835"/>
    <s v="John Lee"/>
    <s v="Consumer"/>
    <s v="United States"/>
    <s v="Columbus"/>
    <x v="24"/>
    <n v="43229"/>
    <s v="East"/>
    <s v="FUR-FU-10002937"/>
    <x v="0"/>
    <x v="5"/>
    <s v="GE 48&quot; Fluorescent Tube, Cool White Energy Saver, 34 Watts, 30/Box"/>
    <x v="5009"/>
    <n v="5"/>
    <n v="0.2"/>
    <n v="148.845"/>
  </r>
  <r>
    <n v="7513"/>
    <x v="3731"/>
    <n v="2014"/>
    <x v="1163"/>
    <d v="2014-07-19T00:00:00"/>
    <s v="Standard Class"/>
    <s v="JL-15835"/>
    <s v="John Lee"/>
    <s v="Consumer"/>
    <s v="United States"/>
    <s v="Columbus"/>
    <x v="24"/>
    <n v="43229"/>
    <s v="East"/>
    <s v="OFF-ST-10001837"/>
    <x v="1"/>
    <x v="4"/>
    <s v="SAFCO Mobile Desk Side File, Wire Frame"/>
    <x v="5010"/>
    <n v="7"/>
    <n v="0.2"/>
    <n v="17.959200000000003"/>
  </r>
  <r>
    <n v="7514"/>
    <x v="3731"/>
    <n v="2014"/>
    <x v="1163"/>
    <d v="2014-07-19T00:00:00"/>
    <s v="Standard Class"/>
    <s v="JL-15835"/>
    <s v="John Lee"/>
    <s v="Consumer"/>
    <s v="United States"/>
    <s v="Columbus"/>
    <x v="24"/>
    <n v="43229"/>
    <s v="East"/>
    <s v="OFF-AR-10004757"/>
    <x v="1"/>
    <x v="6"/>
    <s v="Crayola Colored Pencils"/>
    <x v="1332"/>
    <n v="5"/>
    <n v="0.2"/>
    <n v="2.1319999999999988"/>
  </r>
  <r>
    <n v="7515"/>
    <x v="3732"/>
    <n v="2014"/>
    <x v="34"/>
    <d v="2014-12-13T00:00:00"/>
    <s v="Second Class"/>
    <s v="JL-15835"/>
    <s v="John Lee"/>
    <s v="Consumer"/>
    <s v="United States"/>
    <s v="Richmond"/>
    <x v="0"/>
    <n v="40475"/>
    <s v="South"/>
    <s v="OFF-BI-10004236"/>
    <x v="1"/>
    <x v="8"/>
    <s v="XtraLife ClearVue Slant-D Ring Binder, White, 3&quot;"/>
    <x v="5011"/>
    <n v="2"/>
    <n v="0"/>
    <n v="13.505599999999999"/>
  </r>
  <r>
    <n v="7516"/>
    <x v="3732"/>
    <n v="2014"/>
    <x v="34"/>
    <d v="2014-12-13T00:00:00"/>
    <s v="Second Class"/>
    <s v="JL-15835"/>
    <s v="John Lee"/>
    <s v="Consumer"/>
    <s v="United States"/>
    <s v="Richmond"/>
    <x v="0"/>
    <n v="40475"/>
    <s v="South"/>
    <s v="OFF-AP-10000159"/>
    <x v="1"/>
    <x v="9"/>
    <s v="Belkin F9M820V08 8 Outlet Surge"/>
    <x v="5012"/>
    <n v="5"/>
    <n v="0"/>
    <n v="62.32099999999997"/>
  </r>
  <r>
    <n v="7517"/>
    <x v="3732"/>
    <n v="2014"/>
    <x v="34"/>
    <d v="2014-12-13T00:00:00"/>
    <s v="Second Class"/>
    <s v="JL-15835"/>
    <s v="John Lee"/>
    <s v="Consumer"/>
    <s v="United States"/>
    <s v="Richmond"/>
    <x v="0"/>
    <n v="40475"/>
    <s v="South"/>
    <s v="OFF-BI-10003274"/>
    <x v="1"/>
    <x v="8"/>
    <s v="Avery Durable Slant Ring Binders, No Labels"/>
    <x v="204"/>
    <n v="4"/>
    <n v="0"/>
    <n v="7.4824000000000002"/>
  </r>
  <r>
    <n v="7518"/>
    <x v="3732"/>
    <n v="2014"/>
    <x v="34"/>
    <d v="2014-12-13T00:00:00"/>
    <s v="Second Class"/>
    <s v="JL-15835"/>
    <s v="John Lee"/>
    <s v="Consumer"/>
    <s v="United States"/>
    <s v="Richmond"/>
    <x v="0"/>
    <n v="40475"/>
    <s v="South"/>
    <s v="TEC-AC-10001013"/>
    <x v="2"/>
    <x v="11"/>
    <s v="Logitech ClearChat Comfort/USB Headset H390"/>
    <x v="5013"/>
    <n v="5"/>
    <n v="0"/>
    <n v="48.328499999999991"/>
  </r>
  <r>
    <n v="7519"/>
    <x v="3732"/>
    <n v="2014"/>
    <x v="34"/>
    <d v="2014-12-13T00:00:00"/>
    <s v="Second Class"/>
    <s v="JL-15835"/>
    <s v="John Lee"/>
    <s v="Consumer"/>
    <s v="United States"/>
    <s v="Richmond"/>
    <x v="0"/>
    <n v="40475"/>
    <s v="South"/>
    <s v="OFF-ST-10004963"/>
    <x v="1"/>
    <x v="4"/>
    <s v="Eldon Gobal File Keepers"/>
    <x v="5014"/>
    <n v="1"/>
    <n v="0"/>
    <n v="0.60559999999999903"/>
  </r>
  <r>
    <n v="7520"/>
    <x v="3732"/>
    <n v="2014"/>
    <x v="34"/>
    <d v="2014-12-13T00:00:00"/>
    <s v="Second Class"/>
    <s v="JL-15835"/>
    <s v="John Lee"/>
    <s v="Consumer"/>
    <s v="United States"/>
    <s v="Richmond"/>
    <x v="0"/>
    <n v="40475"/>
    <s v="South"/>
    <s v="OFF-LA-10004409"/>
    <x v="1"/>
    <x v="2"/>
    <s v="Avery 492"/>
    <x v="1784"/>
    <n v="2"/>
    <n v="0"/>
    <n v="2.6495999999999995"/>
  </r>
  <r>
    <n v="7521"/>
    <x v="3732"/>
    <n v="2014"/>
    <x v="34"/>
    <d v="2014-12-13T00:00:00"/>
    <s v="Second Class"/>
    <s v="JL-15835"/>
    <s v="John Lee"/>
    <s v="Consumer"/>
    <s v="United States"/>
    <s v="Richmond"/>
    <x v="0"/>
    <n v="40475"/>
    <s v="South"/>
    <s v="TEC-CO-10001046"/>
    <x v="2"/>
    <x v="16"/>
    <s v="Canon Imageclass D680 Copier / Fax"/>
    <x v="5015"/>
    <n v="2"/>
    <n v="0"/>
    <n v="629.99099999999999"/>
  </r>
  <r>
    <n v="7522"/>
    <x v="3733"/>
    <n v="2013"/>
    <x v="64"/>
    <d v="2013-09-12T00:00:00"/>
    <s v="Standard Class"/>
    <s v="MD-17350"/>
    <s v="Maribeth Dona"/>
    <s v="Consumer"/>
    <s v="United States"/>
    <s v="Lancaster"/>
    <x v="24"/>
    <n v="43130"/>
    <s v="East"/>
    <s v="OFF-BI-10002824"/>
    <x v="1"/>
    <x v="8"/>
    <s v="Recycled Easel Ring Binders"/>
    <x v="5016"/>
    <n v="2"/>
    <n v="0.7"/>
    <n v="-7.4600000000000009"/>
  </r>
  <r>
    <n v="7523"/>
    <x v="3733"/>
    <n v="2013"/>
    <x v="64"/>
    <d v="2013-09-12T00:00:00"/>
    <s v="Standard Class"/>
    <s v="MD-17350"/>
    <s v="Maribeth Dona"/>
    <s v="Consumer"/>
    <s v="United States"/>
    <s v="Lancaster"/>
    <x v="24"/>
    <n v="43130"/>
    <s v="East"/>
    <s v="OFF-BI-10001757"/>
    <x v="1"/>
    <x v="8"/>
    <s v="Pressboard Hanging Data Binders for Unburst Sheets"/>
    <x v="5017"/>
    <n v="6"/>
    <n v="0.7"/>
    <n v="-6.4944000000000024"/>
  </r>
  <r>
    <n v="7524"/>
    <x v="3733"/>
    <n v="2013"/>
    <x v="64"/>
    <d v="2013-09-12T00:00:00"/>
    <s v="Standard Class"/>
    <s v="MD-17350"/>
    <s v="Maribeth Dona"/>
    <s v="Consumer"/>
    <s v="United States"/>
    <s v="Lancaster"/>
    <x v="24"/>
    <n v="43130"/>
    <s v="East"/>
    <s v="FUR-CH-10004477"/>
    <x v="0"/>
    <x v="1"/>
    <s v="Global Push Button Manager's Chair, Indigo"/>
    <x v="4967"/>
    <n v="2"/>
    <n v="0.3"/>
    <n v="-1.217800000000004"/>
  </r>
  <r>
    <n v="7525"/>
    <x v="3734"/>
    <n v="2011"/>
    <x v="1076"/>
    <d v="2011-09-16T00:00:00"/>
    <s v="Standard Class"/>
    <s v="CL-12565"/>
    <s v="Clay Ludtke"/>
    <s v="Consumer"/>
    <s v="United States"/>
    <s v="Gresham"/>
    <x v="21"/>
    <n v="97030"/>
    <s v="West"/>
    <s v="OFF-EN-10003072"/>
    <x v="1"/>
    <x v="12"/>
    <s v="Peel &amp; Seel Envelopes"/>
    <x v="5018"/>
    <n v="7"/>
    <n v="0.2"/>
    <n v="7.6047999999999991"/>
  </r>
  <r>
    <n v="7526"/>
    <x v="3734"/>
    <n v="2011"/>
    <x v="1076"/>
    <d v="2011-09-16T00:00:00"/>
    <s v="Standard Class"/>
    <s v="CL-12565"/>
    <s v="Clay Ludtke"/>
    <s v="Consumer"/>
    <s v="United States"/>
    <s v="Gresham"/>
    <x v="21"/>
    <n v="97030"/>
    <s v="West"/>
    <s v="FUR-CH-10003973"/>
    <x v="0"/>
    <x v="1"/>
    <s v="GuestStacker Chair with Chrome Finish Legs"/>
    <x v="3336"/>
    <n v="5"/>
    <n v="0.2"/>
    <n v="148.70400000000006"/>
  </r>
  <r>
    <n v="7527"/>
    <x v="3735"/>
    <n v="2014"/>
    <x v="986"/>
    <d v="2014-09-27T00:00:00"/>
    <s v="Same Day"/>
    <s v="RA-19885"/>
    <s v="Ruben Ausman"/>
    <s v="Corporate"/>
    <s v="United States"/>
    <s v="San Francisco"/>
    <x v="1"/>
    <n v="94109"/>
    <s v="West"/>
    <s v="OFF-EN-10001028"/>
    <x v="1"/>
    <x v="12"/>
    <s v="Staples"/>
    <x v="3337"/>
    <n v="6"/>
    <n v="0"/>
    <n v="33.064799999999998"/>
  </r>
  <r>
    <n v="7528"/>
    <x v="3735"/>
    <n v="2014"/>
    <x v="986"/>
    <d v="2014-09-27T00:00:00"/>
    <s v="Same Day"/>
    <s v="RA-19885"/>
    <s v="Ruben Ausman"/>
    <s v="Corporate"/>
    <s v="United States"/>
    <s v="San Francisco"/>
    <x v="1"/>
    <n v="94109"/>
    <s v="West"/>
    <s v="FUR-FU-10003829"/>
    <x v="0"/>
    <x v="5"/>
    <s v="Stackable Trays"/>
    <x v="357"/>
    <n v="3"/>
    <n v="0"/>
    <n v="2.9567999999999994"/>
  </r>
  <r>
    <n v="7529"/>
    <x v="3735"/>
    <n v="2014"/>
    <x v="986"/>
    <d v="2014-09-27T00:00:00"/>
    <s v="Same Day"/>
    <s v="RA-19885"/>
    <s v="Ruben Ausman"/>
    <s v="Corporate"/>
    <s v="United States"/>
    <s v="San Francisco"/>
    <x v="1"/>
    <n v="94109"/>
    <s v="West"/>
    <s v="OFF-PA-10002245"/>
    <x v="1"/>
    <x v="10"/>
    <s v="Xerox 1895"/>
    <x v="1211"/>
    <n v="6"/>
    <n v="0"/>
    <n v="16.146000000000001"/>
  </r>
  <r>
    <n v="7530"/>
    <x v="3735"/>
    <n v="2014"/>
    <x v="986"/>
    <d v="2014-09-27T00:00:00"/>
    <s v="Same Day"/>
    <s v="RA-19885"/>
    <s v="Ruben Ausman"/>
    <s v="Corporate"/>
    <s v="United States"/>
    <s v="San Francisco"/>
    <x v="1"/>
    <n v="94109"/>
    <s v="West"/>
    <s v="OFF-BI-10002215"/>
    <x v="1"/>
    <x v="8"/>
    <s v="Wilson Jones Hanging View Binder, White, 1&quot;"/>
    <x v="342"/>
    <n v="3"/>
    <n v="0.2"/>
    <n v="5.5379999999999985"/>
  </r>
  <r>
    <n v="7531"/>
    <x v="3735"/>
    <n v="2014"/>
    <x v="986"/>
    <d v="2014-09-27T00:00:00"/>
    <s v="Same Day"/>
    <s v="RA-19885"/>
    <s v="Ruben Ausman"/>
    <s v="Corporate"/>
    <s v="United States"/>
    <s v="San Francisco"/>
    <x v="1"/>
    <n v="94109"/>
    <s v="West"/>
    <s v="OFF-BI-10003925"/>
    <x v="1"/>
    <x v="8"/>
    <s v="Fellowes PB300 Plastic Comb Binding Machine"/>
    <x v="2594"/>
    <n v="3"/>
    <n v="0.2"/>
    <n v="314.27190000000002"/>
  </r>
  <r>
    <n v="7532"/>
    <x v="3736"/>
    <n v="2013"/>
    <x v="26"/>
    <d v="2013-06-20T00:00:00"/>
    <s v="First Class"/>
    <s v="LC-16885"/>
    <s v="Lena Creighton"/>
    <s v="Consumer"/>
    <s v="United States"/>
    <s v="Longmont"/>
    <x v="22"/>
    <n v="80501"/>
    <s v="West"/>
    <s v="FUR-FU-10002298"/>
    <x v="0"/>
    <x v="5"/>
    <s v="Rubbermaid ClusterMat Chairmats, Mat Size- 66&quot; x 60&quot;, Lip 20&quot; x 11&quot; -90 Degree Angle"/>
    <x v="4602"/>
    <n v="3"/>
    <n v="0.2"/>
    <n v="-13.317600000000013"/>
  </r>
  <r>
    <n v="7533"/>
    <x v="3736"/>
    <n v="2013"/>
    <x v="26"/>
    <d v="2013-06-20T00:00:00"/>
    <s v="First Class"/>
    <s v="LC-16885"/>
    <s v="Lena Creighton"/>
    <s v="Consumer"/>
    <s v="United States"/>
    <s v="Longmont"/>
    <x v="22"/>
    <n v="80501"/>
    <s v="West"/>
    <s v="FUR-CH-10004853"/>
    <x v="0"/>
    <x v="1"/>
    <s v="Global Manager's Adjustable Task Chair, Storm"/>
    <x v="5019"/>
    <n v="4"/>
    <n v="0.2"/>
    <n v="54.352799999999945"/>
  </r>
  <r>
    <n v="7534"/>
    <x v="3737"/>
    <n v="2014"/>
    <x v="906"/>
    <d v="2014-03-02T00:00:00"/>
    <s v="Standard Class"/>
    <s v="SW-20245"/>
    <s v="Scot Wooten"/>
    <s v="Consumer"/>
    <s v="United States"/>
    <s v="Greenville"/>
    <x v="3"/>
    <n v="27834"/>
    <s v="South"/>
    <s v="FUR-CH-10002880"/>
    <x v="0"/>
    <x v="1"/>
    <s v="Global High-Back Leather Tilter, Burgundy"/>
    <x v="3263"/>
    <n v="2"/>
    <n v="0.2"/>
    <n v="-22.138200000000012"/>
  </r>
  <r>
    <n v="7535"/>
    <x v="3737"/>
    <n v="2014"/>
    <x v="906"/>
    <d v="2014-03-02T00:00:00"/>
    <s v="Standard Class"/>
    <s v="SW-20245"/>
    <s v="Scot Wooten"/>
    <s v="Consumer"/>
    <s v="United States"/>
    <s v="Greenville"/>
    <x v="3"/>
    <n v="27834"/>
    <s v="South"/>
    <s v="FUR-BO-10004709"/>
    <x v="0"/>
    <x v="0"/>
    <s v="Bush Westfield Collection Bookcases, Medium Cherry Finish"/>
    <x v="3107"/>
    <n v="5"/>
    <n v="0.2"/>
    <n v="5.7980000000000018"/>
  </r>
  <r>
    <n v="7536"/>
    <x v="3738"/>
    <n v="2014"/>
    <x v="185"/>
    <d v="2014-04-08T00:00:00"/>
    <s v="Standard Class"/>
    <s v="HG-14965"/>
    <s v="Henry Goldwyn"/>
    <s v="Corporate"/>
    <s v="United States"/>
    <s v="Los Angeles"/>
    <x v="1"/>
    <n v="90004"/>
    <s v="West"/>
    <s v="OFF-SU-10004231"/>
    <x v="1"/>
    <x v="14"/>
    <s v="Acme Tagit Stainless Steel Antibacterial Scissors"/>
    <x v="1286"/>
    <n v="3"/>
    <n v="0"/>
    <n v="8.0190000000000001"/>
  </r>
  <r>
    <n v="7537"/>
    <x v="3739"/>
    <n v="2014"/>
    <x v="734"/>
    <d v="2014-12-09T00:00:00"/>
    <s v="Standard Class"/>
    <s v="MV-17485"/>
    <s v="Mark Van Huff"/>
    <s v="Consumer"/>
    <s v="United States"/>
    <s v="Houston"/>
    <x v="5"/>
    <n v="77041"/>
    <s v="Central"/>
    <s v="FUR-FU-10000820"/>
    <x v="0"/>
    <x v="5"/>
    <s v="Tensor Brushed Steel Torchiere Floor Lamp"/>
    <x v="4956"/>
    <n v="2"/>
    <n v="0.6"/>
    <n v="-14.271599999999999"/>
  </r>
  <r>
    <n v="7538"/>
    <x v="3740"/>
    <n v="2013"/>
    <x v="317"/>
    <d v="2013-02-22T00:00:00"/>
    <s v="Second Class"/>
    <s v="GT-14710"/>
    <s v="Greg Tran"/>
    <s v="Consumer"/>
    <s v="United States"/>
    <s v="San Francisco"/>
    <x v="1"/>
    <n v="94109"/>
    <s v="West"/>
    <s v="OFF-PA-10001736"/>
    <x v="1"/>
    <x v="10"/>
    <s v="Xerox 1880"/>
    <x v="2745"/>
    <n v="2"/>
    <n v="0"/>
    <n v="33.313599999999994"/>
  </r>
  <r>
    <n v="7539"/>
    <x v="3741"/>
    <n v="2014"/>
    <x v="574"/>
    <d v="2014-12-07T00:00:00"/>
    <s v="Standard Class"/>
    <s v="BS-11380"/>
    <s v="Bill Stewart"/>
    <s v="Corporate"/>
    <s v="United States"/>
    <s v="Denver"/>
    <x v="22"/>
    <n v="80219"/>
    <s v="West"/>
    <s v="OFF-ST-10003306"/>
    <x v="1"/>
    <x v="4"/>
    <s v="Letter Size Cart"/>
    <x v="5020"/>
    <n v="1"/>
    <n v="0.2"/>
    <n v="12.857399999999984"/>
  </r>
  <r>
    <n v="7540"/>
    <x v="3741"/>
    <n v="2014"/>
    <x v="574"/>
    <d v="2014-12-07T00:00:00"/>
    <s v="Standard Class"/>
    <s v="BS-11380"/>
    <s v="Bill Stewart"/>
    <s v="Corporate"/>
    <s v="United States"/>
    <s v="Denver"/>
    <x v="22"/>
    <n v="80219"/>
    <s v="West"/>
    <s v="OFF-BI-10003707"/>
    <x v="1"/>
    <x v="8"/>
    <s v="Aluminum Screw Posts"/>
    <x v="941"/>
    <n v="8"/>
    <n v="0.7"/>
    <n v="-24.41599999999999"/>
  </r>
  <r>
    <n v="7541"/>
    <x v="3741"/>
    <n v="2014"/>
    <x v="574"/>
    <d v="2014-12-07T00:00:00"/>
    <s v="Standard Class"/>
    <s v="BS-11380"/>
    <s v="Bill Stewart"/>
    <s v="Corporate"/>
    <s v="United States"/>
    <s v="Denver"/>
    <x v="22"/>
    <n v="80219"/>
    <s v="West"/>
    <s v="FUR-BO-10003546"/>
    <x v="0"/>
    <x v="0"/>
    <s v="Hon 4-Shelf Metal Bookcases"/>
    <x v="2516"/>
    <n v="8"/>
    <n v="0.7"/>
    <n v="-363.52799999999991"/>
  </r>
  <r>
    <n v="7542"/>
    <x v="3741"/>
    <n v="2014"/>
    <x v="574"/>
    <d v="2014-12-07T00:00:00"/>
    <s v="Standard Class"/>
    <s v="BS-11380"/>
    <s v="Bill Stewart"/>
    <s v="Corporate"/>
    <s v="United States"/>
    <s v="Denver"/>
    <x v="22"/>
    <n v="80219"/>
    <s v="West"/>
    <s v="TEC-PH-10000213"/>
    <x v="2"/>
    <x v="7"/>
    <s v="Seidio BD2-HK3IPH5-BK DILEX Case and Holster Combo for Apple iPhone 5/5s - Black"/>
    <x v="5021"/>
    <n v="2"/>
    <n v="0.2"/>
    <n v="4.9615999999999989"/>
  </r>
  <r>
    <n v="7543"/>
    <x v="3741"/>
    <n v="2014"/>
    <x v="574"/>
    <d v="2014-12-07T00:00:00"/>
    <s v="Standard Class"/>
    <s v="BS-11380"/>
    <s v="Bill Stewart"/>
    <s v="Corporate"/>
    <s v="United States"/>
    <s v="Denver"/>
    <x v="22"/>
    <n v="80219"/>
    <s v="West"/>
    <s v="FUR-FU-10001488"/>
    <x v="0"/>
    <x v="5"/>
    <s v="Tenex 46&quot; x 60&quot; Computer Anti-Static Chairmat, Rectangular Shaped"/>
    <x v="5022"/>
    <n v="6"/>
    <n v="0.2"/>
    <n v="0"/>
  </r>
  <r>
    <n v="7544"/>
    <x v="3741"/>
    <n v="2014"/>
    <x v="574"/>
    <d v="2014-12-07T00:00:00"/>
    <s v="Standard Class"/>
    <s v="BS-11380"/>
    <s v="Bill Stewart"/>
    <s v="Corporate"/>
    <s v="United States"/>
    <s v="Denver"/>
    <x v="22"/>
    <n v="80219"/>
    <s v="West"/>
    <s v="TEC-PH-10004833"/>
    <x v="2"/>
    <x v="7"/>
    <s v="Macally Suction Cup Mount"/>
    <x v="5023"/>
    <n v="6"/>
    <n v="0.2"/>
    <n v="-14.34"/>
  </r>
  <r>
    <n v="7545"/>
    <x v="3741"/>
    <n v="2014"/>
    <x v="574"/>
    <d v="2014-12-07T00:00:00"/>
    <s v="Standard Class"/>
    <s v="BS-11380"/>
    <s v="Bill Stewart"/>
    <s v="Corporate"/>
    <s v="United States"/>
    <s v="Denver"/>
    <x v="22"/>
    <n v="80219"/>
    <s v="West"/>
    <s v="FUR-CH-10002335"/>
    <x v="0"/>
    <x v="1"/>
    <s v="Hon GuestStacker Chair"/>
    <x v="5024"/>
    <n v="5"/>
    <n v="0.2"/>
    <n v="68.001000000000033"/>
  </r>
  <r>
    <n v="7546"/>
    <x v="3742"/>
    <n v="2011"/>
    <x v="982"/>
    <d v="2011-10-15T00:00:00"/>
    <s v="Standard Class"/>
    <s v="CM-12715"/>
    <s v="Craig Molinari"/>
    <s v="Corporate"/>
    <s v="United States"/>
    <s v="Huntsville"/>
    <x v="5"/>
    <n v="77340"/>
    <s v="Central"/>
    <s v="TEC-PH-10001128"/>
    <x v="2"/>
    <x v="7"/>
    <s v="Motorola Droid Maxx"/>
    <x v="5025"/>
    <n v="6"/>
    <n v="0.2"/>
    <n v="71.995200000000011"/>
  </r>
  <r>
    <n v="7547"/>
    <x v="3742"/>
    <n v="2011"/>
    <x v="982"/>
    <d v="2011-10-15T00:00:00"/>
    <s v="Standard Class"/>
    <s v="CM-12715"/>
    <s v="Craig Molinari"/>
    <s v="Corporate"/>
    <s v="United States"/>
    <s v="Huntsville"/>
    <x v="5"/>
    <n v="77340"/>
    <s v="Central"/>
    <s v="TEC-PH-10004667"/>
    <x v="2"/>
    <x v="7"/>
    <s v="Cisco 8x8 Inc. 6753i IP Business Phone System"/>
    <x v="5026"/>
    <n v="7"/>
    <n v="0.2"/>
    <n v="66.145099999999957"/>
  </r>
  <r>
    <n v="7548"/>
    <x v="3742"/>
    <n v="2011"/>
    <x v="982"/>
    <d v="2011-10-15T00:00:00"/>
    <s v="Standard Class"/>
    <s v="CM-12715"/>
    <s v="Craig Molinari"/>
    <s v="Corporate"/>
    <s v="United States"/>
    <s v="Huntsville"/>
    <x v="5"/>
    <n v="77340"/>
    <s v="Central"/>
    <s v="OFF-BI-10004817"/>
    <x v="1"/>
    <x v="8"/>
    <s v="GBC Personal VeloBind Strips"/>
    <x v="5027"/>
    <n v="5"/>
    <n v="0.8"/>
    <n v="-19.16800000000001"/>
  </r>
  <r>
    <n v="7549"/>
    <x v="3742"/>
    <n v="2011"/>
    <x v="982"/>
    <d v="2011-10-15T00:00:00"/>
    <s v="Standard Class"/>
    <s v="CM-12715"/>
    <s v="Craig Molinari"/>
    <s v="Corporate"/>
    <s v="United States"/>
    <s v="Huntsville"/>
    <x v="5"/>
    <n v="77340"/>
    <s v="Central"/>
    <s v="OFF-BI-10004140"/>
    <x v="1"/>
    <x v="8"/>
    <s v="Avery Non-Stick Binders"/>
    <x v="5028"/>
    <n v="1"/>
    <n v="0.8"/>
    <n v="-1.5715000000000008"/>
  </r>
  <r>
    <n v="7550"/>
    <x v="3743"/>
    <n v="2013"/>
    <x v="64"/>
    <d v="2013-09-08T00:00:00"/>
    <s v="First Class"/>
    <s v="EM-13825"/>
    <s v="Elizabeth Moffitt"/>
    <s v="Corporate"/>
    <s v="United States"/>
    <s v="Houston"/>
    <x v="5"/>
    <n v="77036"/>
    <s v="Central"/>
    <s v="FUR-FU-10004671"/>
    <x v="0"/>
    <x v="5"/>
    <s v="Executive Impressions 12&quot; Wall Clock"/>
    <x v="5029"/>
    <n v="3"/>
    <n v="0.6"/>
    <n v="-11.662199999999999"/>
  </r>
  <r>
    <n v="7551"/>
    <x v="3744"/>
    <n v="2011"/>
    <x v="1164"/>
    <d v="2011-11-25T00:00:00"/>
    <s v="Standard Class"/>
    <s v="KH-16330"/>
    <s v="Katharine Harms"/>
    <s v="Corporate"/>
    <s v="United States"/>
    <s v="New York City"/>
    <x v="15"/>
    <n v="10024"/>
    <s v="East"/>
    <s v="OFF-EN-10002592"/>
    <x v="1"/>
    <x v="12"/>
    <s v="Peel &amp; Seel Recycled Catalog Envelopes, Brown"/>
    <x v="5030"/>
    <n v="3"/>
    <n v="0"/>
    <n v="17.37"/>
  </r>
  <r>
    <n v="7552"/>
    <x v="3744"/>
    <n v="2011"/>
    <x v="1164"/>
    <d v="2011-11-25T00:00:00"/>
    <s v="Standard Class"/>
    <s v="KH-16330"/>
    <s v="Katharine Harms"/>
    <s v="Corporate"/>
    <s v="United States"/>
    <s v="New York City"/>
    <x v="15"/>
    <n v="10024"/>
    <s v="East"/>
    <s v="TEC-PH-10004447"/>
    <x v="2"/>
    <x v="7"/>
    <s v="Toshiba IPT2010-SD IP Telephone"/>
    <x v="5031"/>
    <n v="6"/>
    <n v="0"/>
    <n v="216.8244"/>
  </r>
  <r>
    <n v="7553"/>
    <x v="3744"/>
    <n v="2011"/>
    <x v="1164"/>
    <d v="2011-11-25T00:00:00"/>
    <s v="Standard Class"/>
    <s v="KH-16330"/>
    <s v="Katharine Harms"/>
    <s v="Corporate"/>
    <s v="United States"/>
    <s v="New York City"/>
    <x v="15"/>
    <n v="10024"/>
    <s v="East"/>
    <s v="OFF-BI-10003669"/>
    <x v="1"/>
    <x v="8"/>
    <s v="3M Organizer Strips"/>
    <x v="91"/>
    <n v="3"/>
    <n v="0.2"/>
    <n v="4.5359999999999996"/>
  </r>
  <r>
    <n v="7554"/>
    <x v="3744"/>
    <n v="2011"/>
    <x v="1164"/>
    <d v="2011-11-25T00:00:00"/>
    <s v="Standard Class"/>
    <s v="KH-16330"/>
    <s v="Katharine Harms"/>
    <s v="Corporate"/>
    <s v="United States"/>
    <s v="New York City"/>
    <x v="15"/>
    <n v="10024"/>
    <s v="East"/>
    <s v="OFF-PA-10000223"/>
    <x v="1"/>
    <x v="10"/>
    <s v="Xerox 2000"/>
    <x v="243"/>
    <n v="4"/>
    <n v="0"/>
    <n v="12.441600000000001"/>
  </r>
  <r>
    <n v="7555"/>
    <x v="3745"/>
    <n v="2011"/>
    <x v="1025"/>
    <d v="2011-05-14T00:00:00"/>
    <s v="Second Class"/>
    <s v="AF-10885"/>
    <s v="Art Foster"/>
    <s v="Consumer"/>
    <s v="United States"/>
    <s v="Philadelphia"/>
    <x v="9"/>
    <n v="19134"/>
    <s v="East"/>
    <s v="FUR-BO-10004467"/>
    <x v="0"/>
    <x v="0"/>
    <s v="Bestar Classic Bookcase"/>
    <x v="5032"/>
    <n v="7"/>
    <n v="0.5"/>
    <n v="-216.97830000000002"/>
  </r>
  <r>
    <n v="7556"/>
    <x v="3745"/>
    <n v="2011"/>
    <x v="1025"/>
    <d v="2011-05-14T00:00:00"/>
    <s v="Second Class"/>
    <s v="AF-10885"/>
    <s v="Art Foster"/>
    <s v="Consumer"/>
    <s v="United States"/>
    <s v="Philadelphia"/>
    <x v="9"/>
    <n v="19134"/>
    <s v="East"/>
    <s v="OFF-AR-10000716"/>
    <x v="1"/>
    <x v="6"/>
    <s v="DIXON Ticonderoga Erasable Checking Pencils"/>
    <x v="4732"/>
    <n v="5"/>
    <n v="0.2"/>
    <n v="5.3010000000000002"/>
  </r>
  <r>
    <n v="7557"/>
    <x v="3746"/>
    <n v="2014"/>
    <x v="344"/>
    <d v="2014-12-03T00:00:00"/>
    <s v="Standard Class"/>
    <s v="JR-16210"/>
    <s v="Justin Ritter"/>
    <s v="Corporate"/>
    <s v="United States"/>
    <s v="Columbus"/>
    <x v="14"/>
    <n v="47201"/>
    <s v="Central"/>
    <s v="OFF-PA-10003641"/>
    <x v="1"/>
    <x v="10"/>
    <s v="Xerox 1909"/>
    <x v="5033"/>
    <n v="6"/>
    <n v="0"/>
    <n v="72.808799999999991"/>
  </r>
  <r>
    <n v="7558"/>
    <x v="3746"/>
    <n v="2014"/>
    <x v="344"/>
    <d v="2014-12-03T00:00:00"/>
    <s v="Standard Class"/>
    <s v="JR-16210"/>
    <s v="Justin Ritter"/>
    <s v="Corporate"/>
    <s v="United States"/>
    <s v="Columbus"/>
    <x v="14"/>
    <n v="47201"/>
    <s v="Central"/>
    <s v="OFF-BI-10004519"/>
    <x v="1"/>
    <x v="8"/>
    <s v="GBC DocuBind P100 Manual Binding Machine"/>
    <x v="5034"/>
    <n v="3"/>
    <n v="0"/>
    <n v="224.07299999999998"/>
  </r>
  <r>
    <n v="7559"/>
    <x v="3747"/>
    <n v="2011"/>
    <x v="301"/>
    <d v="2011-11-05T00:00:00"/>
    <s v="Standard Class"/>
    <s v="DL-12925"/>
    <s v="Daniel Lacy"/>
    <s v="Consumer"/>
    <s v="United States"/>
    <s v="Long Beach"/>
    <x v="15"/>
    <n v="11561"/>
    <s v="East"/>
    <s v="OFF-AP-10002518"/>
    <x v="1"/>
    <x v="9"/>
    <s v="Kensington 7 Outlet MasterPiece Power Center"/>
    <x v="5035"/>
    <n v="3"/>
    <n v="0"/>
    <n v="154.84259999999995"/>
  </r>
  <r>
    <n v="7560"/>
    <x v="3747"/>
    <n v="2011"/>
    <x v="301"/>
    <d v="2011-11-05T00:00:00"/>
    <s v="Standard Class"/>
    <s v="DL-12925"/>
    <s v="Daniel Lacy"/>
    <s v="Consumer"/>
    <s v="United States"/>
    <s v="Long Beach"/>
    <x v="15"/>
    <n v="11561"/>
    <s v="East"/>
    <s v="OFF-PA-10000806"/>
    <x v="1"/>
    <x v="10"/>
    <s v="Xerox 1934"/>
    <x v="3856"/>
    <n v="3"/>
    <n v="0"/>
    <n v="82.290599999999998"/>
  </r>
  <r>
    <n v="7561"/>
    <x v="3747"/>
    <n v="2011"/>
    <x v="301"/>
    <d v="2011-11-05T00:00:00"/>
    <s v="Standard Class"/>
    <s v="DL-12925"/>
    <s v="Daniel Lacy"/>
    <s v="Consumer"/>
    <s v="United States"/>
    <s v="Long Beach"/>
    <x v="15"/>
    <n v="11561"/>
    <s v="East"/>
    <s v="FUR-FU-10003142"/>
    <x v="0"/>
    <x v="5"/>
    <s v="Master Big Foot Doorstop, Beige"/>
    <x v="3381"/>
    <n v="6"/>
    <n v="0"/>
    <n v="9.8207999999999984"/>
  </r>
  <r>
    <n v="7562"/>
    <x v="3748"/>
    <n v="2013"/>
    <x v="945"/>
    <d v="2014-01-02T00:00:00"/>
    <s v="First Class"/>
    <s v="BD-11605"/>
    <s v="Brian Dahlen"/>
    <s v="Consumer"/>
    <s v="United States"/>
    <s v="Lancaster"/>
    <x v="9"/>
    <n v="17602"/>
    <s v="East"/>
    <s v="FUR-CH-10000454"/>
    <x v="0"/>
    <x v="1"/>
    <s v="Hon Deluxe Fabric Upholstered Stacking Chairs, Rounded Back"/>
    <x v="5036"/>
    <n v="1"/>
    <n v="0.3"/>
    <n v="0"/>
  </r>
  <r>
    <n v="7563"/>
    <x v="3749"/>
    <n v="2013"/>
    <x v="323"/>
    <d v="2013-09-08T00:00:00"/>
    <s v="Standard Class"/>
    <s v="RB-19570"/>
    <s v="Rob Beeghly"/>
    <s v="Consumer"/>
    <s v="United States"/>
    <s v="Chicago"/>
    <x v="10"/>
    <n v="60610"/>
    <s v="Central"/>
    <s v="FUR-BO-10003894"/>
    <x v="0"/>
    <x v="0"/>
    <s v="Safco Value Mate Steel Bookcase, Baked Enamel Finish on Steel, Black"/>
    <x v="4765"/>
    <n v="4"/>
    <n v="0.3"/>
    <n v="0"/>
  </r>
  <r>
    <n v="7564"/>
    <x v="3750"/>
    <n v="2014"/>
    <x v="361"/>
    <d v="2014-10-08T00:00:00"/>
    <s v="First Class"/>
    <s v="RB-19795"/>
    <s v="Ross Baird"/>
    <s v="Home Office"/>
    <s v="United States"/>
    <s v="Denver"/>
    <x v="22"/>
    <n v="80219"/>
    <s v="West"/>
    <s v="TEC-AC-10001714"/>
    <x v="2"/>
    <x v="11"/>
    <s v="Logitech MX Performance Wireless Mouse"/>
    <x v="4384"/>
    <n v="2"/>
    <n v="0.2"/>
    <n v="13.562599999999998"/>
  </r>
  <r>
    <n v="7565"/>
    <x v="3751"/>
    <n v="2013"/>
    <x v="806"/>
    <d v="2013-02-01T00:00:00"/>
    <s v="Second Class"/>
    <s v="TB-21250"/>
    <s v="Tim Brockman"/>
    <s v="Consumer"/>
    <s v="United States"/>
    <s v="Seattle"/>
    <x v="4"/>
    <n v="98103"/>
    <s v="West"/>
    <s v="FUR-CH-10001190"/>
    <x v="0"/>
    <x v="1"/>
    <s v="Global Deluxe High-Back Office Chair in Storm"/>
    <x v="5037"/>
    <n v="4"/>
    <n v="0.2"/>
    <n v="-59.835600000000042"/>
  </r>
  <r>
    <n v="7566"/>
    <x v="3751"/>
    <n v="2013"/>
    <x v="806"/>
    <d v="2013-02-01T00:00:00"/>
    <s v="Second Class"/>
    <s v="TB-21250"/>
    <s v="Tim Brockman"/>
    <s v="Consumer"/>
    <s v="United States"/>
    <s v="Seattle"/>
    <x v="4"/>
    <n v="98103"/>
    <s v="West"/>
    <s v="FUR-BO-10000468"/>
    <x v="0"/>
    <x v="0"/>
    <s v="O'Sullivan 2-Shelf Heavy-Duty Bookcases"/>
    <x v="5038"/>
    <n v="1"/>
    <n v="0"/>
    <n v="7.7728000000000037"/>
  </r>
  <r>
    <n v="7567"/>
    <x v="3752"/>
    <n v="2014"/>
    <x v="81"/>
    <d v="2014-04-24T00:00:00"/>
    <s v="First Class"/>
    <s v="KN-16390"/>
    <s v="Katherine Nockton"/>
    <s v="Corporate"/>
    <s v="United States"/>
    <s v="Houston"/>
    <x v="5"/>
    <n v="77070"/>
    <s v="Central"/>
    <s v="TEC-AC-10001998"/>
    <x v="2"/>
    <x v="11"/>
    <s v="Logitech LS21 Speaker System - PC Multimedia - 2.1-CH - Wired"/>
    <x v="334"/>
    <n v="3"/>
    <n v="0.2"/>
    <n v="8.3957999999999942"/>
  </r>
  <r>
    <n v="7568"/>
    <x v="3752"/>
    <n v="2014"/>
    <x v="81"/>
    <d v="2014-04-24T00:00:00"/>
    <s v="First Class"/>
    <s v="KN-16390"/>
    <s v="Katherine Nockton"/>
    <s v="Corporate"/>
    <s v="United States"/>
    <s v="Houston"/>
    <x v="5"/>
    <n v="77070"/>
    <s v="Central"/>
    <s v="OFF-PA-10001534"/>
    <x v="1"/>
    <x v="10"/>
    <s v="Xerox 230"/>
    <x v="561"/>
    <n v="4"/>
    <n v="0.2"/>
    <n v="7.2576000000000001"/>
  </r>
  <r>
    <n v="7569"/>
    <x v="3753"/>
    <n v="2011"/>
    <x v="29"/>
    <d v="2011-12-10T00:00:00"/>
    <s v="Standard Class"/>
    <s v="RL-19615"/>
    <s v="Rob Lucas"/>
    <s v="Consumer"/>
    <s v="United States"/>
    <s v="Los Angeles"/>
    <x v="1"/>
    <n v="90045"/>
    <s v="West"/>
    <s v="OFF-AR-10003045"/>
    <x v="1"/>
    <x v="6"/>
    <s v="Prang Colored Pencils"/>
    <x v="5039"/>
    <n v="9"/>
    <n v="0"/>
    <n v="11.907"/>
  </r>
  <r>
    <n v="7570"/>
    <x v="3753"/>
    <n v="2011"/>
    <x v="29"/>
    <d v="2011-12-10T00:00:00"/>
    <s v="Standard Class"/>
    <s v="RL-19615"/>
    <s v="Rob Lucas"/>
    <s v="Consumer"/>
    <s v="United States"/>
    <s v="Los Angeles"/>
    <x v="1"/>
    <n v="90045"/>
    <s v="West"/>
    <s v="OFF-PA-10001363"/>
    <x v="1"/>
    <x v="10"/>
    <s v="Xerox 1933"/>
    <x v="338"/>
    <n v="4"/>
    <n v="0"/>
    <n v="23.086399999999998"/>
  </r>
  <r>
    <n v="7571"/>
    <x v="3753"/>
    <n v="2011"/>
    <x v="29"/>
    <d v="2011-12-10T00:00:00"/>
    <s v="Standard Class"/>
    <s v="RL-19615"/>
    <s v="Rob Lucas"/>
    <s v="Consumer"/>
    <s v="United States"/>
    <s v="Los Angeles"/>
    <x v="1"/>
    <n v="90045"/>
    <s v="West"/>
    <s v="OFF-FA-10002280"/>
    <x v="1"/>
    <x v="13"/>
    <s v="Advantus Plastic Paper Clips"/>
    <x v="1720"/>
    <n v="3"/>
    <n v="0"/>
    <n v="7.1999999999999993"/>
  </r>
  <r>
    <n v="7572"/>
    <x v="3754"/>
    <n v="2011"/>
    <x v="618"/>
    <d v="2011-10-26T00:00:00"/>
    <s v="Standard Class"/>
    <s v="FH-14275"/>
    <s v="Frank Hawley"/>
    <s v="Corporate"/>
    <s v="United States"/>
    <s v="Newport News"/>
    <x v="17"/>
    <n v="23602"/>
    <s v="South"/>
    <s v="OFF-ST-10003479"/>
    <x v="1"/>
    <x v="4"/>
    <s v="Eldon Base for stackable storage shelf, platinum"/>
    <x v="5040"/>
    <n v="5"/>
    <n v="0"/>
    <n v="9.7349999999999781"/>
  </r>
  <r>
    <n v="7573"/>
    <x v="3754"/>
    <n v="2011"/>
    <x v="618"/>
    <d v="2011-10-26T00:00:00"/>
    <s v="Standard Class"/>
    <s v="FH-14275"/>
    <s v="Frank Hawley"/>
    <s v="Corporate"/>
    <s v="United States"/>
    <s v="Newport News"/>
    <x v="17"/>
    <n v="23602"/>
    <s v="South"/>
    <s v="FUR-TA-10004607"/>
    <x v="0"/>
    <x v="3"/>
    <s v="Hon 2111 Invitation Series Straight Table"/>
    <x v="5041"/>
    <n v="4"/>
    <n v="0"/>
    <n v="112.35079999999999"/>
  </r>
  <r>
    <n v="7574"/>
    <x v="3754"/>
    <n v="2011"/>
    <x v="618"/>
    <d v="2011-10-26T00:00:00"/>
    <s v="Standard Class"/>
    <s v="FH-14275"/>
    <s v="Frank Hawley"/>
    <s v="Corporate"/>
    <s v="United States"/>
    <s v="Newport News"/>
    <x v="17"/>
    <n v="23602"/>
    <s v="South"/>
    <s v="OFF-AR-10001022"/>
    <x v="1"/>
    <x v="6"/>
    <s v="SANFORD Liquid Accent Tank-Style Highlighters"/>
    <x v="5042"/>
    <n v="1"/>
    <n v="0"/>
    <n v="0.88039999999999985"/>
  </r>
  <r>
    <n v="7575"/>
    <x v="3755"/>
    <n v="2012"/>
    <x v="575"/>
    <d v="2012-12-12T00:00:00"/>
    <s v="Standard Class"/>
    <s v="YS-21880"/>
    <s v="Yana Sorensen"/>
    <s v="Corporate"/>
    <s v="United States"/>
    <s v="Los Angeles"/>
    <x v="1"/>
    <n v="90036"/>
    <s v="West"/>
    <s v="OFF-ST-10004186"/>
    <x v="1"/>
    <x v="4"/>
    <s v="Stur-D-Stor Shelving, Vertical 5-Shelf: 72&quot;H x 36&quot;W x 18 1/2&quot;D"/>
    <x v="5043"/>
    <n v="2"/>
    <n v="0"/>
    <n v="4.4391999999999996"/>
  </r>
  <r>
    <n v="7576"/>
    <x v="3755"/>
    <n v="2012"/>
    <x v="575"/>
    <d v="2012-12-12T00:00:00"/>
    <s v="Standard Class"/>
    <s v="YS-21880"/>
    <s v="Yana Sorensen"/>
    <s v="Corporate"/>
    <s v="United States"/>
    <s v="Los Angeles"/>
    <x v="1"/>
    <n v="90036"/>
    <s v="West"/>
    <s v="TEC-AC-10000865"/>
    <x v="2"/>
    <x v="11"/>
    <s v="WD My Passport Ultra 500GB Portable External Hard Drive"/>
    <x v="5044"/>
    <n v="4"/>
    <n v="0"/>
    <n v="40.119999999999976"/>
  </r>
  <r>
    <n v="7577"/>
    <x v="3756"/>
    <n v="2011"/>
    <x v="981"/>
    <d v="2011-11-07T00:00:00"/>
    <s v="Second Class"/>
    <s v="SW-20755"/>
    <s v="Steven Ward"/>
    <s v="Corporate"/>
    <s v="United States"/>
    <s v="Seattle"/>
    <x v="4"/>
    <n v="98115"/>
    <s v="West"/>
    <s v="TEC-AC-10000023"/>
    <x v="2"/>
    <x v="11"/>
    <s v="Maxell 74 Minute CD-R Spindle, 50/Pack"/>
    <x v="5045"/>
    <n v="2"/>
    <n v="0"/>
    <n v="15.098399999999998"/>
  </r>
  <r>
    <n v="7578"/>
    <x v="3756"/>
    <n v="2011"/>
    <x v="981"/>
    <d v="2011-11-07T00:00:00"/>
    <s v="Second Class"/>
    <s v="SW-20755"/>
    <s v="Steven Ward"/>
    <s v="Corporate"/>
    <s v="United States"/>
    <s v="Seattle"/>
    <x v="4"/>
    <n v="98115"/>
    <s v="West"/>
    <s v="TEC-PH-10001750"/>
    <x v="2"/>
    <x v="7"/>
    <s v="Samsung Rugby III"/>
    <x v="5046"/>
    <n v="1"/>
    <n v="0.2"/>
    <n v="4.6193000000000026"/>
  </r>
  <r>
    <n v="7579"/>
    <x v="3757"/>
    <n v="2013"/>
    <x v="122"/>
    <d v="2013-12-22T00:00:00"/>
    <s v="First Class"/>
    <s v="PN-18775"/>
    <s v="Parhena Norris"/>
    <s v="Home Office"/>
    <s v="United States"/>
    <s v="Omaha"/>
    <x v="8"/>
    <n v="68104"/>
    <s v="Central"/>
    <s v="FUR-CH-10004997"/>
    <x v="0"/>
    <x v="1"/>
    <s v="Hon Every-Day Series Multi-Task Chairs"/>
    <x v="3801"/>
    <n v="3"/>
    <n v="0"/>
    <n v="112.78800000000001"/>
  </r>
  <r>
    <n v="7580"/>
    <x v="3758"/>
    <n v="2012"/>
    <x v="521"/>
    <d v="2012-11-27T00:00:00"/>
    <s v="Second Class"/>
    <s v="AT-10735"/>
    <s v="Annie Thurman"/>
    <s v="Consumer"/>
    <s v="United States"/>
    <s v="Morristown"/>
    <x v="30"/>
    <n v="7960"/>
    <s v="East"/>
    <s v="OFF-AP-10000275"/>
    <x v="1"/>
    <x v="9"/>
    <s v="Sanyo Counter Height Refrigerator with Crisper, 3.6 Cubic Foot, Stainless Steel/Black"/>
    <x v="5047"/>
    <n v="8"/>
    <n v="0"/>
    <n v="735.03359999999998"/>
  </r>
  <r>
    <n v="7581"/>
    <x v="3758"/>
    <n v="2012"/>
    <x v="521"/>
    <d v="2012-11-27T00:00:00"/>
    <s v="Second Class"/>
    <s v="AT-10735"/>
    <s v="Annie Thurman"/>
    <s v="Consumer"/>
    <s v="United States"/>
    <s v="Morristown"/>
    <x v="30"/>
    <n v="7960"/>
    <s v="East"/>
    <s v="OFF-AR-10004999"/>
    <x v="1"/>
    <x v="6"/>
    <s v="Newell 315"/>
    <x v="1465"/>
    <n v="3"/>
    <n v="0"/>
    <n v="4.4850000000000003"/>
  </r>
  <r>
    <n v="7582"/>
    <x v="3759"/>
    <n v="2012"/>
    <x v="863"/>
    <d v="2012-08-16T00:00:00"/>
    <s v="First Class"/>
    <s v="EJ-13720"/>
    <s v="Ed Jacobs"/>
    <s v="Consumer"/>
    <s v="United States"/>
    <s v="Philadelphia"/>
    <x v="9"/>
    <n v="19143"/>
    <s v="East"/>
    <s v="OFF-ST-10003816"/>
    <x v="1"/>
    <x v="4"/>
    <s v="Fellowes High-Stak Drawer Files"/>
    <x v="5048"/>
    <n v="3"/>
    <n v="0.2"/>
    <n v="15.857099999999974"/>
  </r>
  <r>
    <n v="7583"/>
    <x v="3760"/>
    <n v="2012"/>
    <x v="392"/>
    <d v="2012-04-21T00:00:00"/>
    <s v="Standard Class"/>
    <s v="DM-13345"/>
    <s v="Denise Monton"/>
    <s v="Corporate"/>
    <s v="United States"/>
    <s v="New York City"/>
    <x v="15"/>
    <n v="10024"/>
    <s v="East"/>
    <s v="FUR-CH-10003968"/>
    <x v="0"/>
    <x v="1"/>
    <s v="Novimex Turbo Task Chair"/>
    <x v="4093"/>
    <n v="2"/>
    <n v="0.1"/>
    <n v="2.8392000000000017"/>
  </r>
  <r>
    <n v="7584"/>
    <x v="3761"/>
    <n v="2011"/>
    <x v="90"/>
    <d v="2011-03-25T00:00:00"/>
    <s v="Standard Class"/>
    <s v="KH-16690"/>
    <s v="Kristen Hastings"/>
    <s v="Corporate"/>
    <s v="United States"/>
    <s v="Springfield"/>
    <x v="17"/>
    <n v="22153"/>
    <s v="South"/>
    <s v="TEC-PH-10000730"/>
    <x v="2"/>
    <x v="7"/>
    <s v="Samsung Galaxy S4 Active"/>
    <x v="5049"/>
    <n v="7"/>
    <n v="0"/>
    <n v="909.98180000000025"/>
  </r>
  <r>
    <n v="7585"/>
    <x v="3761"/>
    <n v="2011"/>
    <x v="90"/>
    <d v="2011-03-25T00:00:00"/>
    <s v="Standard Class"/>
    <s v="KH-16690"/>
    <s v="Kristen Hastings"/>
    <s v="Corporate"/>
    <s v="United States"/>
    <s v="Springfield"/>
    <x v="17"/>
    <n v="22153"/>
    <s v="South"/>
    <s v="OFF-LA-10004409"/>
    <x v="1"/>
    <x v="2"/>
    <s v="Avery 492"/>
    <x v="936"/>
    <n v="5"/>
    <n v="0"/>
    <n v="6.6239999999999988"/>
  </r>
  <r>
    <n v="7586"/>
    <x v="3761"/>
    <n v="2011"/>
    <x v="90"/>
    <d v="2011-03-25T00:00:00"/>
    <s v="Standard Class"/>
    <s v="KH-16690"/>
    <s v="Kristen Hastings"/>
    <s v="Corporate"/>
    <s v="United States"/>
    <s v="Springfield"/>
    <x v="17"/>
    <n v="22153"/>
    <s v="South"/>
    <s v="OFF-PA-10000675"/>
    <x v="1"/>
    <x v="10"/>
    <s v="Xerox 1919"/>
    <x v="1247"/>
    <n v="3"/>
    <n v="0"/>
    <n v="60.255300000000005"/>
  </r>
  <r>
    <n v="7587"/>
    <x v="3761"/>
    <n v="2011"/>
    <x v="90"/>
    <d v="2011-03-25T00:00:00"/>
    <s v="Standard Class"/>
    <s v="KH-16690"/>
    <s v="Kristen Hastings"/>
    <s v="Corporate"/>
    <s v="United States"/>
    <s v="Springfield"/>
    <x v="17"/>
    <n v="22153"/>
    <s v="South"/>
    <s v="OFF-AR-10001573"/>
    <x v="1"/>
    <x v="6"/>
    <s v="American Pencil"/>
    <x v="400"/>
    <n v="4"/>
    <n v="0"/>
    <n v="2.702799999999999"/>
  </r>
  <r>
    <n v="7588"/>
    <x v="3761"/>
    <n v="2011"/>
    <x v="90"/>
    <d v="2011-03-25T00:00:00"/>
    <s v="Standard Class"/>
    <s v="KH-16690"/>
    <s v="Kristen Hastings"/>
    <s v="Corporate"/>
    <s v="United States"/>
    <s v="Springfield"/>
    <x v="17"/>
    <n v="22153"/>
    <s v="South"/>
    <s v="OFF-BI-10001597"/>
    <x v="1"/>
    <x v="8"/>
    <s v="Wilson Jones Ledger-Size, Piano-Hinge Binder, 2&quot;, Blue"/>
    <x v="1546"/>
    <n v="3"/>
    <n v="0"/>
    <n v="59.011199999999988"/>
  </r>
  <r>
    <n v="7589"/>
    <x v="3762"/>
    <n v="2014"/>
    <x v="673"/>
    <d v="2014-11-23T00:00:00"/>
    <s v="Standard Class"/>
    <s v="MB-18085"/>
    <s v="Mick Brown"/>
    <s v="Consumer"/>
    <s v="United States"/>
    <s v="Roseville"/>
    <x v="1"/>
    <n v="95661"/>
    <s v="West"/>
    <s v="FUR-FU-10001196"/>
    <x v="0"/>
    <x v="5"/>
    <s v="DAX Cubicle Frames - 8x10"/>
    <x v="1761"/>
    <n v="3"/>
    <n v="0"/>
    <n v="5.1929999999999996"/>
  </r>
  <r>
    <n v="7590"/>
    <x v="3763"/>
    <n v="2012"/>
    <x v="12"/>
    <d v="2012-09-29T00:00:00"/>
    <s v="Standard Class"/>
    <s v="DK-12895"/>
    <s v="Dana Kaydos"/>
    <s v="Consumer"/>
    <s v="United States"/>
    <s v="Rockford"/>
    <x v="10"/>
    <n v="61107"/>
    <s v="Central"/>
    <s v="OFF-AR-10004602"/>
    <x v="1"/>
    <x v="6"/>
    <s v="Boston KS Multi-Size Manual Pencil Sharpener"/>
    <x v="2019"/>
    <n v="7"/>
    <n v="0.2"/>
    <n v="12.874400000000001"/>
  </r>
  <r>
    <n v="7591"/>
    <x v="3764"/>
    <n v="2013"/>
    <x v="64"/>
    <d v="2013-09-10T00:00:00"/>
    <s v="Standard Class"/>
    <s v="DB-13210"/>
    <s v="Dean Braden"/>
    <s v="Consumer"/>
    <s v="United States"/>
    <s v="Philadelphia"/>
    <x v="9"/>
    <n v="19134"/>
    <s v="East"/>
    <s v="FUR-FU-10000260"/>
    <x v="0"/>
    <x v="5"/>
    <s v="6&quot; Cubicle Wall Clock, Black"/>
    <x v="5050"/>
    <n v="9"/>
    <n v="0.2"/>
    <n v="11.649599999999996"/>
  </r>
  <r>
    <n v="7592"/>
    <x v="3764"/>
    <n v="2013"/>
    <x v="64"/>
    <d v="2013-09-10T00:00:00"/>
    <s v="Standard Class"/>
    <s v="DB-13210"/>
    <s v="Dean Braden"/>
    <s v="Consumer"/>
    <s v="United States"/>
    <s v="Philadelphia"/>
    <x v="9"/>
    <n v="19134"/>
    <s v="East"/>
    <s v="FUR-CH-10001146"/>
    <x v="0"/>
    <x v="1"/>
    <s v="Global Task Chair, Black"/>
    <x v="5051"/>
    <n v="2"/>
    <n v="0.3"/>
    <n v="-19.338199999999993"/>
  </r>
  <r>
    <n v="7593"/>
    <x v="3764"/>
    <n v="2013"/>
    <x v="64"/>
    <d v="2013-09-10T00:00:00"/>
    <s v="Standard Class"/>
    <s v="DB-13210"/>
    <s v="Dean Braden"/>
    <s v="Consumer"/>
    <s v="United States"/>
    <s v="Philadelphia"/>
    <x v="9"/>
    <n v="19134"/>
    <s v="East"/>
    <s v="OFF-AR-10000896"/>
    <x v="1"/>
    <x v="6"/>
    <s v="Newell 329"/>
    <x v="964"/>
    <n v="3"/>
    <n v="0.2"/>
    <n v="0.59039999999999937"/>
  </r>
  <r>
    <n v="7594"/>
    <x v="3764"/>
    <n v="2013"/>
    <x v="64"/>
    <d v="2013-09-10T00:00:00"/>
    <s v="Standard Class"/>
    <s v="DB-13210"/>
    <s v="Dean Braden"/>
    <s v="Consumer"/>
    <s v="United States"/>
    <s v="Philadelphia"/>
    <x v="9"/>
    <n v="19134"/>
    <s v="East"/>
    <s v="FUR-CH-10000309"/>
    <x v="0"/>
    <x v="1"/>
    <s v="Global Comet Stacking Arm Chair"/>
    <x v="5052"/>
    <n v="3"/>
    <n v="0.3"/>
    <n v="-63.376499999999965"/>
  </r>
  <r>
    <n v="7595"/>
    <x v="3765"/>
    <n v="2014"/>
    <x v="693"/>
    <d v="2014-04-25T00:00:00"/>
    <s v="Standard Class"/>
    <s v="CV-12295"/>
    <s v="Christina VanderZanden"/>
    <s v="Consumer"/>
    <s v="United States"/>
    <s v="Detroit"/>
    <x v="12"/>
    <n v="48234"/>
    <s v="Central"/>
    <s v="OFF-BI-10001989"/>
    <x v="1"/>
    <x v="8"/>
    <s v="Premium Transparent Presentation Covers by GBC"/>
    <x v="5053"/>
    <n v="7"/>
    <n v="0"/>
    <n v="70.492799999999988"/>
  </r>
  <r>
    <n v="7596"/>
    <x v="3765"/>
    <n v="2014"/>
    <x v="693"/>
    <d v="2014-04-25T00:00:00"/>
    <s v="Standard Class"/>
    <s v="CV-12295"/>
    <s v="Christina VanderZanden"/>
    <s v="Consumer"/>
    <s v="United States"/>
    <s v="Detroit"/>
    <x v="12"/>
    <n v="48234"/>
    <s v="Central"/>
    <s v="OFF-BI-10001036"/>
    <x v="1"/>
    <x v="8"/>
    <s v="Cardinal EasyOpen D-Ring Binders"/>
    <x v="3830"/>
    <n v="4"/>
    <n v="0"/>
    <n v="18.28"/>
  </r>
  <r>
    <n v="7597"/>
    <x v="3766"/>
    <n v="2012"/>
    <x v="925"/>
    <d v="2012-06-19T00:00:00"/>
    <s v="Standard Class"/>
    <s v="GK-14620"/>
    <s v="Grace Kelly"/>
    <s v="Corporate"/>
    <s v="United States"/>
    <s v="Los Angeles"/>
    <x v="1"/>
    <n v="90004"/>
    <s v="West"/>
    <s v="TEC-PH-10002103"/>
    <x v="2"/>
    <x v="7"/>
    <s v="Jabra SPEAK 410"/>
    <x v="5054"/>
    <n v="3"/>
    <n v="0.2"/>
    <n v="22.557600000000008"/>
  </r>
  <r>
    <n v="7598"/>
    <x v="3767"/>
    <n v="2011"/>
    <x v="328"/>
    <d v="2011-09-22T00:00:00"/>
    <s v="Standard Class"/>
    <s v="JA-15970"/>
    <s v="Joseph Airdo"/>
    <s v="Consumer"/>
    <s v="United States"/>
    <s v="Springfield"/>
    <x v="21"/>
    <n v="97477"/>
    <s v="West"/>
    <s v="OFF-AR-10001473"/>
    <x v="1"/>
    <x v="6"/>
    <s v="Newell 313"/>
    <x v="797"/>
    <n v="2"/>
    <n v="0.2"/>
    <n v="0.45920000000000027"/>
  </r>
  <r>
    <n v="7599"/>
    <x v="3767"/>
    <n v="2011"/>
    <x v="328"/>
    <d v="2011-09-22T00:00:00"/>
    <s v="Standard Class"/>
    <s v="JA-15970"/>
    <s v="Joseph Airdo"/>
    <s v="Consumer"/>
    <s v="United States"/>
    <s v="Springfield"/>
    <x v="21"/>
    <n v="97477"/>
    <s v="West"/>
    <s v="OFF-AR-10000411"/>
    <x v="1"/>
    <x v="6"/>
    <s v="Boston 16701 Slimline Battery Pencil Sharpener"/>
    <x v="5055"/>
    <n v="3"/>
    <n v="0.2"/>
    <n v="4.7819999999999947"/>
  </r>
  <r>
    <n v="7600"/>
    <x v="3767"/>
    <n v="2011"/>
    <x v="328"/>
    <d v="2011-09-22T00:00:00"/>
    <s v="Standard Class"/>
    <s v="JA-15970"/>
    <s v="Joseph Airdo"/>
    <s v="Consumer"/>
    <s v="United States"/>
    <s v="Springfield"/>
    <x v="21"/>
    <n v="97477"/>
    <s v="West"/>
    <s v="OFF-PA-10000246"/>
    <x v="1"/>
    <x v="10"/>
    <s v="Riverleaf Stik-Withit Designer Note Cubes"/>
    <x v="5056"/>
    <n v="5"/>
    <n v="0.2"/>
    <n v="13.078000000000001"/>
  </r>
  <r>
    <n v="7601"/>
    <x v="3767"/>
    <n v="2011"/>
    <x v="328"/>
    <d v="2011-09-22T00:00:00"/>
    <s v="Standard Class"/>
    <s v="JA-15970"/>
    <s v="Joseph Airdo"/>
    <s v="Consumer"/>
    <s v="United States"/>
    <s v="Springfield"/>
    <x v="21"/>
    <n v="97477"/>
    <s v="West"/>
    <s v="TEC-MA-10004086"/>
    <x v="2"/>
    <x v="15"/>
    <s v="Plantronics Single Ear Headset"/>
    <x v="5057"/>
    <n v="5"/>
    <n v="0.7"/>
    <n v="-21.944999999999993"/>
  </r>
  <r>
    <n v="7602"/>
    <x v="3767"/>
    <n v="2011"/>
    <x v="328"/>
    <d v="2011-09-22T00:00:00"/>
    <s v="Standard Class"/>
    <s v="JA-15970"/>
    <s v="Joseph Airdo"/>
    <s v="Consumer"/>
    <s v="United States"/>
    <s v="Springfield"/>
    <x v="21"/>
    <n v="97477"/>
    <s v="West"/>
    <s v="OFF-PA-10003039"/>
    <x v="1"/>
    <x v="10"/>
    <s v="Xerox 1960"/>
    <x v="5058"/>
    <n v="6"/>
    <n v="0.2"/>
    <n v="46.469999999999985"/>
  </r>
  <r>
    <n v="7603"/>
    <x v="3767"/>
    <n v="2011"/>
    <x v="328"/>
    <d v="2011-09-22T00:00:00"/>
    <s v="Standard Class"/>
    <s v="JA-15970"/>
    <s v="Joseph Airdo"/>
    <s v="Consumer"/>
    <s v="United States"/>
    <s v="Springfield"/>
    <x v="21"/>
    <n v="97477"/>
    <s v="West"/>
    <s v="TEC-AC-10004633"/>
    <x v="2"/>
    <x v="11"/>
    <s v="Verbatim 25 GB 6x Blu-ray Single Layer Recordable Disc, 3/Pack"/>
    <x v="2336"/>
    <n v="10"/>
    <n v="0.2"/>
    <n v="16.776000000000007"/>
  </r>
  <r>
    <n v="7604"/>
    <x v="3768"/>
    <n v="2013"/>
    <x v="630"/>
    <d v="2013-07-13T00:00:00"/>
    <s v="Standard Class"/>
    <s v="TH-21115"/>
    <s v="Thea Hudgings"/>
    <s v="Corporate"/>
    <s v="United States"/>
    <s v="Providence"/>
    <x v="34"/>
    <n v="2908"/>
    <s v="East"/>
    <s v="OFF-PA-10000289"/>
    <x v="1"/>
    <x v="10"/>
    <s v="Xerox 213"/>
    <x v="91"/>
    <n v="2"/>
    <n v="0"/>
    <n v="6.2208000000000006"/>
  </r>
  <r>
    <n v="7605"/>
    <x v="3769"/>
    <n v="2013"/>
    <x v="1022"/>
    <d v="2013-06-01T00:00:00"/>
    <s v="Standard Class"/>
    <s v="BS-11665"/>
    <s v="Brian Stugart"/>
    <s v="Consumer"/>
    <s v="United States"/>
    <s v="Chicago"/>
    <x v="10"/>
    <n v="60623"/>
    <s v="Central"/>
    <s v="FUR-FU-10003247"/>
    <x v="0"/>
    <x v="5"/>
    <s v="36X48 HARDFLOOR CHAIRMAT"/>
    <x v="5059"/>
    <n v="3"/>
    <n v="0.6"/>
    <n v="-33.358199999999997"/>
  </r>
  <r>
    <n v="7606"/>
    <x v="3769"/>
    <n v="2013"/>
    <x v="1022"/>
    <d v="2013-06-01T00:00:00"/>
    <s v="Standard Class"/>
    <s v="BS-11665"/>
    <s v="Brian Stugart"/>
    <s v="Consumer"/>
    <s v="United States"/>
    <s v="Chicago"/>
    <x v="10"/>
    <n v="60623"/>
    <s v="Central"/>
    <s v="FUR-FU-10002191"/>
    <x v="0"/>
    <x v="5"/>
    <s v="G.E. Halogen Desk Lamp Bulbs"/>
    <x v="215"/>
    <n v="2"/>
    <n v="0.6"/>
    <n v="-1.6751999999999994"/>
  </r>
  <r>
    <n v="7607"/>
    <x v="3769"/>
    <n v="2013"/>
    <x v="1022"/>
    <d v="2013-06-01T00:00:00"/>
    <s v="Standard Class"/>
    <s v="BS-11665"/>
    <s v="Brian Stugart"/>
    <s v="Consumer"/>
    <s v="United States"/>
    <s v="Chicago"/>
    <x v="10"/>
    <n v="60623"/>
    <s v="Central"/>
    <s v="OFF-ST-10001496"/>
    <x v="1"/>
    <x v="4"/>
    <s v="Standard Rollaway File with Lock"/>
    <x v="5060"/>
    <n v="9"/>
    <n v="0.2"/>
    <n v="97.302599999999984"/>
  </r>
  <r>
    <n v="7608"/>
    <x v="3770"/>
    <n v="2014"/>
    <x v="165"/>
    <d v="2014-12-28T00:00:00"/>
    <s v="First Class"/>
    <s v="NS-18505"/>
    <s v="Neola Schneider"/>
    <s v="Consumer"/>
    <s v="United States"/>
    <s v="Dallas"/>
    <x v="5"/>
    <n v="75220"/>
    <s v="Central"/>
    <s v="OFF-ST-10000585"/>
    <x v="1"/>
    <x v="4"/>
    <s v="Economy Rollaway Files"/>
    <x v="2108"/>
    <n v="2"/>
    <n v="0.2"/>
    <n v="19.823999999999998"/>
  </r>
  <r>
    <n v="7609"/>
    <x v="3771"/>
    <n v="2014"/>
    <x v="898"/>
    <d v="2014-05-08T00:00:00"/>
    <s v="Standard Class"/>
    <s v="MK-18160"/>
    <s v="Mike Kennedy"/>
    <s v="Consumer"/>
    <s v="United States"/>
    <s v="San Francisco"/>
    <x v="1"/>
    <n v="94122"/>
    <s v="West"/>
    <s v="OFF-PA-10001166"/>
    <x v="1"/>
    <x v="10"/>
    <s v="Xerox 2"/>
    <x v="243"/>
    <n v="4"/>
    <n v="0"/>
    <n v="12.441600000000001"/>
  </r>
  <r>
    <n v="7610"/>
    <x v="3771"/>
    <n v="2014"/>
    <x v="898"/>
    <d v="2014-05-08T00:00:00"/>
    <s v="Standard Class"/>
    <s v="MK-18160"/>
    <s v="Mike Kennedy"/>
    <s v="Consumer"/>
    <s v="United States"/>
    <s v="San Francisco"/>
    <x v="1"/>
    <n v="94122"/>
    <s v="West"/>
    <s v="OFF-AR-10003651"/>
    <x v="1"/>
    <x v="6"/>
    <s v="Newell 350"/>
    <x v="1011"/>
    <n v="7"/>
    <n v="0"/>
    <n v="6.6583999999999968"/>
  </r>
  <r>
    <n v="7611"/>
    <x v="3772"/>
    <n v="2011"/>
    <x v="1165"/>
    <d v="2011-02-25T00:00:00"/>
    <s v="First Class"/>
    <s v="SA-20830"/>
    <s v="Sue Ann Reed"/>
    <s v="Consumer"/>
    <s v="United States"/>
    <s v="Moreno Valley"/>
    <x v="1"/>
    <n v="92553"/>
    <s v="West"/>
    <s v="OFF-PA-10001800"/>
    <x v="1"/>
    <x v="10"/>
    <s v="Xerox 220"/>
    <x v="541"/>
    <n v="3"/>
    <n v="0"/>
    <n v="9.3312000000000008"/>
  </r>
  <r>
    <n v="7612"/>
    <x v="3773"/>
    <n v="2012"/>
    <x v="285"/>
    <d v="2012-02-11T00:00:00"/>
    <s v="First Class"/>
    <s v="BH-11710"/>
    <s v="Brosina Hoffman"/>
    <s v="Consumer"/>
    <s v="United States"/>
    <s v="Garden City"/>
    <x v="41"/>
    <n v="67846"/>
    <s v="Central"/>
    <s v="OFF-PA-10000791"/>
    <x v="1"/>
    <x v="10"/>
    <s v="Wirebound Message Books, Four 2 3/4 x 5 Forms per Page, 200 Sets per Book"/>
    <x v="5061"/>
    <n v="2"/>
    <n v="0"/>
    <n v="4.2929999999999993"/>
  </r>
  <r>
    <n v="7613"/>
    <x v="3773"/>
    <n v="2012"/>
    <x v="285"/>
    <d v="2012-02-11T00:00:00"/>
    <s v="First Class"/>
    <s v="BH-11710"/>
    <s v="Brosina Hoffman"/>
    <s v="Consumer"/>
    <s v="United States"/>
    <s v="Garden City"/>
    <x v="41"/>
    <n v="67846"/>
    <s v="Central"/>
    <s v="OFF-FA-10000134"/>
    <x v="1"/>
    <x v="13"/>
    <s v="Advantus Push Pins, Aluminum Head"/>
    <x v="5062"/>
    <n v="1"/>
    <n v="0"/>
    <n v="1.8010999999999999"/>
  </r>
  <r>
    <n v="7614"/>
    <x v="3773"/>
    <n v="2012"/>
    <x v="285"/>
    <d v="2012-02-11T00:00:00"/>
    <s v="First Class"/>
    <s v="BH-11710"/>
    <s v="Brosina Hoffman"/>
    <s v="Consumer"/>
    <s v="United States"/>
    <s v="Garden City"/>
    <x v="41"/>
    <n v="67846"/>
    <s v="Central"/>
    <s v="OFF-AR-10001149"/>
    <x v="1"/>
    <x v="6"/>
    <s v="Sanford Colorific Colored Pencils, 12/Box"/>
    <x v="1784"/>
    <n v="2"/>
    <n v="0"/>
    <n v="1.7279999999999998"/>
  </r>
  <r>
    <n v="7615"/>
    <x v="3774"/>
    <n v="2012"/>
    <x v="252"/>
    <d v="2012-08-28T00:00:00"/>
    <s v="Second Class"/>
    <s v="SC-20380"/>
    <s v="Shahid Collister"/>
    <s v="Consumer"/>
    <s v="United States"/>
    <s v="New York City"/>
    <x v="15"/>
    <n v="10035"/>
    <s v="East"/>
    <s v="FUR-FU-10000010"/>
    <x v="0"/>
    <x v="5"/>
    <s v="DAX Value U-Channel Document Frames, Easel Back"/>
    <x v="4126"/>
    <n v="3"/>
    <n v="0"/>
    <n v="4.6220999999999997"/>
  </r>
  <r>
    <n v="7616"/>
    <x v="3775"/>
    <n v="2011"/>
    <x v="953"/>
    <d v="2011-12-04T00:00:00"/>
    <s v="Standard Class"/>
    <s v="RF-19345"/>
    <s v="Randy Ferguson"/>
    <s v="Corporate"/>
    <s v="United States"/>
    <s v="Orlando"/>
    <x v="2"/>
    <n v="32839"/>
    <s v="South"/>
    <s v="OFF-BI-10000201"/>
    <x v="1"/>
    <x v="8"/>
    <s v="Avery Triangle Shaped Sheet Lifters, Black, 2/Pack"/>
    <x v="5063"/>
    <n v="9"/>
    <n v="0.7"/>
    <n v="-4.427999999999999"/>
  </r>
  <r>
    <n v="7617"/>
    <x v="3776"/>
    <n v="2013"/>
    <x v="107"/>
    <d v="2013-12-17T00:00:00"/>
    <s v="Standard Class"/>
    <s v="CM-12235"/>
    <s v="Chris McAfee"/>
    <s v="Consumer"/>
    <s v="United States"/>
    <s v="Watertown"/>
    <x v="15"/>
    <n v="13601"/>
    <s v="East"/>
    <s v="OFF-PA-10001776"/>
    <x v="1"/>
    <x v="10"/>
    <s v="Wirebound Message Books, Four 2 3/4&quot; x 5&quot; Forms per Page, 600 Sets per Book"/>
    <x v="1909"/>
    <n v="2"/>
    <n v="0"/>
    <n v="8.7137999999999991"/>
  </r>
  <r>
    <n v="7618"/>
    <x v="3776"/>
    <n v="2013"/>
    <x v="107"/>
    <d v="2013-12-17T00:00:00"/>
    <s v="Standard Class"/>
    <s v="CM-12235"/>
    <s v="Chris McAfee"/>
    <s v="Consumer"/>
    <s v="United States"/>
    <s v="Watertown"/>
    <x v="15"/>
    <n v="13601"/>
    <s v="East"/>
    <s v="OFF-BI-10003656"/>
    <x v="1"/>
    <x v="8"/>
    <s v="Fellowes PB200 Plastic Comb Binding Machine"/>
    <x v="5064"/>
    <n v="5"/>
    <n v="0.2"/>
    <n v="220.98699999999997"/>
  </r>
  <r>
    <n v="7619"/>
    <x v="3777"/>
    <n v="2014"/>
    <x v="855"/>
    <d v="2014-10-30T00:00:00"/>
    <s v="First Class"/>
    <s v="JM-15655"/>
    <s v="Jim Mitchum"/>
    <s v="Corporate"/>
    <s v="United States"/>
    <s v="Los Angeles"/>
    <x v="1"/>
    <n v="90032"/>
    <s v="West"/>
    <s v="FUR-TA-10001539"/>
    <x v="0"/>
    <x v="3"/>
    <s v="Chromcraft Rectangular Conference Tables"/>
    <x v="5065"/>
    <n v="1"/>
    <n v="0.2"/>
    <n v="9.4787999999999784"/>
  </r>
  <r>
    <n v="7620"/>
    <x v="3777"/>
    <n v="2014"/>
    <x v="855"/>
    <d v="2014-10-30T00:00:00"/>
    <s v="First Class"/>
    <s v="JM-15655"/>
    <s v="Jim Mitchum"/>
    <s v="Corporate"/>
    <s v="United States"/>
    <s v="Los Angeles"/>
    <x v="1"/>
    <n v="90032"/>
    <s v="West"/>
    <s v="TEC-PH-10004100"/>
    <x v="2"/>
    <x v="7"/>
    <s v="Griffin GC17055 Auxiliary Audio Cable"/>
    <x v="1002"/>
    <n v="5"/>
    <n v="0.2"/>
    <n v="7.1960000000000015"/>
  </r>
  <r>
    <n v="7621"/>
    <x v="3778"/>
    <n v="2011"/>
    <x v="641"/>
    <d v="2011-11-29T00:00:00"/>
    <s v="Standard Class"/>
    <s v="RB-19435"/>
    <s v="Richard Bierner"/>
    <s v="Consumer"/>
    <s v="United States"/>
    <s v="Los Angeles"/>
    <x v="1"/>
    <n v="90004"/>
    <s v="West"/>
    <s v="TEC-PH-10001580"/>
    <x v="2"/>
    <x v="7"/>
    <s v="Logitech Mobile Speakerphone P710e - speaker phone"/>
    <x v="5066"/>
    <n v="5"/>
    <n v="0.2"/>
    <n v="47.242999999999967"/>
  </r>
  <r>
    <n v="7622"/>
    <x v="3778"/>
    <n v="2011"/>
    <x v="641"/>
    <d v="2011-11-29T00:00:00"/>
    <s v="Standard Class"/>
    <s v="RB-19435"/>
    <s v="Richard Bierner"/>
    <s v="Consumer"/>
    <s v="United States"/>
    <s v="Los Angeles"/>
    <x v="1"/>
    <n v="90004"/>
    <s v="West"/>
    <s v="FUR-CH-10002335"/>
    <x v="0"/>
    <x v="1"/>
    <s v="Hon GuestStacker Chair"/>
    <x v="5067"/>
    <n v="4"/>
    <n v="0.2"/>
    <n v="54.400800000000004"/>
  </r>
  <r>
    <n v="7623"/>
    <x v="3778"/>
    <n v="2011"/>
    <x v="641"/>
    <d v="2011-11-29T00:00:00"/>
    <s v="Standard Class"/>
    <s v="RB-19435"/>
    <s v="Richard Bierner"/>
    <s v="Consumer"/>
    <s v="United States"/>
    <s v="Los Angeles"/>
    <x v="1"/>
    <n v="90004"/>
    <s v="West"/>
    <s v="OFF-AR-10004707"/>
    <x v="1"/>
    <x v="6"/>
    <s v="Staples"/>
    <x v="5068"/>
    <n v="3"/>
    <n v="0"/>
    <n v="2.6039999999999996"/>
  </r>
  <r>
    <n v="7624"/>
    <x v="3779"/>
    <n v="2011"/>
    <x v="686"/>
    <d v="2011-07-20T00:00:00"/>
    <s v="Standard Class"/>
    <s v="SS-20515"/>
    <s v="Shirley Schmidt"/>
    <s v="Home Office"/>
    <s v="United States"/>
    <s v="Newark"/>
    <x v="13"/>
    <n v="19711"/>
    <s v="East"/>
    <s v="OFF-AP-10000576"/>
    <x v="1"/>
    <x v="9"/>
    <s v="Belkin 7 Outlet SurgeMaster II"/>
    <x v="5069"/>
    <n v="1"/>
    <n v="0"/>
    <n v="11.054400000000001"/>
  </r>
  <r>
    <n v="7625"/>
    <x v="3780"/>
    <n v="2012"/>
    <x v="293"/>
    <d v="2012-05-27T00:00:00"/>
    <s v="Second Class"/>
    <s v="NM-18445"/>
    <s v="Nathan Mautz"/>
    <s v="Home Office"/>
    <s v="United States"/>
    <s v="Detroit"/>
    <x v="12"/>
    <n v="48234"/>
    <s v="Central"/>
    <s v="OFF-AP-10001394"/>
    <x v="1"/>
    <x v="9"/>
    <s v="Harmony Air Purifier"/>
    <x v="5070"/>
    <n v="5"/>
    <n v="0.1"/>
    <n v="245.69999999999993"/>
  </r>
  <r>
    <n v="7626"/>
    <x v="3780"/>
    <n v="2012"/>
    <x v="293"/>
    <d v="2012-05-27T00:00:00"/>
    <s v="Second Class"/>
    <s v="NM-18445"/>
    <s v="Nathan Mautz"/>
    <s v="Home Office"/>
    <s v="United States"/>
    <s v="Detroit"/>
    <x v="12"/>
    <n v="48234"/>
    <s v="Central"/>
    <s v="FUR-FU-10003724"/>
    <x v="0"/>
    <x v="5"/>
    <s v="Westinghouse Clip-On Gooseneck Lamps"/>
    <x v="5071"/>
    <n v="9"/>
    <n v="0"/>
    <n v="19.585799999999999"/>
  </r>
  <r>
    <n v="7627"/>
    <x v="3781"/>
    <n v="2012"/>
    <x v="82"/>
    <d v="2012-11-23T00:00:00"/>
    <s v="Second Class"/>
    <s v="EM-14095"/>
    <s v="Eudokia Martin"/>
    <s v="Corporate"/>
    <s v="United States"/>
    <s v="Phoenix"/>
    <x v="16"/>
    <n v="85023"/>
    <s v="West"/>
    <s v="OFF-AP-10002867"/>
    <x v="1"/>
    <x v="9"/>
    <s v="Fellowes Command Center 5-outlet power strip"/>
    <x v="5072"/>
    <n v="6"/>
    <n v="0.2"/>
    <n v="28.492799999999988"/>
  </r>
  <r>
    <n v="7628"/>
    <x v="3781"/>
    <n v="2012"/>
    <x v="82"/>
    <d v="2012-11-23T00:00:00"/>
    <s v="Second Class"/>
    <s v="EM-14095"/>
    <s v="Eudokia Martin"/>
    <s v="Corporate"/>
    <s v="United States"/>
    <s v="Phoenix"/>
    <x v="16"/>
    <n v="85023"/>
    <s v="West"/>
    <s v="TEC-AC-10002718"/>
    <x v="2"/>
    <x v="11"/>
    <s v="Belkin Standard 104 key USB Keyboard"/>
    <x v="5073"/>
    <n v="2"/>
    <n v="0.2"/>
    <n v="-1.4590000000000014"/>
  </r>
  <r>
    <n v="7629"/>
    <x v="3781"/>
    <n v="2012"/>
    <x v="82"/>
    <d v="2012-11-23T00:00:00"/>
    <s v="Second Class"/>
    <s v="EM-14095"/>
    <s v="Eudokia Martin"/>
    <s v="Corporate"/>
    <s v="United States"/>
    <s v="Phoenix"/>
    <x v="16"/>
    <n v="85023"/>
    <s v="West"/>
    <s v="OFF-LA-10003121"/>
    <x v="1"/>
    <x v="2"/>
    <s v="Avery 506"/>
    <x v="1053"/>
    <n v="5"/>
    <n v="0.2"/>
    <n v="5.368999999999998"/>
  </r>
  <r>
    <n v="7630"/>
    <x v="3782"/>
    <n v="2011"/>
    <x v="809"/>
    <d v="2011-04-01T00:00:00"/>
    <s v="First Class"/>
    <s v="MP-17470"/>
    <s v="Mark Packer"/>
    <s v="Home Office"/>
    <s v="United States"/>
    <s v="Brownsville"/>
    <x v="5"/>
    <n v="78521"/>
    <s v="Central"/>
    <s v="OFF-EN-10002230"/>
    <x v="1"/>
    <x v="12"/>
    <s v="Airmail Envelopes"/>
    <x v="5074"/>
    <n v="5"/>
    <n v="0.2"/>
    <n v="113.30549999999999"/>
  </r>
  <r>
    <n v="7631"/>
    <x v="3782"/>
    <n v="2011"/>
    <x v="809"/>
    <d v="2011-04-01T00:00:00"/>
    <s v="First Class"/>
    <s v="MP-17470"/>
    <s v="Mark Packer"/>
    <s v="Home Office"/>
    <s v="United States"/>
    <s v="Brownsville"/>
    <x v="5"/>
    <n v="78521"/>
    <s v="Central"/>
    <s v="TEC-PH-10001819"/>
    <x v="2"/>
    <x v="7"/>
    <s v="Innergie mMini Combo Duo USB Travel Charging Kit"/>
    <x v="5075"/>
    <n v="7"/>
    <n v="0.2"/>
    <n v="88.180399999999977"/>
  </r>
  <r>
    <n v="7632"/>
    <x v="3782"/>
    <n v="2011"/>
    <x v="809"/>
    <d v="2011-04-01T00:00:00"/>
    <s v="First Class"/>
    <s v="MP-17470"/>
    <s v="Mark Packer"/>
    <s v="Home Office"/>
    <s v="United States"/>
    <s v="Brownsville"/>
    <x v="5"/>
    <n v="78521"/>
    <s v="Central"/>
    <s v="FUR-CH-10002304"/>
    <x v="0"/>
    <x v="1"/>
    <s v="Global Stack Chair without Arms, Black"/>
    <x v="5076"/>
    <n v="7"/>
    <n v="0.3"/>
    <n v="-9.0929999999999964"/>
  </r>
  <r>
    <n v="7633"/>
    <x v="3783"/>
    <n v="2014"/>
    <x v="614"/>
    <d v="2015-01-02T00:00:00"/>
    <s v="Second Class"/>
    <s v="KH-16360"/>
    <s v="Katherine Hughes"/>
    <s v="Consumer"/>
    <s v="United States"/>
    <s v="Louisville"/>
    <x v="0"/>
    <n v="40214"/>
    <s v="South"/>
    <s v="FUR-CH-10002602"/>
    <x v="0"/>
    <x v="1"/>
    <s v="DMI Arturo Collection Mission-style Design Wood Chair"/>
    <x v="5077"/>
    <n v="8"/>
    <n v="0"/>
    <n v="314.03840000000002"/>
  </r>
  <r>
    <n v="7634"/>
    <x v="3783"/>
    <n v="2014"/>
    <x v="614"/>
    <d v="2015-01-02T00:00:00"/>
    <s v="Second Class"/>
    <s v="KH-16360"/>
    <s v="Katherine Hughes"/>
    <s v="Consumer"/>
    <s v="United States"/>
    <s v="Louisville"/>
    <x v="0"/>
    <n v="40214"/>
    <s v="South"/>
    <s v="OFF-BI-10002414"/>
    <x v="1"/>
    <x v="8"/>
    <s v="GBC ProClick Spines for 32-Hole Punch"/>
    <x v="5078"/>
    <n v="1"/>
    <n v="0"/>
    <n v="5.8890999999999991"/>
  </r>
  <r>
    <n v="7635"/>
    <x v="3783"/>
    <n v="2014"/>
    <x v="614"/>
    <d v="2015-01-02T00:00:00"/>
    <s v="Second Class"/>
    <s v="KH-16360"/>
    <s v="Katherine Hughes"/>
    <s v="Consumer"/>
    <s v="United States"/>
    <s v="Louisville"/>
    <x v="0"/>
    <n v="40214"/>
    <s v="South"/>
    <s v="OFF-AR-10003696"/>
    <x v="1"/>
    <x v="6"/>
    <s v="Panasonic KP-350BK Electric Pencil Sharpener with Auto Stop"/>
    <x v="1835"/>
    <n v="1"/>
    <n v="0"/>
    <n v="10.028199999999998"/>
  </r>
  <r>
    <n v="7636"/>
    <x v="3783"/>
    <n v="2014"/>
    <x v="614"/>
    <d v="2015-01-02T00:00:00"/>
    <s v="Second Class"/>
    <s v="KH-16360"/>
    <s v="Katherine Hughes"/>
    <s v="Consumer"/>
    <s v="United States"/>
    <s v="Louisville"/>
    <x v="0"/>
    <n v="40214"/>
    <s v="South"/>
    <s v="FUR-CH-10004495"/>
    <x v="0"/>
    <x v="1"/>
    <s v="Global Leather and Oak Executive Chair, Black"/>
    <x v="5079"/>
    <n v="1"/>
    <n v="0"/>
    <n v="87.28419999999997"/>
  </r>
  <r>
    <n v="7637"/>
    <x v="3783"/>
    <n v="2014"/>
    <x v="614"/>
    <d v="2015-01-02T00:00:00"/>
    <s v="Second Class"/>
    <s v="KH-16360"/>
    <s v="Katherine Hughes"/>
    <s v="Consumer"/>
    <s v="United States"/>
    <s v="Louisville"/>
    <x v="0"/>
    <n v="40214"/>
    <s v="South"/>
    <s v="FUR-CH-10001270"/>
    <x v="0"/>
    <x v="1"/>
    <s v="Harbour Creations Steel Folding Chair"/>
    <x v="5080"/>
    <n v="3"/>
    <n v="0"/>
    <n v="77.624999999999972"/>
  </r>
  <r>
    <n v="7638"/>
    <x v="3784"/>
    <n v="2014"/>
    <x v="580"/>
    <d v="2014-03-09T00:00:00"/>
    <s v="Standard Class"/>
    <s v="DB-13555"/>
    <s v="Dorothy Badders"/>
    <s v="Corporate"/>
    <s v="United States"/>
    <s v="Newark"/>
    <x v="13"/>
    <n v="19711"/>
    <s v="East"/>
    <s v="OFF-AR-10001615"/>
    <x v="1"/>
    <x v="6"/>
    <s v="Newell 34"/>
    <x v="426"/>
    <n v="3"/>
    <n v="0"/>
    <n v="15.475200000000001"/>
  </r>
  <r>
    <n v="7639"/>
    <x v="3784"/>
    <n v="2014"/>
    <x v="580"/>
    <d v="2014-03-09T00:00:00"/>
    <s v="Standard Class"/>
    <s v="DB-13555"/>
    <s v="Dorothy Badders"/>
    <s v="Corporate"/>
    <s v="United States"/>
    <s v="Newark"/>
    <x v="13"/>
    <n v="19711"/>
    <s v="East"/>
    <s v="OFF-EN-10003286"/>
    <x v="1"/>
    <x v="12"/>
    <s v="Staples"/>
    <x v="4097"/>
    <n v="7"/>
    <n v="0"/>
    <n v="27.241199999999996"/>
  </r>
  <r>
    <n v="7640"/>
    <x v="3784"/>
    <n v="2014"/>
    <x v="580"/>
    <d v="2014-03-09T00:00:00"/>
    <s v="Standard Class"/>
    <s v="DB-13555"/>
    <s v="Dorothy Badders"/>
    <s v="Corporate"/>
    <s v="United States"/>
    <s v="Newark"/>
    <x v="13"/>
    <n v="19711"/>
    <s v="East"/>
    <s v="FUR-BO-10003660"/>
    <x v="0"/>
    <x v="0"/>
    <s v="Bush Cubix Collection Bookcases, Fully Assembled"/>
    <x v="5081"/>
    <n v="2"/>
    <n v="0"/>
    <n v="101.6508"/>
  </r>
  <r>
    <n v="7641"/>
    <x v="3784"/>
    <n v="2014"/>
    <x v="580"/>
    <d v="2014-03-09T00:00:00"/>
    <s v="Standard Class"/>
    <s v="DB-13555"/>
    <s v="Dorothy Badders"/>
    <s v="Corporate"/>
    <s v="United States"/>
    <s v="Newark"/>
    <x v="13"/>
    <n v="19711"/>
    <s v="East"/>
    <s v="OFF-PA-10002764"/>
    <x v="1"/>
    <x v="10"/>
    <s v="Staples"/>
    <x v="5082"/>
    <n v="6"/>
    <n v="0"/>
    <n v="33.339599999999997"/>
  </r>
  <r>
    <n v="7642"/>
    <x v="3785"/>
    <n v="2013"/>
    <x v="1099"/>
    <d v="2013-10-08T00:00:00"/>
    <s v="First Class"/>
    <s v="LB-16795"/>
    <s v="Laurel Beltran"/>
    <s v="Home Office"/>
    <s v="United States"/>
    <s v="Pueblo"/>
    <x v="22"/>
    <n v="81001"/>
    <s v="West"/>
    <s v="TEC-MA-10001695"/>
    <x v="2"/>
    <x v="15"/>
    <s v="Zebra GK420t Direct Thermal/Thermal Transfer Printer"/>
    <x v="5083"/>
    <n v="6"/>
    <n v="0.7"/>
    <n v="-938.28"/>
  </r>
  <r>
    <n v="7643"/>
    <x v="3785"/>
    <n v="2013"/>
    <x v="1099"/>
    <d v="2013-10-08T00:00:00"/>
    <s v="First Class"/>
    <s v="LB-16795"/>
    <s v="Laurel Beltran"/>
    <s v="Home Office"/>
    <s v="United States"/>
    <s v="Pueblo"/>
    <x v="22"/>
    <n v="81001"/>
    <s v="West"/>
    <s v="OFF-BI-10002824"/>
    <x v="1"/>
    <x v="8"/>
    <s v="Recycled Easel Ring Binders"/>
    <x v="5084"/>
    <n v="4"/>
    <n v="0.7"/>
    <n v="-14.920000000000002"/>
  </r>
  <r>
    <n v="7644"/>
    <x v="3785"/>
    <n v="2013"/>
    <x v="1099"/>
    <d v="2013-10-08T00:00:00"/>
    <s v="First Class"/>
    <s v="LB-16795"/>
    <s v="Laurel Beltran"/>
    <s v="Home Office"/>
    <s v="United States"/>
    <s v="Pueblo"/>
    <x v="22"/>
    <n v="81001"/>
    <s v="West"/>
    <s v="OFF-BI-10002571"/>
    <x v="1"/>
    <x v="8"/>
    <s v="Avery Framed View Binder, EZD Ring (Locking), Navy, 1 1/2&quot;"/>
    <x v="5085"/>
    <n v="4"/>
    <n v="0.7"/>
    <n v="-9.1815999999999995"/>
  </r>
  <r>
    <n v="7645"/>
    <x v="3785"/>
    <n v="2013"/>
    <x v="1099"/>
    <d v="2013-10-08T00:00:00"/>
    <s v="First Class"/>
    <s v="LB-16795"/>
    <s v="Laurel Beltran"/>
    <s v="Home Office"/>
    <s v="United States"/>
    <s v="Pueblo"/>
    <x v="22"/>
    <n v="81001"/>
    <s v="West"/>
    <s v="TEC-AC-10001553"/>
    <x v="2"/>
    <x v="11"/>
    <s v="Memorex 25GB 6X Branded Blu-Ray Recordable Disc, 15/Pack"/>
    <x v="4584"/>
    <n v="5"/>
    <n v="0.2"/>
    <n v="0.84950000000000259"/>
  </r>
  <r>
    <n v="7646"/>
    <x v="3786"/>
    <n v="2012"/>
    <x v="57"/>
    <d v="2012-04-11T00:00:00"/>
    <s v="Standard Class"/>
    <s v="CA-11965"/>
    <s v="Carol Adams"/>
    <s v="Corporate"/>
    <s v="United States"/>
    <s v="Los Angeles"/>
    <x v="1"/>
    <n v="90036"/>
    <s v="West"/>
    <s v="FUR-CH-10003973"/>
    <x v="0"/>
    <x v="1"/>
    <s v="GuestStacker Chair with Chrome Finish Legs"/>
    <x v="1069"/>
    <n v="3"/>
    <n v="0.2"/>
    <n v="89.222400000000022"/>
  </r>
  <r>
    <n v="7647"/>
    <x v="3787"/>
    <n v="2011"/>
    <x v="340"/>
    <d v="2011-09-13T00:00:00"/>
    <s v="Standard Class"/>
    <s v="DL-12925"/>
    <s v="Daniel Lacy"/>
    <s v="Consumer"/>
    <s v="United States"/>
    <s v="Greenville"/>
    <x v="3"/>
    <n v="27834"/>
    <s v="South"/>
    <s v="TEC-MA-10002073"/>
    <x v="2"/>
    <x v="15"/>
    <s v="3D Systems Cube Printer, 2nd Generation, White"/>
    <x v="5086"/>
    <n v="2"/>
    <n v="0.5"/>
    <n v="-571.99559999999997"/>
  </r>
  <r>
    <n v="7648"/>
    <x v="3788"/>
    <n v="2013"/>
    <x v="543"/>
    <d v="2013-03-17T00:00:00"/>
    <s v="First Class"/>
    <s v="FC-14335"/>
    <s v="Fred Chung"/>
    <s v="Corporate"/>
    <s v="United States"/>
    <s v="San Francisco"/>
    <x v="1"/>
    <n v="94110"/>
    <s v="West"/>
    <s v="OFF-BI-10003529"/>
    <x v="1"/>
    <x v="8"/>
    <s v="Avery Round Ring Poly Binders"/>
    <x v="5087"/>
    <n v="2"/>
    <n v="0.2"/>
    <n v="1.6472"/>
  </r>
  <r>
    <n v="7649"/>
    <x v="3788"/>
    <n v="2013"/>
    <x v="543"/>
    <d v="2013-03-17T00:00:00"/>
    <s v="First Class"/>
    <s v="FC-14335"/>
    <s v="Fred Chung"/>
    <s v="Corporate"/>
    <s v="United States"/>
    <s v="San Francisco"/>
    <x v="1"/>
    <n v="94110"/>
    <s v="West"/>
    <s v="FUR-CH-10000309"/>
    <x v="0"/>
    <x v="1"/>
    <s v="Global Comet Stacking Arm Chair"/>
    <x v="5088"/>
    <n v="4"/>
    <n v="0.2"/>
    <n v="84.501999999999953"/>
  </r>
  <r>
    <n v="7650"/>
    <x v="3789"/>
    <n v="2012"/>
    <x v="17"/>
    <d v="2012-12-31T00:00:00"/>
    <s v="Standard Class"/>
    <s v="DB-13120"/>
    <s v="David Bremer"/>
    <s v="Corporate"/>
    <s v="United States"/>
    <s v="Marion"/>
    <x v="24"/>
    <n v="43302"/>
    <s v="East"/>
    <s v="FUR-TA-10004154"/>
    <x v="0"/>
    <x v="3"/>
    <s v="Riverside Furniture Oval Coffee Table, Oval End Table, End Table with Drawer"/>
    <x v="5089"/>
    <n v="9"/>
    <n v="0.4"/>
    <n v="-464.69700000000012"/>
  </r>
  <r>
    <n v="7651"/>
    <x v="3789"/>
    <n v="2012"/>
    <x v="17"/>
    <d v="2012-12-31T00:00:00"/>
    <s v="Standard Class"/>
    <s v="DB-13120"/>
    <s v="David Bremer"/>
    <s v="Corporate"/>
    <s v="United States"/>
    <s v="Marion"/>
    <x v="24"/>
    <n v="43302"/>
    <s v="East"/>
    <s v="OFF-EN-10003286"/>
    <x v="1"/>
    <x v="12"/>
    <s v="Staples"/>
    <x v="5090"/>
    <n v="3"/>
    <n v="0.2"/>
    <n v="6.7067999999999977"/>
  </r>
  <r>
    <n v="7652"/>
    <x v="3790"/>
    <n v="2014"/>
    <x v="783"/>
    <d v="2014-08-09T00:00:00"/>
    <s v="First Class"/>
    <s v="CK-12205"/>
    <s v="Chloris Kastensmidt"/>
    <s v="Consumer"/>
    <s v="United States"/>
    <s v="Dallas"/>
    <x v="5"/>
    <n v="75081"/>
    <s v="Central"/>
    <s v="TEC-AC-10001552"/>
    <x v="2"/>
    <x v="11"/>
    <s v="Logitech K350 2.4Ghz Wireless Keyboard"/>
    <x v="5091"/>
    <n v="3"/>
    <n v="0.2"/>
    <n v="-13.437900000000006"/>
  </r>
  <r>
    <n v="7653"/>
    <x v="3790"/>
    <n v="2014"/>
    <x v="783"/>
    <d v="2014-08-09T00:00:00"/>
    <s v="First Class"/>
    <s v="CK-12205"/>
    <s v="Chloris Kastensmidt"/>
    <s v="Consumer"/>
    <s v="United States"/>
    <s v="Dallas"/>
    <x v="5"/>
    <n v="75081"/>
    <s v="Central"/>
    <s v="OFF-ST-10002790"/>
    <x v="1"/>
    <x v="4"/>
    <s v="Safco Industrial Shelving"/>
    <x v="5092"/>
    <n v="2"/>
    <n v="0.2"/>
    <n v="-25.108999999999988"/>
  </r>
  <r>
    <n v="7654"/>
    <x v="3791"/>
    <n v="2012"/>
    <x v="204"/>
    <d v="2012-03-27T00:00:00"/>
    <s v="Standard Class"/>
    <s v="FW-14395"/>
    <s v="Fred Wasserman"/>
    <s v="Corporate"/>
    <s v="United States"/>
    <s v="Huntsville"/>
    <x v="19"/>
    <n v="35810"/>
    <s v="South"/>
    <s v="OFF-AR-10003217"/>
    <x v="1"/>
    <x v="6"/>
    <s v="Newell 316"/>
    <x v="638"/>
    <n v="4"/>
    <n v="0"/>
    <n v="5.4768000000000008"/>
  </r>
  <r>
    <n v="7655"/>
    <x v="3792"/>
    <n v="2012"/>
    <x v="672"/>
    <d v="2012-12-02T00:00:00"/>
    <s v="Second Class"/>
    <s v="JM-15865"/>
    <s v="John Murray"/>
    <s v="Consumer"/>
    <s v="United States"/>
    <s v="Las Vegas"/>
    <x v="33"/>
    <n v="89115"/>
    <s v="West"/>
    <s v="FUR-FU-10002813"/>
    <x v="0"/>
    <x v="5"/>
    <s v="DAX Contemporary Wood Frame with Silver Metal Mat, Desktop, 11 x 14 Size"/>
    <x v="4165"/>
    <n v="4"/>
    <n v="0"/>
    <n v="29.145599999999995"/>
  </r>
  <r>
    <n v="7656"/>
    <x v="3792"/>
    <n v="2012"/>
    <x v="672"/>
    <d v="2012-12-02T00:00:00"/>
    <s v="Second Class"/>
    <s v="JM-15865"/>
    <s v="John Murray"/>
    <s v="Consumer"/>
    <s v="United States"/>
    <s v="Las Vegas"/>
    <x v="33"/>
    <n v="89115"/>
    <s v="West"/>
    <s v="OFF-PA-10003848"/>
    <x v="1"/>
    <x v="10"/>
    <s v="Xerox 1997"/>
    <x v="243"/>
    <n v="4"/>
    <n v="0"/>
    <n v="12.441600000000001"/>
  </r>
  <r>
    <n v="7657"/>
    <x v="3793"/>
    <n v="2011"/>
    <x v="1166"/>
    <d v="2011-04-15T00:00:00"/>
    <s v="Same Day"/>
    <s v="PS-18970"/>
    <s v="Paul Stevenson"/>
    <s v="Home Office"/>
    <s v="United States"/>
    <s v="Los Angeles"/>
    <x v="1"/>
    <n v="90049"/>
    <s v="West"/>
    <s v="OFF-AP-10000240"/>
    <x v="1"/>
    <x v="9"/>
    <s v="Belkin F9G930V10-GRY 9 Outlet Surge"/>
    <x v="1483"/>
    <n v="2"/>
    <n v="0"/>
    <n v="31.018399999999986"/>
  </r>
  <r>
    <n v="7658"/>
    <x v="3793"/>
    <n v="2011"/>
    <x v="1166"/>
    <d v="2011-04-15T00:00:00"/>
    <s v="Same Day"/>
    <s v="PS-18970"/>
    <s v="Paul Stevenson"/>
    <s v="Home Office"/>
    <s v="United States"/>
    <s v="Los Angeles"/>
    <x v="1"/>
    <n v="90049"/>
    <s v="West"/>
    <s v="FUR-FU-10004091"/>
    <x v="0"/>
    <x v="5"/>
    <s v="Howard Miller 13&quot; Diameter Goldtone Round Wall Clock"/>
    <x v="5093"/>
    <n v="4"/>
    <n v="0"/>
    <n v="76.9816"/>
  </r>
  <r>
    <n v="7659"/>
    <x v="3794"/>
    <n v="2014"/>
    <x v="245"/>
    <d v="2014-08-03T00:00:00"/>
    <s v="First Class"/>
    <s v="TC-21475"/>
    <s v="Tony Chapman"/>
    <s v="Home Office"/>
    <s v="United States"/>
    <s v="Lakewood"/>
    <x v="24"/>
    <n v="44107"/>
    <s v="East"/>
    <s v="OFF-BI-10001071"/>
    <x v="1"/>
    <x v="8"/>
    <s v="GBC ProClick Punch Binding System"/>
    <x v="1996"/>
    <n v="4"/>
    <n v="0.7"/>
    <n v="-53.743199999999973"/>
  </r>
  <r>
    <n v="7660"/>
    <x v="3795"/>
    <n v="2014"/>
    <x v="702"/>
    <d v="2014-06-06T00:00:00"/>
    <s v="Standard Class"/>
    <s v="CV-12805"/>
    <s v="Cynthia Voltz"/>
    <s v="Corporate"/>
    <s v="United States"/>
    <s v="Fremont"/>
    <x v="8"/>
    <n v="68025"/>
    <s v="Central"/>
    <s v="OFF-BI-10003676"/>
    <x v="1"/>
    <x v="8"/>
    <s v="GBC Standard Recycled Report Covers, Clear Plastic Sheets"/>
    <x v="5094"/>
    <n v="5"/>
    <n v="0"/>
    <n v="25.871999999999996"/>
  </r>
  <r>
    <n v="7661"/>
    <x v="3796"/>
    <n v="2011"/>
    <x v="1167"/>
    <d v="2011-01-13T00:00:00"/>
    <s v="Standard Class"/>
    <s v="VS-21820"/>
    <s v="Vivek Sundaresam"/>
    <s v="Consumer"/>
    <s v="United States"/>
    <s v="Huntsville"/>
    <x v="5"/>
    <n v="77340"/>
    <s v="Central"/>
    <s v="FUR-FU-10004864"/>
    <x v="0"/>
    <x v="5"/>
    <s v="Howard Miller 14-1/2&quot; Diameter Chrome Round Wall Clock"/>
    <x v="5095"/>
    <n v="3"/>
    <n v="0.6"/>
    <n v="-53.709599999999988"/>
  </r>
  <r>
    <n v="7662"/>
    <x v="3796"/>
    <n v="2011"/>
    <x v="1167"/>
    <d v="2011-01-13T00:00:00"/>
    <s v="Standard Class"/>
    <s v="VS-21820"/>
    <s v="Vivek Sundaresam"/>
    <s v="Consumer"/>
    <s v="United States"/>
    <s v="Huntsville"/>
    <x v="5"/>
    <n v="77340"/>
    <s v="Central"/>
    <s v="OFF-BI-10003708"/>
    <x v="1"/>
    <x v="8"/>
    <s v="Acco Four Pocket Poly Ring Binder with Label Holder, Smoke, 1&quot;"/>
    <x v="5096"/>
    <n v="7"/>
    <n v="0.8"/>
    <n v="-18.252500000000005"/>
  </r>
  <r>
    <n v="7663"/>
    <x v="3797"/>
    <n v="2014"/>
    <x v="365"/>
    <d v="2014-10-02T00:00:00"/>
    <s v="First Class"/>
    <s v="SC-20575"/>
    <s v="Sonia Cooley"/>
    <s v="Consumer"/>
    <s v="United States"/>
    <s v="Los Angeles"/>
    <x v="1"/>
    <n v="90036"/>
    <s v="West"/>
    <s v="OFF-AR-10002067"/>
    <x v="1"/>
    <x v="6"/>
    <s v="Newell 334"/>
    <x v="1618"/>
    <n v="5"/>
    <n v="0"/>
    <n v="25.792000000000002"/>
  </r>
  <r>
    <n v="7664"/>
    <x v="3798"/>
    <n v="2014"/>
    <x v="1168"/>
    <d v="2014-09-20T00:00:00"/>
    <s v="Standard Class"/>
    <s v="SG-20605"/>
    <s v="Speros Goranitis"/>
    <s v="Consumer"/>
    <s v="United States"/>
    <s v="Asheville"/>
    <x v="3"/>
    <n v="28806"/>
    <s v="South"/>
    <s v="OFF-AR-10003158"/>
    <x v="1"/>
    <x v="6"/>
    <s v="Fluorescent Highlighters by Dixon"/>
    <x v="482"/>
    <n v="5"/>
    <n v="0.2"/>
    <n v="2.7859999999999978"/>
  </r>
  <r>
    <n v="7665"/>
    <x v="3799"/>
    <n v="2011"/>
    <x v="68"/>
    <d v="2011-10-26T00:00:00"/>
    <s v="Standard Class"/>
    <s v="NB-18580"/>
    <s v="Nicole Brennan"/>
    <s v="Corporate"/>
    <s v="United States"/>
    <s v="Bossier City"/>
    <x v="28"/>
    <n v="71111"/>
    <s v="South"/>
    <s v="FUR-FU-10000193"/>
    <x v="0"/>
    <x v="5"/>
    <s v="Tenex Chairmats For Use with Hard Floors"/>
    <x v="681"/>
    <n v="4"/>
    <n v="0"/>
    <n v="10.393599999999992"/>
  </r>
  <r>
    <n v="7666"/>
    <x v="3800"/>
    <n v="2013"/>
    <x v="964"/>
    <d v="2013-10-09T00:00:00"/>
    <s v="Standard Class"/>
    <s v="DR-12940"/>
    <s v="Daniel Raglin"/>
    <s v="Home Office"/>
    <s v="United States"/>
    <s v="Providence"/>
    <x v="34"/>
    <n v="2908"/>
    <s v="East"/>
    <s v="OFF-BI-10000977"/>
    <x v="1"/>
    <x v="8"/>
    <s v="Ibico Plastic Spiral Binding Combs"/>
    <x v="3361"/>
    <n v="1"/>
    <n v="0"/>
    <n v="13.983999999999998"/>
  </r>
  <r>
    <n v="7667"/>
    <x v="3800"/>
    <n v="2013"/>
    <x v="964"/>
    <d v="2013-10-09T00:00:00"/>
    <s v="Standard Class"/>
    <s v="DR-12940"/>
    <s v="Daniel Raglin"/>
    <s v="Home Office"/>
    <s v="United States"/>
    <s v="Providence"/>
    <x v="34"/>
    <n v="2908"/>
    <s v="East"/>
    <s v="TEC-CO-10001449"/>
    <x v="2"/>
    <x v="16"/>
    <s v="Hewlett Packard LaserJet 3310 Copier"/>
    <x v="5097"/>
    <n v="9"/>
    <n v="0"/>
    <n v="2591.9567999999999"/>
  </r>
  <r>
    <n v="7668"/>
    <x v="3800"/>
    <n v="2013"/>
    <x v="964"/>
    <d v="2013-10-09T00:00:00"/>
    <s v="Standard Class"/>
    <s v="DR-12940"/>
    <s v="Daniel Raglin"/>
    <s v="Home Office"/>
    <s v="United States"/>
    <s v="Providence"/>
    <x v="34"/>
    <n v="2908"/>
    <s v="East"/>
    <s v="OFF-ST-10000136"/>
    <x v="1"/>
    <x v="4"/>
    <s v="Letter Size File"/>
    <x v="5098"/>
    <n v="3"/>
    <n v="0"/>
    <n v="34.538999999999994"/>
  </r>
  <r>
    <n v="7669"/>
    <x v="3801"/>
    <n v="2012"/>
    <x v="154"/>
    <d v="2012-11-29T00:00:00"/>
    <s v="Second Class"/>
    <s v="MA-17560"/>
    <s v="Matt Abelman"/>
    <s v="Home Office"/>
    <s v="United States"/>
    <s v="Everett"/>
    <x v="31"/>
    <n v="2149"/>
    <s v="East"/>
    <s v="OFF-PA-10000743"/>
    <x v="1"/>
    <x v="10"/>
    <s v="Xerox 1977"/>
    <x v="1598"/>
    <n v="6"/>
    <n v="0"/>
    <n v="19.238399999999999"/>
  </r>
  <r>
    <n v="7670"/>
    <x v="3801"/>
    <n v="2012"/>
    <x v="154"/>
    <d v="2012-11-29T00:00:00"/>
    <s v="Second Class"/>
    <s v="MA-17560"/>
    <s v="Matt Abelman"/>
    <s v="Home Office"/>
    <s v="United States"/>
    <s v="Everett"/>
    <x v="31"/>
    <n v="2149"/>
    <s v="East"/>
    <s v="OFF-PA-10001019"/>
    <x v="1"/>
    <x v="10"/>
    <s v="Xerox 1884"/>
    <x v="731"/>
    <n v="3"/>
    <n v="0"/>
    <n v="28.171799999999998"/>
  </r>
  <r>
    <n v="7671"/>
    <x v="3801"/>
    <n v="2012"/>
    <x v="154"/>
    <d v="2012-11-29T00:00:00"/>
    <s v="Second Class"/>
    <s v="MA-17560"/>
    <s v="Matt Abelman"/>
    <s v="Home Office"/>
    <s v="United States"/>
    <s v="Everett"/>
    <x v="31"/>
    <n v="2149"/>
    <s v="East"/>
    <s v="TEC-AC-10003095"/>
    <x v="2"/>
    <x v="11"/>
    <s v="Logitech G35 7.1-Channel Surround Sound Headset"/>
    <x v="5099"/>
    <n v="2"/>
    <n v="0"/>
    <n v="88.393200000000007"/>
  </r>
  <r>
    <n v="7672"/>
    <x v="3801"/>
    <n v="2012"/>
    <x v="154"/>
    <d v="2012-11-29T00:00:00"/>
    <s v="Second Class"/>
    <s v="MA-17560"/>
    <s v="Matt Abelman"/>
    <s v="Home Office"/>
    <s v="United States"/>
    <s v="Everett"/>
    <x v="31"/>
    <n v="2149"/>
    <s v="East"/>
    <s v="FUR-BO-10002916"/>
    <x v="0"/>
    <x v="0"/>
    <s v="Rush Hierlooms Collection 1&quot; Thick Stackable Bookcases"/>
    <x v="5100"/>
    <n v="1"/>
    <n v="0"/>
    <n v="32.486199999999997"/>
  </r>
  <r>
    <n v="7673"/>
    <x v="3801"/>
    <n v="2012"/>
    <x v="154"/>
    <d v="2012-11-29T00:00:00"/>
    <s v="Second Class"/>
    <s v="MA-17560"/>
    <s v="Matt Abelman"/>
    <s v="Home Office"/>
    <s v="United States"/>
    <s v="Everett"/>
    <x v="31"/>
    <n v="2149"/>
    <s v="East"/>
    <s v="FUR-FU-10002506"/>
    <x v="0"/>
    <x v="5"/>
    <s v="Tensor &quot;Hersey Kiss&quot; Styled Floor Lamp"/>
    <x v="2799"/>
    <n v="3"/>
    <n v="0"/>
    <n v="4.6763999999999992"/>
  </r>
  <r>
    <n v="7674"/>
    <x v="3801"/>
    <n v="2012"/>
    <x v="154"/>
    <d v="2012-11-29T00:00:00"/>
    <s v="Second Class"/>
    <s v="MA-17560"/>
    <s v="Matt Abelman"/>
    <s v="Home Office"/>
    <s v="United States"/>
    <s v="Everett"/>
    <x v="31"/>
    <n v="2149"/>
    <s v="East"/>
    <s v="OFF-PA-10003823"/>
    <x v="1"/>
    <x v="10"/>
    <s v="Xerox 197"/>
    <x v="901"/>
    <n v="5"/>
    <n v="0"/>
    <n v="69.704999999999998"/>
  </r>
  <r>
    <n v="7675"/>
    <x v="3801"/>
    <n v="2012"/>
    <x v="154"/>
    <d v="2012-11-29T00:00:00"/>
    <s v="Second Class"/>
    <s v="MA-17560"/>
    <s v="Matt Abelman"/>
    <s v="Home Office"/>
    <s v="United States"/>
    <s v="Everett"/>
    <x v="31"/>
    <n v="2149"/>
    <s v="East"/>
    <s v="FUR-TA-10004619"/>
    <x v="0"/>
    <x v="3"/>
    <s v="Hon Non-Folding Utility Tables"/>
    <x v="5101"/>
    <n v="4"/>
    <n v="0.3"/>
    <n v="0"/>
  </r>
  <r>
    <n v="7676"/>
    <x v="3802"/>
    <n v="2014"/>
    <x v="636"/>
    <d v="2014-05-10T00:00:00"/>
    <s v="Second Class"/>
    <s v="TS-21655"/>
    <s v="Trudy Schmidt"/>
    <s v="Consumer"/>
    <s v="United States"/>
    <s v="Rancho Cucamonga"/>
    <x v="1"/>
    <n v="91730"/>
    <s v="West"/>
    <s v="OFF-AP-10001271"/>
    <x v="1"/>
    <x v="9"/>
    <s v="Eureka The Boss Cordless Rechargeable Stick Vac"/>
    <x v="513"/>
    <n v="3"/>
    <n v="0"/>
    <n v="41.293800000000005"/>
  </r>
  <r>
    <n v="7677"/>
    <x v="3803"/>
    <n v="2011"/>
    <x v="1169"/>
    <d v="2011-10-08T00:00:00"/>
    <s v="Same Day"/>
    <s v="JG-15115"/>
    <s v="Jack Garza"/>
    <s v="Consumer"/>
    <s v="United States"/>
    <s v="Charlotte"/>
    <x v="3"/>
    <n v="28205"/>
    <s v="South"/>
    <s v="TEC-AC-10002331"/>
    <x v="2"/>
    <x v="11"/>
    <s v="Maxell 74 Minute CDR, 10/Pack"/>
    <x v="3032"/>
    <n v="3"/>
    <n v="0.2"/>
    <n v="4.9877999999999982"/>
  </r>
  <r>
    <n v="7678"/>
    <x v="3804"/>
    <n v="2011"/>
    <x v="520"/>
    <d v="2012-01-07T00:00:00"/>
    <s v="Standard Class"/>
    <s v="KM-16375"/>
    <s v="Katherine Murray"/>
    <s v="Home Office"/>
    <s v="United States"/>
    <s v="Providence"/>
    <x v="34"/>
    <n v="2908"/>
    <s v="East"/>
    <s v="OFF-PA-10003228"/>
    <x v="1"/>
    <x v="10"/>
    <s v="Xerox 1917"/>
    <x v="3589"/>
    <n v="4"/>
    <n v="0"/>
    <n v="91.950799999999987"/>
  </r>
  <r>
    <n v="7679"/>
    <x v="3804"/>
    <n v="2011"/>
    <x v="520"/>
    <d v="2012-01-07T00:00:00"/>
    <s v="Standard Class"/>
    <s v="KM-16375"/>
    <s v="Katherine Murray"/>
    <s v="Home Office"/>
    <s v="United States"/>
    <s v="Providence"/>
    <x v="34"/>
    <n v="2908"/>
    <s v="East"/>
    <s v="OFF-PA-10002586"/>
    <x v="1"/>
    <x v="10"/>
    <s v="Xerox 1970"/>
    <x v="1830"/>
    <n v="3"/>
    <n v="0"/>
    <n v="7.0218000000000007"/>
  </r>
  <r>
    <n v="7680"/>
    <x v="3804"/>
    <n v="2011"/>
    <x v="520"/>
    <d v="2012-01-07T00:00:00"/>
    <s v="Standard Class"/>
    <s v="KM-16375"/>
    <s v="Katherine Murray"/>
    <s v="Home Office"/>
    <s v="United States"/>
    <s v="Providence"/>
    <x v="34"/>
    <n v="2908"/>
    <s v="East"/>
    <s v="TEC-AC-10002049"/>
    <x v="2"/>
    <x v="11"/>
    <s v="Plantronics Savi W720 Multi-Device Wireless Headset System"/>
    <x v="2832"/>
    <n v="4"/>
    <n v="0"/>
    <n v="742.63200000000006"/>
  </r>
  <r>
    <n v="7681"/>
    <x v="3804"/>
    <n v="2011"/>
    <x v="520"/>
    <d v="2012-01-07T00:00:00"/>
    <s v="Standard Class"/>
    <s v="KM-16375"/>
    <s v="Katherine Murray"/>
    <s v="Home Office"/>
    <s v="United States"/>
    <s v="Providence"/>
    <x v="34"/>
    <n v="2908"/>
    <s v="East"/>
    <s v="FUR-BO-10000362"/>
    <x v="0"/>
    <x v="0"/>
    <s v="Sauder Inglewood Library Bookcases"/>
    <x v="2661"/>
    <n v="2"/>
    <n v="0"/>
    <n v="78.650800000000004"/>
  </r>
  <r>
    <n v="7682"/>
    <x v="3804"/>
    <n v="2011"/>
    <x v="520"/>
    <d v="2012-01-07T00:00:00"/>
    <s v="Standard Class"/>
    <s v="KM-16375"/>
    <s v="Katherine Murray"/>
    <s v="Home Office"/>
    <s v="United States"/>
    <s v="Providence"/>
    <x v="34"/>
    <n v="2908"/>
    <s v="East"/>
    <s v="FUR-CH-10004218"/>
    <x v="0"/>
    <x v="1"/>
    <s v="Global Fabric Manager's Chair, Dark Gray"/>
    <x v="5102"/>
    <n v="6"/>
    <n v="0"/>
    <n v="151.47000000000003"/>
  </r>
  <r>
    <n v="7683"/>
    <x v="3805"/>
    <n v="2012"/>
    <x v="152"/>
    <d v="2012-05-01T00:00:00"/>
    <s v="First Class"/>
    <s v="SD-20485"/>
    <s v="Shirley Daniels"/>
    <s v="Home Office"/>
    <s v="United States"/>
    <s v="Midland"/>
    <x v="12"/>
    <n v="48640"/>
    <s v="Central"/>
    <s v="OFF-AP-10003779"/>
    <x v="1"/>
    <x v="9"/>
    <s v="Kensington 7 Outlet MasterPiece Power Center with Fax/Phone Line Protection"/>
    <x v="5103"/>
    <n v="1"/>
    <n v="0.1"/>
    <n v="41.495999999999967"/>
  </r>
  <r>
    <n v="7684"/>
    <x v="3805"/>
    <n v="2012"/>
    <x v="152"/>
    <d v="2012-05-01T00:00:00"/>
    <s v="First Class"/>
    <s v="SD-20485"/>
    <s v="Shirley Daniels"/>
    <s v="Home Office"/>
    <s v="United States"/>
    <s v="Midland"/>
    <x v="12"/>
    <n v="48640"/>
    <s v="Central"/>
    <s v="OFF-BI-10003527"/>
    <x v="1"/>
    <x v="8"/>
    <s v="Fellowes PB500 Electric Punch Plastic Comb Binding Machine with Manual Bind"/>
    <x v="5104"/>
    <n v="3"/>
    <n v="0"/>
    <n v="1906.4850000000001"/>
  </r>
  <r>
    <n v="7685"/>
    <x v="3806"/>
    <n v="2012"/>
    <x v="966"/>
    <d v="2012-02-21T00:00:00"/>
    <s v="Standard Class"/>
    <s v="TT-21070"/>
    <s v="Ted Trevino"/>
    <s v="Consumer"/>
    <s v="United States"/>
    <s v="Rochester"/>
    <x v="15"/>
    <n v="14609"/>
    <s v="East"/>
    <s v="OFF-BI-10002897"/>
    <x v="1"/>
    <x v="8"/>
    <s v="Black Avery Memo-Size 3-Ring Binder, 5 1/2&quot; x 8 1/2&quot;"/>
    <x v="5105"/>
    <n v="9"/>
    <n v="0.2"/>
    <n v="9.5786999999999995"/>
  </r>
  <r>
    <n v="7686"/>
    <x v="3806"/>
    <n v="2012"/>
    <x v="966"/>
    <d v="2012-02-21T00:00:00"/>
    <s v="Standard Class"/>
    <s v="TT-21070"/>
    <s v="Ted Trevino"/>
    <s v="Consumer"/>
    <s v="United States"/>
    <s v="Rochester"/>
    <x v="15"/>
    <n v="14609"/>
    <s v="East"/>
    <s v="TEC-PH-10002584"/>
    <x v="2"/>
    <x v="7"/>
    <s v="Samsung Galaxy S4"/>
    <x v="5106"/>
    <n v="1"/>
    <n v="0"/>
    <n v="187.79699999999997"/>
  </r>
  <r>
    <n v="7687"/>
    <x v="3807"/>
    <n v="2013"/>
    <x v="881"/>
    <d v="2013-11-30T00:00:00"/>
    <s v="Standard Class"/>
    <s v="BB-11545"/>
    <s v="Brenda Bowman"/>
    <s v="Corporate"/>
    <s v="United States"/>
    <s v="Jackson"/>
    <x v="12"/>
    <n v="49201"/>
    <s v="Central"/>
    <s v="FUR-TA-10001095"/>
    <x v="0"/>
    <x v="3"/>
    <s v="Chromcraft Round Conference Tables"/>
    <x v="5107"/>
    <n v="9"/>
    <n v="0"/>
    <n v="329.40809999999999"/>
  </r>
  <r>
    <n v="7688"/>
    <x v="3807"/>
    <n v="2013"/>
    <x v="881"/>
    <d v="2013-11-30T00:00:00"/>
    <s v="Standard Class"/>
    <s v="BB-11545"/>
    <s v="Brenda Bowman"/>
    <s v="Corporate"/>
    <s v="United States"/>
    <s v="Jackson"/>
    <x v="12"/>
    <n v="49201"/>
    <s v="Central"/>
    <s v="OFF-BI-10004002"/>
    <x v="1"/>
    <x v="8"/>
    <s v="Wilson Jones International Size A4 Ring Binders"/>
    <x v="5108"/>
    <n v="1"/>
    <n v="0"/>
    <n v="8.3040000000000003"/>
  </r>
  <r>
    <n v="7689"/>
    <x v="3807"/>
    <n v="2013"/>
    <x v="881"/>
    <d v="2013-11-30T00:00:00"/>
    <s v="Standard Class"/>
    <s v="BB-11545"/>
    <s v="Brenda Bowman"/>
    <s v="Corporate"/>
    <s v="United States"/>
    <s v="Jackson"/>
    <x v="12"/>
    <n v="49201"/>
    <s v="Central"/>
    <s v="TEC-AC-10004518"/>
    <x v="2"/>
    <x v="11"/>
    <s v="Memorex Mini Travel Drive 32 GB USB 2.0 Flash Drive"/>
    <x v="5109"/>
    <n v="8"/>
    <n v="0"/>
    <n v="62.400000000000006"/>
  </r>
  <r>
    <n v="7690"/>
    <x v="3808"/>
    <n v="2014"/>
    <x v="663"/>
    <d v="2014-07-18T00:00:00"/>
    <s v="First Class"/>
    <s v="RS-19420"/>
    <s v="Ricardo Sperren"/>
    <s v="Corporate"/>
    <s v="United States"/>
    <s v="Suffolk"/>
    <x v="17"/>
    <n v="23434"/>
    <s v="South"/>
    <s v="OFF-AP-10002191"/>
    <x v="1"/>
    <x v="9"/>
    <s v="Belkin 8 Outlet SurgeMaster II Gold Surge Protector"/>
    <x v="3998"/>
    <n v="3"/>
    <n v="0"/>
    <n v="50.383200000000009"/>
  </r>
  <r>
    <n v="7691"/>
    <x v="3808"/>
    <n v="2014"/>
    <x v="663"/>
    <d v="2014-07-18T00:00:00"/>
    <s v="First Class"/>
    <s v="RS-19420"/>
    <s v="Ricardo Sperren"/>
    <s v="Corporate"/>
    <s v="United States"/>
    <s v="Suffolk"/>
    <x v="17"/>
    <n v="23434"/>
    <s v="South"/>
    <s v="FUR-TA-10004575"/>
    <x v="0"/>
    <x v="3"/>
    <s v="Hon 5100 Series Wood Tables"/>
    <x v="1310"/>
    <n v="3"/>
    <n v="0"/>
    <n v="157.12919999999997"/>
  </r>
  <r>
    <n v="7692"/>
    <x v="3808"/>
    <n v="2014"/>
    <x v="663"/>
    <d v="2014-07-18T00:00:00"/>
    <s v="First Class"/>
    <s v="RS-19420"/>
    <s v="Ricardo Sperren"/>
    <s v="Corporate"/>
    <s v="United States"/>
    <s v="Suffolk"/>
    <x v="17"/>
    <n v="23434"/>
    <s v="South"/>
    <s v="OFF-PA-10003177"/>
    <x v="1"/>
    <x v="10"/>
    <s v="Xerox 1999"/>
    <x v="91"/>
    <n v="2"/>
    <n v="0"/>
    <n v="6.2208000000000006"/>
  </r>
  <r>
    <n v="7693"/>
    <x v="3809"/>
    <n v="2011"/>
    <x v="282"/>
    <d v="2012-01-03T00:00:00"/>
    <s v="Standard Class"/>
    <s v="AI-10855"/>
    <s v="Arianne Irving"/>
    <s v="Consumer"/>
    <s v="United States"/>
    <s v="Brentwood"/>
    <x v="1"/>
    <n v="94513"/>
    <s v="West"/>
    <s v="OFF-LA-10003923"/>
    <x v="1"/>
    <x v="2"/>
    <s v="Alphabetical Labels for Top Tab Filing"/>
    <x v="333"/>
    <n v="6"/>
    <n v="0"/>
    <n v="44.400000000000006"/>
  </r>
  <r>
    <n v="7694"/>
    <x v="3809"/>
    <n v="2011"/>
    <x v="282"/>
    <d v="2012-01-03T00:00:00"/>
    <s v="Standard Class"/>
    <s v="AI-10855"/>
    <s v="Arianne Irving"/>
    <s v="Consumer"/>
    <s v="United States"/>
    <s v="Brentwood"/>
    <x v="1"/>
    <n v="94513"/>
    <s v="West"/>
    <s v="TEC-PH-10001051"/>
    <x v="2"/>
    <x v="7"/>
    <s v="HTC One"/>
    <x v="1895"/>
    <n v="4"/>
    <n v="0.2"/>
    <n v="35.996399999999952"/>
  </r>
  <r>
    <n v="7695"/>
    <x v="3810"/>
    <n v="2013"/>
    <x v="554"/>
    <d v="2013-03-23T00:00:00"/>
    <s v="Same Day"/>
    <s v="MC-17275"/>
    <s v="Marc Crier"/>
    <s v="Consumer"/>
    <s v="United States"/>
    <s v="Seattle"/>
    <x v="4"/>
    <n v="98103"/>
    <s v="West"/>
    <s v="FUR-CH-10004754"/>
    <x v="0"/>
    <x v="1"/>
    <s v="Global Stack Chair with Arms, Black"/>
    <x v="5110"/>
    <n v="7"/>
    <n v="0.2"/>
    <n v="14.690199999999997"/>
  </r>
  <r>
    <n v="7696"/>
    <x v="3811"/>
    <n v="2014"/>
    <x v="1170"/>
    <d v="2014-07-06T00:00:00"/>
    <s v="First Class"/>
    <s v="AH-10120"/>
    <s v="Adrian Hane"/>
    <s v="Home Office"/>
    <s v="United States"/>
    <s v="Houston"/>
    <x v="5"/>
    <n v="77036"/>
    <s v="Central"/>
    <s v="OFF-PA-10000357"/>
    <x v="1"/>
    <x v="10"/>
    <s v="White Dual Perf Computer Printout Paper, 2700 Sheets, 1 Part, Heavyweight, 20 lbs., 14 7/8 x 11"/>
    <x v="2919"/>
    <n v="5"/>
    <n v="0.2"/>
    <n v="59.435499999999998"/>
  </r>
  <r>
    <n v="7697"/>
    <x v="3811"/>
    <n v="2014"/>
    <x v="1170"/>
    <d v="2014-07-06T00:00:00"/>
    <s v="First Class"/>
    <s v="AH-10120"/>
    <s v="Adrian Hane"/>
    <s v="Home Office"/>
    <s v="United States"/>
    <s v="Houston"/>
    <x v="5"/>
    <n v="77036"/>
    <s v="Central"/>
    <s v="OFF-BI-10001787"/>
    <x v="1"/>
    <x v="8"/>
    <s v="Wilson Jones Four-Pocket Poly Binders"/>
    <x v="5111"/>
    <n v="4"/>
    <n v="0.8"/>
    <n v="-8.1096000000000004"/>
  </r>
  <r>
    <n v="7698"/>
    <x v="3812"/>
    <n v="2014"/>
    <x v="817"/>
    <d v="2014-12-19T00:00:00"/>
    <s v="Standard Class"/>
    <s v="BF-11170"/>
    <s v="Ben Ferrer"/>
    <s v="Home Office"/>
    <s v="United States"/>
    <s v="Lawrence"/>
    <x v="31"/>
    <n v="1841"/>
    <s v="East"/>
    <s v="TEC-CO-10002313"/>
    <x v="2"/>
    <x v="16"/>
    <s v="Canon PC1080F Personal Copier"/>
    <x v="5112"/>
    <n v="2"/>
    <n v="0"/>
    <n v="467.99220000000003"/>
  </r>
  <r>
    <n v="7699"/>
    <x v="3812"/>
    <n v="2014"/>
    <x v="817"/>
    <d v="2014-12-19T00:00:00"/>
    <s v="Standard Class"/>
    <s v="BF-11170"/>
    <s v="Ben Ferrer"/>
    <s v="Home Office"/>
    <s v="United States"/>
    <s v="Lawrence"/>
    <x v="31"/>
    <n v="1841"/>
    <s v="East"/>
    <s v="OFF-ST-10002790"/>
    <x v="1"/>
    <x v="4"/>
    <s v="Safco Industrial Shelving"/>
    <x v="5113"/>
    <n v="1"/>
    <n v="0"/>
    <n v="2.2155000000000058"/>
  </r>
  <r>
    <n v="7700"/>
    <x v="3812"/>
    <n v="2014"/>
    <x v="817"/>
    <d v="2014-12-19T00:00:00"/>
    <s v="Standard Class"/>
    <s v="BF-11170"/>
    <s v="Ben Ferrer"/>
    <s v="Home Office"/>
    <s v="United States"/>
    <s v="Lawrence"/>
    <x v="31"/>
    <n v="1841"/>
    <s v="East"/>
    <s v="OFF-SU-10001664"/>
    <x v="1"/>
    <x v="14"/>
    <s v="Acme Office Executive Series Stainless Steel Trimmers"/>
    <x v="3567"/>
    <n v="3"/>
    <n v="0"/>
    <n v="6.6846000000000005"/>
  </r>
  <r>
    <n v="7701"/>
    <x v="3812"/>
    <n v="2014"/>
    <x v="817"/>
    <d v="2014-12-19T00:00:00"/>
    <s v="Standard Class"/>
    <s v="BF-11170"/>
    <s v="Ben Ferrer"/>
    <s v="Home Office"/>
    <s v="United States"/>
    <s v="Lawrence"/>
    <x v="31"/>
    <n v="1841"/>
    <s v="East"/>
    <s v="OFF-FA-10001332"/>
    <x v="1"/>
    <x v="13"/>
    <s v="Acco Banker's Clasps, 5 3/4&quot;-Long"/>
    <x v="1315"/>
    <n v="6"/>
    <n v="0"/>
    <n v="8.121599999999999"/>
  </r>
  <r>
    <n v="7702"/>
    <x v="3812"/>
    <n v="2014"/>
    <x v="817"/>
    <d v="2014-12-19T00:00:00"/>
    <s v="Standard Class"/>
    <s v="BF-11170"/>
    <s v="Ben Ferrer"/>
    <s v="Home Office"/>
    <s v="United States"/>
    <s v="Lawrence"/>
    <x v="31"/>
    <n v="1841"/>
    <s v="East"/>
    <s v="FUR-TA-10003473"/>
    <x v="0"/>
    <x v="3"/>
    <s v="Bretford Rectangular Conference Table Tops"/>
    <x v="5114"/>
    <n v="2"/>
    <n v="0.3"/>
    <n v="-52.658199999999965"/>
  </r>
  <r>
    <n v="7703"/>
    <x v="3813"/>
    <n v="2013"/>
    <x v="370"/>
    <d v="2013-09-03T00:00:00"/>
    <s v="Standard Class"/>
    <s v="AA-10480"/>
    <s v="Andrew Allen"/>
    <s v="Consumer"/>
    <s v="United States"/>
    <s v="Detroit"/>
    <x v="12"/>
    <n v="48234"/>
    <s v="Central"/>
    <s v="OFF-PA-10000605"/>
    <x v="1"/>
    <x v="10"/>
    <s v="Xerox 1950"/>
    <x v="1057"/>
    <n v="2"/>
    <n v="0"/>
    <n v="5.6644000000000005"/>
  </r>
  <r>
    <n v="7704"/>
    <x v="3813"/>
    <n v="2013"/>
    <x v="370"/>
    <d v="2013-09-03T00:00:00"/>
    <s v="Standard Class"/>
    <s v="AA-10480"/>
    <s v="Andrew Allen"/>
    <s v="Consumer"/>
    <s v="United States"/>
    <s v="Detroit"/>
    <x v="12"/>
    <n v="48234"/>
    <s v="Central"/>
    <s v="TEC-PH-10002170"/>
    <x v="2"/>
    <x v="7"/>
    <s v="ClearSounds CSC500 Amplified Spirit Phone Corded phone"/>
    <x v="2779"/>
    <n v="3"/>
    <n v="0"/>
    <n v="58.791600000000003"/>
  </r>
  <r>
    <n v="7705"/>
    <x v="3813"/>
    <n v="2013"/>
    <x v="370"/>
    <d v="2013-09-03T00:00:00"/>
    <s v="Standard Class"/>
    <s v="AA-10480"/>
    <s v="Andrew Allen"/>
    <s v="Consumer"/>
    <s v="United States"/>
    <s v="Detroit"/>
    <x v="12"/>
    <n v="48234"/>
    <s v="Central"/>
    <s v="FUR-TA-10004147"/>
    <x v="0"/>
    <x v="3"/>
    <s v="Hon 4060 Series Tables"/>
    <x v="990"/>
    <n v="4"/>
    <n v="0"/>
    <n v="98.524799999999971"/>
  </r>
  <r>
    <n v="7706"/>
    <x v="3813"/>
    <n v="2013"/>
    <x v="370"/>
    <d v="2013-09-03T00:00:00"/>
    <s v="Standard Class"/>
    <s v="AA-10480"/>
    <s v="Andrew Allen"/>
    <s v="Consumer"/>
    <s v="United States"/>
    <s v="Detroit"/>
    <x v="12"/>
    <n v="48234"/>
    <s v="Central"/>
    <s v="TEC-AC-10003911"/>
    <x v="2"/>
    <x v="11"/>
    <s v="NETGEAR AC1750 Dual Band Gigabit Smart WiFi Router"/>
    <x v="651"/>
    <n v="3"/>
    <n v="0"/>
    <n v="163.18979999999999"/>
  </r>
  <r>
    <n v="7707"/>
    <x v="3813"/>
    <n v="2013"/>
    <x v="370"/>
    <d v="2013-09-03T00:00:00"/>
    <s v="Standard Class"/>
    <s v="AA-10480"/>
    <s v="Andrew Allen"/>
    <s v="Consumer"/>
    <s v="United States"/>
    <s v="Detroit"/>
    <x v="12"/>
    <n v="48234"/>
    <s v="Central"/>
    <s v="OFF-AR-10002578"/>
    <x v="1"/>
    <x v="6"/>
    <s v="Newell 335"/>
    <x v="880"/>
    <n v="3"/>
    <n v="0"/>
    <n v="2.5055999999999998"/>
  </r>
  <r>
    <n v="7708"/>
    <x v="3814"/>
    <n v="2014"/>
    <x v="453"/>
    <d v="2014-10-20T00:00:00"/>
    <s v="Standard Class"/>
    <s v="SV-20815"/>
    <s v="Stuart Van"/>
    <s v="Corporate"/>
    <s v="United States"/>
    <s v="Orem"/>
    <x v="7"/>
    <n v="84057"/>
    <s v="West"/>
    <s v="OFF-AR-10001761"/>
    <x v="1"/>
    <x v="6"/>
    <s v="Avery Hi-Liter Smear-Safe Highlighters"/>
    <x v="2643"/>
    <n v="2"/>
    <n v="0"/>
    <n v="4.2047999999999996"/>
  </r>
  <r>
    <n v="7709"/>
    <x v="3815"/>
    <n v="2011"/>
    <x v="1089"/>
    <d v="2011-10-29T00:00:00"/>
    <s v="Standard Class"/>
    <s v="EH-14185"/>
    <s v="Evan Henry"/>
    <s v="Consumer"/>
    <s v="United States"/>
    <s v="Philadelphia"/>
    <x v="9"/>
    <n v="19120"/>
    <s v="East"/>
    <s v="TEC-AC-10001553"/>
    <x v="2"/>
    <x v="11"/>
    <s v="Memorex 25GB 6X Branded Blu-Ray Recordable Disc, 15/Pack"/>
    <x v="2868"/>
    <n v="3"/>
    <n v="0.2"/>
    <n v="0.50970000000000049"/>
  </r>
  <r>
    <n v="7710"/>
    <x v="3815"/>
    <n v="2011"/>
    <x v="1089"/>
    <d v="2011-10-29T00:00:00"/>
    <s v="Standard Class"/>
    <s v="EH-14185"/>
    <s v="Evan Henry"/>
    <s v="Consumer"/>
    <s v="United States"/>
    <s v="Philadelphia"/>
    <x v="9"/>
    <n v="19120"/>
    <s v="East"/>
    <s v="OFF-BI-10000309"/>
    <x v="1"/>
    <x v="8"/>
    <s v="GBC Twin Loop Wire Binding Elements, 9/16&quot; Spine, Black"/>
    <x v="5115"/>
    <n v="3"/>
    <n v="0.7"/>
    <n v="-9.5885999999999996"/>
  </r>
  <r>
    <n v="7711"/>
    <x v="3816"/>
    <n v="2012"/>
    <x v="788"/>
    <d v="2012-04-07T00:00:00"/>
    <s v="Standard Class"/>
    <s v="JL-15850"/>
    <s v="John Lucas"/>
    <s v="Consumer"/>
    <s v="United States"/>
    <s v="Mesa"/>
    <x v="16"/>
    <n v="85204"/>
    <s v="West"/>
    <s v="TEC-PH-10003095"/>
    <x v="2"/>
    <x v="7"/>
    <s v="Samsung HM1900 Bluetooth Headset"/>
    <x v="4412"/>
    <n v="5"/>
    <n v="0.2"/>
    <n v="32.924999999999997"/>
  </r>
  <r>
    <n v="7712"/>
    <x v="3817"/>
    <n v="2014"/>
    <x v="960"/>
    <d v="2014-10-31T00:00:00"/>
    <s v="Second Class"/>
    <s v="JM-15250"/>
    <s v="Janet Martin"/>
    <s v="Consumer"/>
    <s v="United States"/>
    <s v="Fayetteville"/>
    <x v="3"/>
    <n v="28314"/>
    <s v="South"/>
    <s v="FUR-FU-10001876"/>
    <x v="0"/>
    <x v="5"/>
    <s v="Computer Room Manger, 14&quot;"/>
    <x v="2540"/>
    <n v="3"/>
    <n v="0.2"/>
    <n v="15.590399999999995"/>
  </r>
  <r>
    <n v="7713"/>
    <x v="3817"/>
    <n v="2014"/>
    <x v="960"/>
    <d v="2014-10-31T00:00:00"/>
    <s v="Second Class"/>
    <s v="JM-15250"/>
    <s v="Janet Martin"/>
    <s v="Consumer"/>
    <s v="United States"/>
    <s v="Fayetteville"/>
    <x v="3"/>
    <n v="28314"/>
    <s v="South"/>
    <s v="OFF-ST-10001522"/>
    <x v="1"/>
    <x v="4"/>
    <s v="Gould Plastics 18-Pocket Panel Bin, 34w x 5-1/4d x 20-1/2h"/>
    <x v="2772"/>
    <n v="2"/>
    <n v="0.2"/>
    <n v="-29.436800000000012"/>
  </r>
  <r>
    <n v="7714"/>
    <x v="3817"/>
    <n v="2014"/>
    <x v="960"/>
    <d v="2014-10-31T00:00:00"/>
    <s v="Second Class"/>
    <s v="JM-15250"/>
    <s v="Janet Martin"/>
    <s v="Consumer"/>
    <s v="United States"/>
    <s v="Fayetteville"/>
    <x v="3"/>
    <n v="28314"/>
    <s v="South"/>
    <s v="OFF-PA-10000300"/>
    <x v="1"/>
    <x v="10"/>
    <s v="Xerox 1936"/>
    <x v="1107"/>
    <n v="3"/>
    <n v="0.2"/>
    <n v="16.183799999999998"/>
  </r>
  <r>
    <n v="7715"/>
    <x v="3818"/>
    <n v="2011"/>
    <x v="29"/>
    <d v="2011-12-07T00:00:00"/>
    <s v="First Class"/>
    <s v="JB-15925"/>
    <s v="Joni Blumstein"/>
    <s v="Consumer"/>
    <s v="United States"/>
    <s v="Los Angeles"/>
    <x v="1"/>
    <n v="90032"/>
    <s v="West"/>
    <s v="OFF-AP-10001469"/>
    <x v="1"/>
    <x v="9"/>
    <s v="Fellowes 8 Outlet Superior Workstation Surge Protector"/>
    <x v="5116"/>
    <n v="6"/>
    <n v="0"/>
    <n v="72.575399999999973"/>
  </r>
  <r>
    <n v="7716"/>
    <x v="3819"/>
    <n v="2014"/>
    <x v="132"/>
    <d v="2014-11-09T00:00:00"/>
    <s v="Standard Class"/>
    <s v="PB-19105"/>
    <s v="Peter Bühler"/>
    <s v="Consumer"/>
    <s v="United States"/>
    <s v="Philadelphia"/>
    <x v="9"/>
    <n v="19140"/>
    <s v="East"/>
    <s v="TEC-AC-10001553"/>
    <x v="2"/>
    <x v="11"/>
    <s v="Memorex 25GB 6X Branded Blu-Ray Recordable Disc, 15/Pack"/>
    <x v="2868"/>
    <n v="3"/>
    <n v="0.2"/>
    <n v="0.50970000000000049"/>
  </r>
  <r>
    <n v="7717"/>
    <x v="3820"/>
    <n v="2012"/>
    <x v="1171"/>
    <d v="2012-01-12T00:00:00"/>
    <s v="Standard Class"/>
    <s v="SP-20620"/>
    <s v="Stefania Perrino"/>
    <s v="Corporate"/>
    <s v="United States"/>
    <s v="Colorado Springs"/>
    <x v="22"/>
    <n v="80906"/>
    <s v="West"/>
    <s v="OFF-PA-10004041"/>
    <x v="1"/>
    <x v="10"/>
    <s v="It's Hot Message Books with Stickers, 2 3/4&quot; x 5&quot;"/>
    <x v="5117"/>
    <n v="5"/>
    <n v="0.2"/>
    <n v="9.2499999999999964"/>
  </r>
  <r>
    <n v="7718"/>
    <x v="3820"/>
    <n v="2012"/>
    <x v="1171"/>
    <d v="2012-01-12T00:00:00"/>
    <s v="Standard Class"/>
    <s v="SP-20620"/>
    <s v="Stefania Perrino"/>
    <s v="Corporate"/>
    <s v="United States"/>
    <s v="Colorado Springs"/>
    <x v="22"/>
    <n v="80906"/>
    <s v="West"/>
    <s v="OFF-BI-10002764"/>
    <x v="1"/>
    <x v="8"/>
    <s v="Recycled Pressboard Report Cover with Reinforced Top Hinge"/>
    <x v="5118"/>
    <n v="2"/>
    <n v="0.7"/>
    <n v="-1.3565999999999994"/>
  </r>
  <r>
    <n v="7719"/>
    <x v="3821"/>
    <n v="2014"/>
    <x v="428"/>
    <d v="2014-09-15T00:00:00"/>
    <s v="Standard Class"/>
    <s v="MC-17605"/>
    <s v="Matt Connell"/>
    <s v="Corporate"/>
    <s v="United States"/>
    <s v="Los Angeles"/>
    <x v="1"/>
    <n v="90032"/>
    <s v="West"/>
    <s v="TEC-AC-10001114"/>
    <x v="2"/>
    <x v="11"/>
    <s v="Microsoft Wireless Mobile Mouse 4000"/>
    <x v="5119"/>
    <n v="4"/>
    <n v="0"/>
    <n v="51.18719999999999"/>
  </r>
  <r>
    <n v="7720"/>
    <x v="3822"/>
    <n v="2012"/>
    <x v="956"/>
    <d v="2012-01-10T00:00:00"/>
    <s v="Standard Class"/>
    <s v="BG-11695"/>
    <s v="Brooke Gillingham"/>
    <s v="Corporate"/>
    <s v="United States"/>
    <s v="New York City"/>
    <x v="15"/>
    <n v="10009"/>
    <s v="East"/>
    <s v="OFF-AR-10001615"/>
    <x v="1"/>
    <x v="6"/>
    <s v="Newell 34"/>
    <x v="426"/>
    <n v="3"/>
    <n v="0"/>
    <n v="15.475200000000001"/>
  </r>
  <r>
    <n v="7721"/>
    <x v="3822"/>
    <n v="2012"/>
    <x v="956"/>
    <d v="2012-01-10T00:00:00"/>
    <s v="Standard Class"/>
    <s v="BG-11695"/>
    <s v="Brooke Gillingham"/>
    <s v="Corporate"/>
    <s v="United States"/>
    <s v="New York City"/>
    <x v="15"/>
    <n v="10009"/>
    <s v="East"/>
    <s v="OFF-EN-10000461"/>
    <x v="1"/>
    <x v="12"/>
    <s v="#10- 4 1/8&quot; x 9 1/2&quot; Recycled Envelopes"/>
    <x v="2053"/>
    <n v="2"/>
    <n v="0"/>
    <n v="8.2156000000000002"/>
  </r>
  <r>
    <n v="7722"/>
    <x v="3822"/>
    <n v="2012"/>
    <x v="956"/>
    <d v="2012-01-10T00:00:00"/>
    <s v="Standard Class"/>
    <s v="BG-11695"/>
    <s v="Brooke Gillingham"/>
    <s v="Corporate"/>
    <s v="United States"/>
    <s v="New York City"/>
    <x v="15"/>
    <n v="10009"/>
    <s v="East"/>
    <s v="OFF-BI-10004506"/>
    <x v="1"/>
    <x v="8"/>
    <s v="Wilson Jones data.warehouse D-Ring Binders with DublLock"/>
    <x v="5120"/>
    <n v="2"/>
    <n v="0.2"/>
    <n v="4.6088000000000005"/>
  </r>
  <r>
    <n v="7723"/>
    <x v="3823"/>
    <n v="2014"/>
    <x v="513"/>
    <d v="2014-04-21T00:00:00"/>
    <s v="Standard Class"/>
    <s v="JO-15550"/>
    <s v="Jesus Ocampo"/>
    <s v="Home Office"/>
    <s v="United States"/>
    <s v="San Francisco"/>
    <x v="1"/>
    <n v="94109"/>
    <s v="West"/>
    <s v="OFF-AP-10000027"/>
    <x v="1"/>
    <x v="9"/>
    <s v="Hoover Commercial SteamVac"/>
    <x v="1360"/>
    <n v="3"/>
    <n v="0"/>
    <n v="12.222"/>
  </r>
  <r>
    <n v="7724"/>
    <x v="3824"/>
    <n v="2012"/>
    <x v="229"/>
    <d v="2012-09-14T00:00:00"/>
    <s v="Standard Class"/>
    <s v="AR-10345"/>
    <s v="Alex Russell"/>
    <s v="Corporate"/>
    <s v="United States"/>
    <s v="Austin"/>
    <x v="5"/>
    <n v="78745"/>
    <s v="Central"/>
    <s v="FUR-CH-10003981"/>
    <x v="0"/>
    <x v="1"/>
    <s v="Global Commerce Series Low-Back Swivel/Tilt Chairs"/>
    <x v="5121"/>
    <n v="1"/>
    <n v="0.3"/>
    <n v="-2.5698000000000292"/>
  </r>
  <r>
    <n v="7725"/>
    <x v="3825"/>
    <n v="2013"/>
    <x v="477"/>
    <d v="2013-09-30T00:00:00"/>
    <s v="Standard Class"/>
    <s v="TS-21505"/>
    <s v="Tony Sayre"/>
    <s v="Consumer"/>
    <s v="United States"/>
    <s v="Cleveland"/>
    <x v="24"/>
    <n v="44105"/>
    <s v="East"/>
    <s v="OFF-AP-10003849"/>
    <x v="1"/>
    <x v="9"/>
    <s v="Hoover Shoulder Vac Commercial Portable Vacuum"/>
    <x v="5122"/>
    <n v="1"/>
    <n v="0.2"/>
    <n v="17.890999999999977"/>
  </r>
  <r>
    <n v="7726"/>
    <x v="3825"/>
    <n v="2013"/>
    <x v="477"/>
    <d v="2013-09-30T00:00:00"/>
    <s v="Standard Class"/>
    <s v="TS-21505"/>
    <s v="Tony Sayre"/>
    <s v="Consumer"/>
    <s v="United States"/>
    <s v="Cleveland"/>
    <x v="24"/>
    <n v="44105"/>
    <s v="East"/>
    <s v="OFF-ST-10004963"/>
    <x v="1"/>
    <x v="4"/>
    <s v="Eldon Gobal File Keepers"/>
    <x v="5123"/>
    <n v="2"/>
    <n v="0.2"/>
    <n v="-4.8448000000000029"/>
  </r>
  <r>
    <n v="7727"/>
    <x v="3825"/>
    <n v="2013"/>
    <x v="477"/>
    <d v="2013-09-30T00:00:00"/>
    <s v="Standard Class"/>
    <s v="TS-21505"/>
    <s v="Tony Sayre"/>
    <s v="Consumer"/>
    <s v="United States"/>
    <s v="Cleveland"/>
    <x v="24"/>
    <n v="44105"/>
    <s v="East"/>
    <s v="OFF-ST-10002574"/>
    <x v="1"/>
    <x v="4"/>
    <s v="SAFCO Commercial Wire Shelving, Black"/>
    <x v="4102"/>
    <n v="3"/>
    <n v="0.2"/>
    <n v="-82.884"/>
  </r>
  <r>
    <n v="7728"/>
    <x v="3826"/>
    <n v="2012"/>
    <x v="199"/>
    <d v="2012-03-20T00:00:00"/>
    <s v="Second Class"/>
    <s v="JK-15640"/>
    <s v="Jim Kriz"/>
    <s v="Home Office"/>
    <s v="United States"/>
    <s v="New York City"/>
    <x v="15"/>
    <n v="10009"/>
    <s v="East"/>
    <s v="OFF-AR-10001761"/>
    <x v="1"/>
    <x v="6"/>
    <s v="Avery Hi-Liter Smear-Safe Highlighters"/>
    <x v="255"/>
    <n v="3"/>
    <n v="0"/>
    <n v="6.3071999999999999"/>
  </r>
  <r>
    <n v="7729"/>
    <x v="3827"/>
    <n v="2013"/>
    <x v="491"/>
    <d v="2013-12-03T00:00:00"/>
    <s v="Standard Class"/>
    <s v="GA-14515"/>
    <s v="George Ashbrook"/>
    <s v="Consumer"/>
    <s v="United States"/>
    <s v="El Paso"/>
    <x v="5"/>
    <n v="79907"/>
    <s v="Central"/>
    <s v="OFF-AR-10000716"/>
    <x v="1"/>
    <x v="6"/>
    <s v="DIXON Ticonderoga Erasable Checking Pencils"/>
    <x v="329"/>
    <n v="4"/>
    <n v="0.2"/>
    <n v="4.2408000000000001"/>
  </r>
  <r>
    <n v="7730"/>
    <x v="3828"/>
    <n v="2013"/>
    <x v="182"/>
    <d v="2013-10-02T00:00:00"/>
    <s v="Standard Class"/>
    <s v="TN-21040"/>
    <s v="Tanja Norvell"/>
    <s v="Home Office"/>
    <s v="United States"/>
    <s v="Tallahassee"/>
    <x v="2"/>
    <n v="32303"/>
    <s v="South"/>
    <s v="TEC-AC-10002637"/>
    <x v="2"/>
    <x v="11"/>
    <s v="Logitech VX Revolution Cordless Laser Mouse for Notebooks (Black)"/>
    <x v="2404"/>
    <n v="3"/>
    <n v="0.2"/>
    <n v="-75.59580000000004"/>
  </r>
  <r>
    <n v="7731"/>
    <x v="3829"/>
    <n v="2014"/>
    <x v="487"/>
    <d v="2014-06-20T00:00:00"/>
    <s v="Standard Class"/>
    <s v="TW-21025"/>
    <s v="Tamara Willingham"/>
    <s v="Home Office"/>
    <s v="United States"/>
    <s v="Seattle"/>
    <x v="4"/>
    <n v="98103"/>
    <s v="West"/>
    <s v="FUR-CH-10003774"/>
    <x v="0"/>
    <x v="1"/>
    <s v="Global Wood Trimmed Manager's Task Chair, Khaki"/>
    <x v="5124"/>
    <n v="4"/>
    <n v="0.2"/>
    <n v="-25.474400000000017"/>
  </r>
  <r>
    <n v="7732"/>
    <x v="3830"/>
    <n v="2014"/>
    <x v="65"/>
    <d v="2014-09-22T00:00:00"/>
    <s v="First Class"/>
    <s v="PA-19060"/>
    <s v="Pete Armstrong"/>
    <s v="Home Office"/>
    <s v="United States"/>
    <s v="Dallas"/>
    <x v="5"/>
    <n v="75220"/>
    <s v="Central"/>
    <s v="OFF-EN-10000927"/>
    <x v="1"/>
    <x v="12"/>
    <s v="Jet-Pak Recycled Peel 'N' Seal Padded Mailers"/>
    <x v="5125"/>
    <n v="4"/>
    <n v="0.2"/>
    <n v="35.889999999999986"/>
  </r>
  <r>
    <n v="7733"/>
    <x v="3831"/>
    <n v="2014"/>
    <x v="455"/>
    <d v="2014-06-09T00:00:00"/>
    <s v="Standard Class"/>
    <s v="JD-15790"/>
    <s v="John Dryer"/>
    <s v="Consumer"/>
    <s v="United States"/>
    <s v="Houston"/>
    <x v="5"/>
    <n v="77070"/>
    <s v="Central"/>
    <s v="OFF-PA-10000743"/>
    <x v="1"/>
    <x v="10"/>
    <s v="Xerox 1977"/>
    <x v="1432"/>
    <n v="2"/>
    <n v="0.2"/>
    <n v="3.7407999999999997"/>
  </r>
  <r>
    <n v="7734"/>
    <x v="3832"/>
    <n v="2013"/>
    <x v="666"/>
    <d v="2013-05-20T00:00:00"/>
    <s v="Second Class"/>
    <s v="MN-17935"/>
    <s v="Michael Nguyen"/>
    <s v="Consumer"/>
    <s v="United States"/>
    <s v="Springfield"/>
    <x v="24"/>
    <n v="45503"/>
    <s v="East"/>
    <s v="OFF-PA-10000697"/>
    <x v="1"/>
    <x v="10"/>
    <s v="TOPS Voice Message Log Book, Flash Format"/>
    <x v="302"/>
    <n v="4"/>
    <n v="0.2"/>
    <n v="5.5215999999999994"/>
  </r>
  <r>
    <n v="7735"/>
    <x v="3833"/>
    <n v="2014"/>
    <x v="175"/>
    <d v="2014-09-21T00:00:00"/>
    <s v="Standard Class"/>
    <s v="GM-14500"/>
    <s v="Gene McClure"/>
    <s v="Consumer"/>
    <s v="United States"/>
    <s v="Seattle"/>
    <x v="4"/>
    <n v="98103"/>
    <s v="West"/>
    <s v="OFF-AR-10004441"/>
    <x v="1"/>
    <x v="6"/>
    <s v="BIC Brite Liner Highlighters"/>
    <x v="2162"/>
    <n v="3"/>
    <n v="0"/>
    <n v="5.2164000000000001"/>
  </r>
  <r>
    <n v="7736"/>
    <x v="3834"/>
    <n v="2013"/>
    <x v="250"/>
    <d v="2013-08-27T00:00:00"/>
    <s v="Standard Class"/>
    <s v="DG-13300"/>
    <s v="Deirdre Greer"/>
    <s v="Corporate"/>
    <s v="United States"/>
    <s v="Seattle"/>
    <x v="4"/>
    <n v="98105"/>
    <s v="West"/>
    <s v="OFF-PA-10001870"/>
    <x v="1"/>
    <x v="10"/>
    <s v="Xerox 202"/>
    <x v="541"/>
    <n v="3"/>
    <n v="0"/>
    <n v="9.3312000000000008"/>
  </r>
  <r>
    <n v="7737"/>
    <x v="3835"/>
    <n v="2011"/>
    <x v="992"/>
    <d v="2011-06-06T00:00:00"/>
    <s v="Standard Class"/>
    <s v="JG-15160"/>
    <s v="James Galang"/>
    <s v="Consumer"/>
    <s v="United States"/>
    <s v="New York City"/>
    <x v="15"/>
    <n v="10024"/>
    <s v="East"/>
    <s v="OFF-BI-10003684"/>
    <x v="1"/>
    <x v="8"/>
    <s v="Wilson Jones Legal Size Ring Binders"/>
    <x v="467"/>
    <n v="4"/>
    <n v="0.2"/>
    <n v="26.387999999999998"/>
  </r>
  <r>
    <n v="7738"/>
    <x v="3836"/>
    <n v="2014"/>
    <x v="404"/>
    <d v="2014-12-21T00:00:00"/>
    <s v="First Class"/>
    <s v="AG-10330"/>
    <s v="Alex Grayson"/>
    <s v="Consumer"/>
    <s v="United States"/>
    <s v="Charlotte"/>
    <x v="3"/>
    <n v="28205"/>
    <s v="South"/>
    <s v="OFF-AR-10001315"/>
    <x v="1"/>
    <x v="6"/>
    <s v="Newell 310"/>
    <x v="2538"/>
    <n v="9"/>
    <n v="0.2"/>
    <n v="1.4255999999999993"/>
  </r>
  <r>
    <n v="7739"/>
    <x v="3837"/>
    <n v="2014"/>
    <x v="245"/>
    <d v="2014-08-07T00:00:00"/>
    <s v="Standard Class"/>
    <s v="JF-15355"/>
    <s v="Jay Fein"/>
    <s v="Consumer"/>
    <s v="United States"/>
    <s v="Baltimore"/>
    <x v="39"/>
    <n v="21215"/>
    <s v="East"/>
    <s v="TEC-PH-10003589"/>
    <x v="2"/>
    <x v="7"/>
    <s v="invisibleSHIELD by ZAGG Smudge-Free Screen Protector"/>
    <x v="5126"/>
    <n v="5"/>
    <n v="0"/>
    <n v="43.175999999999995"/>
  </r>
  <r>
    <n v="7740"/>
    <x v="3838"/>
    <n v="2011"/>
    <x v="871"/>
    <d v="2011-11-26T00:00:00"/>
    <s v="Standard Class"/>
    <s v="SC-20680"/>
    <s v="Steve Carroll"/>
    <s v="Home Office"/>
    <s v="United States"/>
    <s v="San Francisco"/>
    <x v="1"/>
    <n v="94110"/>
    <s v="West"/>
    <s v="OFF-PA-10001609"/>
    <x v="1"/>
    <x v="10"/>
    <s v="Tops Wirebound Message Log Books"/>
    <x v="1545"/>
    <n v="2"/>
    <n v="0"/>
    <n v="3.0267999999999997"/>
  </r>
  <r>
    <n v="7741"/>
    <x v="3838"/>
    <n v="2011"/>
    <x v="871"/>
    <d v="2011-11-26T00:00:00"/>
    <s v="Standard Class"/>
    <s v="SC-20680"/>
    <s v="Steve Carroll"/>
    <s v="Home Office"/>
    <s v="United States"/>
    <s v="San Francisco"/>
    <x v="1"/>
    <n v="94110"/>
    <s v="West"/>
    <s v="TEC-AC-10000474"/>
    <x v="2"/>
    <x v="11"/>
    <s v="Kensington Expert Mouse Optical USB Trackball for PC or Mac"/>
    <x v="5127"/>
    <n v="1"/>
    <n v="0"/>
    <n v="28.496999999999986"/>
  </r>
  <r>
    <n v="7742"/>
    <x v="3839"/>
    <n v="2012"/>
    <x v="496"/>
    <d v="2012-09-26T00:00:00"/>
    <s v="Second Class"/>
    <s v="CM-11935"/>
    <s v="Carlos Meador"/>
    <s v="Consumer"/>
    <s v="United States"/>
    <s v="Tucson"/>
    <x v="16"/>
    <n v="85705"/>
    <s v="West"/>
    <s v="TEC-PH-10003095"/>
    <x v="2"/>
    <x v="7"/>
    <s v="Samsung HM1900 Bluetooth Headset"/>
    <x v="430"/>
    <n v="2"/>
    <n v="0.2"/>
    <n v="13.17"/>
  </r>
  <r>
    <n v="7743"/>
    <x v="3840"/>
    <n v="2014"/>
    <x v="648"/>
    <d v="2014-08-28T00:00:00"/>
    <s v="Standard Class"/>
    <s v="KT-16480"/>
    <s v="Kean Thornton"/>
    <s v="Consumer"/>
    <s v="United States"/>
    <s v="Los Angeles"/>
    <x v="1"/>
    <n v="90036"/>
    <s v="West"/>
    <s v="OFF-PA-10001639"/>
    <x v="1"/>
    <x v="10"/>
    <s v="Xerox 203"/>
    <x v="243"/>
    <n v="4"/>
    <n v="0"/>
    <n v="12.441600000000001"/>
  </r>
  <r>
    <n v="7744"/>
    <x v="3841"/>
    <n v="2013"/>
    <x v="26"/>
    <d v="2013-06-23T00:00:00"/>
    <s v="Standard Class"/>
    <s v="CP-12340"/>
    <s v="Christine Phan"/>
    <s v="Corporate"/>
    <s v="United States"/>
    <s v="Waterbury"/>
    <x v="29"/>
    <n v="6708"/>
    <s v="East"/>
    <s v="OFF-BI-10002003"/>
    <x v="1"/>
    <x v="8"/>
    <s v="Ibico Presentation Index for Binding Systems"/>
    <x v="4623"/>
    <n v="2"/>
    <n v="0"/>
    <n v="3.7412000000000001"/>
  </r>
  <r>
    <n v="7745"/>
    <x v="3841"/>
    <n v="2013"/>
    <x v="26"/>
    <d v="2013-06-23T00:00:00"/>
    <s v="Standard Class"/>
    <s v="CP-12340"/>
    <s v="Christine Phan"/>
    <s v="Corporate"/>
    <s v="United States"/>
    <s v="Waterbury"/>
    <x v="29"/>
    <n v="6708"/>
    <s v="East"/>
    <s v="TEC-PH-10004539"/>
    <x v="2"/>
    <x v="7"/>
    <s v="Wireless Extenders zBoost YX545 SOHO Signal Booster"/>
    <x v="5128"/>
    <n v="3"/>
    <n v="0"/>
    <n v="153.08189999999999"/>
  </r>
  <r>
    <n v="7746"/>
    <x v="3841"/>
    <n v="2013"/>
    <x v="26"/>
    <d v="2013-06-23T00:00:00"/>
    <s v="Standard Class"/>
    <s v="CP-12340"/>
    <s v="Christine Phan"/>
    <s v="Corporate"/>
    <s v="United States"/>
    <s v="Waterbury"/>
    <x v="29"/>
    <n v="6708"/>
    <s v="East"/>
    <s v="OFF-AR-10003829"/>
    <x v="1"/>
    <x v="6"/>
    <s v="Newell 35"/>
    <x v="296"/>
    <n v="3"/>
    <n v="0"/>
    <n v="2.8535999999999988"/>
  </r>
  <r>
    <n v="7747"/>
    <x v="3842"/>
    <n v="2012"/>
    <x v="546"/>
    <d v="2012-12-23T00:00:00"/>
    <s v="Standard Class"/>
    <s v="EK-13795"/>
    <s v="Eileen Kiefer"/>
    <s v="Home Office"/>
    <s v="United States"/>
    <s v="Chicago"/>
    <x v="10"/>
    <n v="60610"/>
    <s v="Central"/>
    <s v="TEC-AC-10004761"/>
    <x v="2"/>
    <x v="11"/>
    <s v="Maxell 4.7GB DVD+RW 3/Pack"/>
    <x v="2116"/>
    <n v="2"/>
    <n v="0.2"/>
    <n v="4.7789999999999999"/>
  </r>
  <r>
    <n v="7748"/>
    <x v="3843"/>
    <n v="2012"/>
    <x v="70"/>
    <d v="2012-06-02T00:00:00"/>
    <s v="Second Class"/>
    <s v="CW-11905"/>
    <s v="Carl Weiss"/>
    <s v="Home Office"/>
    <s v="United States"/>
    <s v="Long Beach"/>
    <x v="15"/>
    <n v="11561"/>
    <s v="East"/>
    <s v="OFF-FA-10003472"/>
    <x v="1"/>
    <x v="13"/>
    <s v="Bagged Rubber Bands"/>
    <x v="262"/>
    <n v="6"/>
    <n v="0"/>
    <n v="0.3024"/>
  </r>
  <r>
    <n v="7749"/>
    <x v="3844"/>
    <n v="2012"/>
    <x v="652"/>
    <d v="2012-06-24T00:00:00"/>
    <s v="Standard Class"/>
    <s v="KH-16510"/>
    <s v="Keith Herrera"/>
    <s v="Consumer"/>
    <s v="United States"/>
    <s v="Arlington"/>
    <x v="17"/>
    <n v="22204"/>
    <s v="South"/>
    <s v="FUR-FU-10003464"/>
    <x v="0"/>
    <x v="5"/>
    <s v="Seth Thomas 8 1/2&quot; Cubicle Clock"/>
    <x v="4053"/>
    <n v="3"/>
    <n v="0"/>
    <n v="19.468799999999998"/>
  </r>
  <r>
    <n v="7750"/>
    <x v="3844"/>
    <n v="2012"/>
    <x v="652"/>
    <d v="2012-06-24T00:00:00"/>
    <s v="Standard Class"/>
    <s v="KH-16510"/>
    <s v="Keith Herrera"/>
    <s v="Consumer"/>
    <s v="United States"/>
    <s v="Arlington"/>
    <x v="17"/>
    <n v="22204"/>
    <s v="South"/>
    <s v="OFF-ST-10003716"/>
    <x v="1"/>
    <x v="4"/>
    <s v="Tennsco Double-Tier Lockers"/>
    <x v="5129"/>
    <n v="2"/>
    <n v="0"/>
    <n v="58.505200000000002"/>
  </r>
  <r>
    <n v="7751"/>
    <x v="3844"/>
    <n v="2012"/>
    <x v="652"/>
    <d v="2012-06-24T00:00:00"/>
    <s v="Standard Class"/>
    <s v="KH-16510"/>
    <s v="Keith Herrera"/>
    <s v="Consumer"/>
    <s v="United States"/>
    <s v="Arlington"/>
    <x v="17"/>
    <n v="22204"/>
    <s v="South"/>
    <s v="OFF-BI-10004002"/>
    <x v="1"/>
    <x v="8"/>
    <s v="Wilson Jones International Size A4 Ring Binders"/>
    <x v="5130"/>
    <n v="2"/>
    <n v="0"/>
    <n v="16.608000000000001"/>
  </r>
  <r>
    <n v="7752"/>
    <x v="3844"/>
    <n v="2012"/>
    <x v="652"/>
    <d v="2012-06-24T00:00:00"/>
    <s v="Standard Class"/>
    <s v="KH-16510"/>
    <s v="Keith Herrera"/>
    <s v="Consumer"/>
    <s v="United States"/>
    <s v="Arlington"/>
    <x v="17"/>
    <n v="22204"/>
    <s v="South"/>
    <s v="TEC-PH-10002496"/>
    <x v="2"/>
    <x v="7"/>
    <s v="Cisco SPA301"/>
    <x v="5131"/>
    <n v="3"/>
    <n v="0"/>
    <n v="140.39099999999999"/>
  </r>
  <r>
    <n v="7753"/>
    <x v="3844"/>
    <n v="2012"/>
    <x v="652"/>
    <d v="2012-06-24T00:00:00"/>
    <s v="Standard Class"/>
    <s v="KH-16510"/>
    <s v="Keith Herrera"/>
    <s v="Consumer"/>
    <s v="United States"/>
    <s v="Arlington"/>
    <x v="17"/>
    <n v="22204"/>
    <s v="South"/>
    <s v="OFF-BI-10004826"/>
    <x v="1"/>
    <x v="8"/>
    <s v="JM Magazine Binder"/>
    <x v="5132"/>
    <n v="2"/>
    <n v="0"/>
    <n v="15.849600000000002"/>
  </r>
  <r>
    <n v="7754"/>
    <x v="3845"/>
    <n v="2012"/>
    <x v="672"/>
    <d v="2012-12-03T00:00:00"/>
    <s v="First Class"/>
    <s v="AB-10600"/>
    <s v="Ann Blume"/>
    <s v="Corporate"/>
    <s v="United States"/>
    <s v="Jacksonville"/>
    <x v="3"/>
    <n v="28540"/>
    <s v="South"/>
    <s v="FUR-FU-10001546"/>
    <x v="0"/>
    <x v="5"/>
    <s v="Dana Swing-Arm Lamps"/>
    <x v="1232"/>
    <n v="2"/>
    <n v="0.2"/>
    <n v="1.0679999999999996"/>
  </r>
  <r>
    <n v="7755"/>
    <x v="3846"/>
    <n v="2012"/>
    <x v="379"/>
    <d v="2012-12-23T00:00:00"/>
    <s v="Second Class"/>
    <s v="AH-10075"/>
    <s v="Adam Hart"/>
    <s v="Corporate"/>
    <s v="United States"/>
    <s v="Columbus"/>
    <x v="24"/>
    <n v="43229"/>
    <s v="East"/>
    <s v="OFF-AR-10001919"/>
    <x v="1"/>
    <x v="6"/>
    <s v="OIC #2 Pencils, Medium Soft"/>
    <x v="5133"/>
    <n v="2"/>
    <n v="0.2"/>
    <n v="0.33839999999999981"/>
  </r>
  <r>
    <n v="7756"/>
    <x v="3847"/>
    <n v="2014"/>
    <x v="701"/>
    <d v="2014-11-22T00:00:00"/>
    <s v="Standard Class"/>
    <s v="CK-12595"/>
    <s v="Clytie Kelty"/>
    <s v="Consumer"/>
    <s v="United States"/>
    <s v="Charlotte"/>
    <x v="3"/>
    <n v="28205"/>
    <s v="South"/>
    <s v="OFF-PA-10002558"/>
    <x v="1"/>
    <x v="10"/>
    <s v="Xerox 1938"/>
    <x v="5134"/>
    <n v="7"/>
    <n v="0.2"/>
    <n v="93.883999999999986"/>
  </r>
  <r>
    <n v="7757"/>
    <x v="3847"/>
    <n v="2014"/>
    <x v="701"/>
    <d v="2014-11-22T00:00:00"/>
    <s v="Standard Class"/>
    <s v="CK-12595"/>
    <s v="Clytie Kelty"/>
    <s v="Consumer"/>
    <s v="United States"/>
    <s v="Charlotte"/>
    <x v="3"/>
    <n v="28205"/>
    <s v="South"/>
    <s v="TEC-AC-10003174"/>
    <x v="2"/>
    <x v="11"/>
    <s v="Plantronics S12 Corded Telephone Headset System"/>
    <x v="5135"/>
    <n v="5"/>
    <n v="0.2"/>
    <n v="107.78999999999996"/>
  </r>
  <r>
    <n v="7758"/>
    <x v="3848"/>
    <n v="2014"/>
    <x v="38"/>
    <d v="2014-11-17T00:00:00"/>
    <s v="Second Class"/>
    <s v="SP-20620"/>
    <s v="Stefania Perrino"/>
    <s v="Corporate"/>
    <s v="United States"/>
    <s v="Buffalo"/>
    <x v="15"/>
    <n v="14215"/>
    <s v="East"/>
    <s v="TEC-PH-10003988"/>
    <x v="2"/>
    <x v="7"/>
    <s v="LF Elite 3D Dazzle Designer Hard Case Cover, Lf Stylus Pen and Wiper For Apple Iphone 5c Mini Lite"/>
    <x v="3582"/>
    <n v="4"/>
    <n v="0"/>
    <n v="12.208000000000002"/>
  </r>
  <r>
    <n v="7759"/>
    <x v="3848"/>
    <n v="2014"/>
    <x v="38"/>
    <d v="2014-11-17T00:00:00"/>
    <s v="Second Class"/>
    <s v="SP-20620"/>
    <s v="Stefania Perrino"/>
    <s v="Corporate"/>
    <s v="United States"/>
    <s v="Buffalo"/>
    <x v="15"/>
    <n v="14215"/>
    <s v="East"/>
    <s v="FUR-FU-10004845"/>
    <x v="0"/>
    <x v="5"/>
    <s v="Deflect-o EconoMat Nonstudded, No Bevel Mat"/>
    <x v="5136"/>
    <n v="3"/>
    <n v="0"/>
    <n v="30.989999999999995"/>
  </r>
  <r>
    <n v="7760"/>
    <x v="3849"/>
    <n v="2013"/>
    <x v="1057"/>
    <d v="2013-10-29T00:00:00"/>
    <s v="Standard Class"/>
    <s v="JP-15460"/>
    <s v="Jennifer Patt"/>
    <s v="Corporate"/>
    <s v="United States"/>
    <s v="Houston"/>
    <x v="5"/>
    <n v="77041"/>
    <s v="Central"/>
    <s v="OFF-PA-10003072"/>
    <x v="1"/>
    <x v="10"/>
    <s v="Eureka Recycled Copy Paper 8 1/2&quot; x 11&quot;, Ream"/>
    <x v="12"/>
    <n v="3"/>
    <n v="0.2"/>
    <n v="5.4432"/>
  </r>
  <r>
    <n v="7761"/>
    <x v="3850"/>
    <n v="2011"/>
    <x v="776"/>
    <d v="2011-12-11T00:00:00"/>
    <s v="Standard Class"/>
    <s v="BG-11035"/>
    <s v="Barry Gonzalez"/>
    <s v="Consumer"/>
    <s v="United States"/>
    <s v="Memphis"/>
    <x v="18"/>
    <n v="38109"/>
    <s v="South"/>
    <s v="OFF-PA-10003641"/>
    <x v="1"/>
    <x v="10"/>
    <s v="Xerox 1909"/>
    <x v="5137"/>
    <n v="2"/>
    <n v="0.2"/>
    <n v="13.717599999999997"/>
  </r>
  <r>
    <n v="7762"/>
    <x v="3851"/>
    <n v="2014"/>
    <x v="734"/>
    <d v="2014-12-07T00:00:00"/>
    <s v="First Class"/>
    <s v="CC-12550"/>
    <s v="Clay Cheatham"/>
    <s v="Consumer"/>
    <s v="United States"/>
    <s v="Plano"/>
    <x v="5"/>
    <n v="75023"/>
    <s v="Central"/>
    <s v="OFF-PA-10003729"/>
    <x v="1"/>
    <x v="10"/>
    <s v="Xerox 1998"/>
    <x v="563"/>
    <n v="2"/>
    <n v="0.2"/>
    <n v="3.6288"/>
  </r>
  <r>
    <n v="7763"/>
    <x v="3852"/>
    <n v="2014"/>
    <x v="986"/>
    <d v="2014-09-29T00:00:00"/>
    <s v="First Class"/>
    <s v="SL-20155"/>
    <s v="Sara Luxemburg"/>
    <s v="Home Office"/>
    <s v="United States"/>
    <s v="Salem"/>
    <x v="21"/>
    <n v="97301"/>
    <s v="West"/>
    <s v="OFF-AR-10003251"/>
    <x v="1"/>
    <x v="6"/>
    <s v="Prang Drawing Pencil Set"/>
    <x v="5138"/>
    <n v="1"/>
    <n v="0.2"/>
    <n v="0.55599999999999994"/>
  </r>
  <r>
    <n v="7764"/>
    <x v="3853"/>
    <n v="2012"/>
    <x v="302"/>
    <d v="2012-02-07T00:00:00"/>
    <s v="Standard Class"/>
    <s v="FO-14305"/>
    <s v="Frank Olsen"/>
    <s v="Consumer"/>
    <s v="United States"/>
    <s v="Columbus"/>
    <x v="32"/>
    <n v="31907"/>
    <s v="South"/>
    <s v="OFF-EN-10003286"/>
    <x v="1"/>
    <x v="12"/>
    <s v="Staples"/>
    <x v="5139"/>
    <n v="9"/>
    <n v="0"/>
    <n v="35.024399999999993"/>
  </r>
  <r>
    <n v="7765"/>
    <x v="3854"/>
    <n v="2014"/>
    <x v="801"/>
    <d v="2014-08-13T00:00:00"/>
    <s v="Same Day"/>
    <s v="BB-11545"/>
    <s v="Brenda Bowman"/>
    <s v="Corporate"/>
    <s v="United States"/>
    <s v="Columbia"/>
    <x v="39"/>
    <n v="21044"/>
    <s v="East"/>
    <s v="OFF-AR-10004078"/>
    <x v="1"/>
    <x v="6"/>
    <s v="Newell 312"/>
    <x v="255"/>
    <n v="3"/>
    <n v="0"/>
    <n v="5.2559999999999993"/>
  </r>
  <r>
    <n v="7766"/>
    <x v="3854"/>
    <n v="2014"/>
    <x v="801"/>
    <d v="2014-08-13T00:00:00"/>
    <s v="Same Day"/>
    <s v="BB-11545"/>
    <s v="Brenda Bowman"/>
    <s v="Corporate"/>
    <s v="United States"/>
    <s v="Columbia"/>
    <x v="39"/>
    <n v="21044"/>
    <s v="East"/>
    <s v="FUR-CH-10002331"/>
    <x v="0"/>
    <x v="1"/>
    <s v="Hon 4700 Series Mobuis Mid-Back Task Chairs with Adjustable Arms"/>
    <x v="5140"/>
    <n v="5"/>
    <n v="0"/>
    <n v="373.77899999999983"/>
  </r>
  <r>
    <n v="7767"/>
    <x v="3854"/>
    <n v="2014"/>
    <x v="801"/>
    <d v="2014-08-13T00:00:00"/>
    <s v="Same Day"/>
    <s v="BB-11545"/>
    <s v="Brenda Bowman"/>
    <s v="Corporate"/>
    <s v="United States"/>
    <s v="Columbia"/>
    <x v="39"/>
    <n v="21044"/>
    <s v="East"/>
    <s v="OFF-AR-10001953"/>
    <x v="1"/>
    <x v="6"/>
    <s v="Boston 1645 Deluxe Heavier-Duty Electric Pencil Sharpener"/>
    <x v="5141"/>
    <n v="5"/>
    <n v="0"/>
    <n v="59.373000000000005"/>
  </r>
  <r>
    <n v="7768"/>
    <x v="3855"/>
    <n v="2012"/>
    <x v="252"/>
    <d v="2012-08-26T00:00:00"/>
    <s v="First Class"/>
    <s v="DO-13435"/>
    <s v="Denny Ordway"/>
    <s v="Consumer"/>
    <s v="United States"/>
    <s v="Portland"/>
    <x v="21"/>
    <n v="97206"/>
    <s v="West"/>
    <s v="OFF-AR-10002053"/>
    <x v="1"/>
    <x v="6"/>
    <s v="Premium Writing Pencils, Soft, #2 by Central Association for the Blind"/>
    <x v="489"/>
    <n v="3"/>
    <n v="0.2"/>
    <n v="0.71520000000000028"/>
  </r>
  <r>
    <n v="7769"/>
    <x v="3856"/>
    <n v="2014"/>
    <x v="105"/>
    <d v="2014-11-18T00:00:00"/>
    <s v="Standard Class"/>
    <s v="LB-16735"/>
    <s v="Larry Blacks"/>
    <s v="Consumer"/>
    <s v="United States"/>
    <s v="Tallahassee"/>
    <x v="2"/>
    <n v="32303"/>
    <s v="South"/>
    <s v="OFF-PA-10003651"/>
    <x v="1"/>
    <x v="10"/>
    <s v="Xerox 1968"/>
    <x v="3059"/>
    <n v="5"/>
    <n v="0.2"/>
    <n v="9.3520000000000003"/>
  </r>
  <r>
    <n v="7770"/>
    <x v="3857"/>
    <n v="2013"/>
    <x v="1147"/>
    <d v="2013-08-02T00:00:00"/>
    <s v="Same Day"/>
    <s v="TS-21205"/>
    <s v="Thomas Seio"/>
    <s v="Corporate"/>
    <s v="United States"/>
    <s v="Riverside"/>
    <x v="1"/>
    <n v="92503"/>
    <s v="West"/>
    <s v="TEC-PH-10002885"/>
    <x v="2"/>
    <x v="7"/>
    <s v="Apple iPhone 5"/>
    <x v="5142"/>
    <n v="2"/>
    <n v="0.2"/>
    <n v="90.976200000000063"/>
  </r>
  <r>
    <n v="7771"/>
    <x v="3857"/>
    <n v="2013"/>
    <x v="1147"/>
    <d v="2013-08-02T00:00:00"/>
    <s v="Same Day"/>
    <s v="TS-21205"/>
    <s v="Thomas Seio"/>
    <s v="Corporate"/>
    <s v="United States"/>
    <s v="Riverside"/>
    <x v="1"/>
    <n v="92503"/>
    <s v="West"/>
    <s v="OFF-AP-10002892"/>
    <x v="1"/>
    <x v="9"/>
    <s v="Belkin F5C206VTEL 6 Outlet Surge"/>
    <x v="5143"/>
    <n v="2"/>
    <n v="0"/>
    <n v="13.787999999999997"/>
  </r>
  <r>
    <n v="7772"/>
    <x v="3858"/>
    <n v="2013"/>
    <x v="881"/>
    <d v="2013-12-03T00:00:00"/>
    <s v="Standard Class"/>
    <s v="CS-12505"/>
    <s v="Cindy Stewart"/>
    <s v="Consumer"/>
    <s v="United States"/>
    <s v="Lancaster"/>
    <x v="24"/>
    <n v="43130"/>
    <s v="East"/>
    <s v="OFF-BI-10000545"/>
    <x v="1"/>
    <x v="8"/>
    <s v="GBC Ibimaster 500 Manual ProClick Binding System"/>
    <x v="5144"/>
    <n v="2"/>
    <n v="0.7"/>
    <n v="-304.39200000000005"/>
  </r>
  <r>
    <n v="7773"/>
    <x v="3858"/>
    <n v="2013"/>
    <x v="881"/>
    <d v="2013-12-03T00:00:00"/>
    <s v="Standard Class"/>
    <s v="CS-12505"/>
    <s v="Cindy Stewart"/>
    <s v="Consumer"/>
    <s v="United States"/>
    <s v="Lancaster"/>
    <x v="24"/>
    <n v="43130"/>
    <s v="East"/>
    <s v="TEC-MA-10000418"/>
    <x v="2"/>
    <x v="15"/>
    <s v="Cubify CubeX 3D Printer Double Head Print"/>
    <x v="5145"/>
    <n v="5"/>
    <n v="0.7"/>
    <n v="-6599.978000000001"/>
  </r>
  <r>
    <n v="7774"/>
    <x v="3858"/>
    <n v="2013"/>
    <x v="881"/>
    <d v="2013-12-03T00:00:00"/>
    <s v="Standard Class"/>
    <s v="CS-12505"/>
    <s v="Cindy Stewart"/>
    <s v="Consumer"/>
    <s v="United States"/>
    <s v="Lancaster"/>
    <x v="24"/>
    <n v="43130"/>
    <s v="East"/>
    <s v="TEC-AC-10000926"/>
    <x v="2"/>
    <x v="11"/>
    <s v="NETGEAR RangeMax WNR1000 Wireless Router"/>
    <x v="5146"/>
    <n v="3"/>
    <n v="0.2"/>
    <n v="11.995199999999997"/>
  </r>
  <r>
    <n v="7775"/>
    <x v="3859"/>
    <n v="2013"/>
    <x v="1172"/>
    <d v="2013-04-16T00:00:00"/>
    <s v="First Class"/>
    <s v="SP-20920"/>
    <s v="Susan Pistek"/>
    <s v="Consumer"/>
    <s v="United States"/>
    <s v="San Francisco"/>
    <x v="1"/>
    <n v="94109"/>
    <s v="West"/>
    <s v="OFF-EN-10001509"/>
    <x v="1"/>
    <x v="12"/>
    <s v="Poly String Tie Envelopes"/>
    <x v="5147"/>
    <n v="3"/>
    <n v="0"/>
    <n v="2.8763999999999994"/>
  </r>
  <r>
    <n v="7776"/>
    <x v="3860"/>
    <n v="2011"/>
    <x v="422"/>
    <d v="2011-12-31T00:00:00"/>
    <s v="Standard Class"/>
    <s v="CD-12790"/>
    <s v="Cynthia Delaney"/>
    <s v="Home Office"/>
    <s v="United States"/>
    <s v="Moreno Valley"/>
    <x v="1"/>
    <n v="92553"/>
    <s v="West"/>
    <s v="OFF-AP-10001366"/>
    <x v="1"/>
    <x v="9"/>
    <s v="Staples"/>
    <x v="5148"/>
    <n v="1"/>
    <n v="0"/>
    <n v="2.9646000000000008"/>
  </r>
  <r>
    <n v="7777"/>
    <x v="3860"/>
    <n v="2011"/>
    <x v="422"/>
    <d v="2011-12-31T00:00:00"/>
    <s v="Standard Class"/>
    <s v="CD-12790"/>
    <s v="Cynthia Delaney"/>
    <s v="Home Office"/>
    <s v="United States"/>
    <s v="Moreno Valley"/>
    <x v="1"/>
    <n v="92553"/>
    <s v="West"/>
    <s v="OFF-FA-10003485"/>
    <x v="1"/>
    <x v="13"/>
    <s v="Staples"/>
    <x v="2007"/>
    <n v="3"/>
    <n v="0"/>
    <n v="3.6156000000000001"/>
  </r>
  <r>
    <n v="7778"/>
    <x v="3860"/>
    <n v="2011"/>
    <x v="422"/>
    <d v="2011-12-31T00:00:00"/>
    <s v="Standard Class"/>
    <s v="CD-12790"/>
    <s v="Cynthia Delaney"/>
    <s v="Home Office"/>
    <s v="United States"/>
    <s v="Moreno Valley"/>
    <x v="1"/>
    <n v="92553"/>
    <s v="West"/>
    <s v="OFF-ST-10004507"/>
    <x v="1"/>
    <x v="4"/>
    <s v="Advantus Rolling Storage Box"/>
    <x v="492"/>
    <n v="3"/>
    <n v="0"/>
    <n v="13.891499999999999"/>
  </r>
  <r>
    <n v="7779"/>
    <x v="3860"/>
    <n v="2011"/>
    <x v="422"/>
    <d v="2011-12-31T00:00:00"/>
    <s v="Standard Class"/>
    <s v="CD-12790"/>
    <s v="Cynthia Delaney"/>
    <s v="Home Office"/>
    <s v="United States"/>
    <s v="Moreno Valley"/>
    <x v="1"/>
    <n v="92553"/>
    <s v="West"/>
    <s v="OFF-BI-10002353"/>
    <x v="1"/>
    <x v="8"/>
    <s v="GBC VeloBind Cover Sets"/>
    <x v="5149"/>
    <n v="3"/>
    <n v="0.2"/>
    <n v="13.896000000000001"/>
  </r>
  <r>
    <n v="7780"/>
    <x v="3861"/>
    <n v="2013"/>
    <x v="724"/>
    <d v="2013-04-23T00:00:00"/>
    <s v="Standard Class"/>
    <s v="RF-19840"/>
    <s v="Roy Französisch"/>
    <s v="Consumer"/>
    <s v="United States"/>
    <s v="Chesapeake"/>
    <x v="17"/>
    <n v="23320"/>
    <s v="South"/>
    <s v="OFF-AP-10001271"/>
    <x v="1"/>
    <x v="9"/>
    <s v="Eureka The Boss Cordless Rechargeable Stick Vac"/>
    <x v="2631"/>
    <n v="4"/>
    <n v="0"/>
    <n v="55.058400000000006"/>
  </r>
  <r>
    <n v="7781"/>
    <x v="3861"/>
    <n v="2013"/>
    <x v="724"/>
    <d v="2013-04-23T00:00:00"/>
    <s v="Standard Class"/>
    <s v="RF-19840"/>
    <s v="Roy Französisch"/>
    <s v="Consumer"/>
    <s v="United States"/>
    <s v="Chesapeake"/>
    <x v="17"/>
    <n v="23320"/>
    <s v="South"/>
    <s v="TEC-PH-10004924"/>
    <x v="2"/>
    <x v="7"/>
    <s v="SKILCRAFT Telephone Shoulder Rest, 2&quot; x 6.5&quot; x 2.5&quot;, Black"/>
    <x v="5150"/>
    <n v="4"/>
    <n v="0"/>
    <n v="7.9812000000000012"/>
  </r>
  <r>
    <n v="7782"/>
    <x v="3862"/>
    <n v="2012"/>
    <x v="936"/>
    <d v="2012-03-12T00:00:00"/>
    <s v="Standard Class"/>
    <s v="FO-14305"/>
    <s v="Frank Olsen"/>
    <s v="Consumer"/>
    <s v="United States"/>
    <s v="Chicago"/>
    <x v="10"/>
    <n v="60623"/>
    <s v="Central"/>
    <s v="OFF-BI-10002706"/>
    <x v="1"/>
    <x v="8"/>
    <s v="Avery Premier Heavy-Duty Binder with Round Locking Rings"/>
    <x v="841"/>
    <n v="3"/>
    <n v="0.8"/>
    <n v="-14.5656"/>
  </r>
  <r>
    <n v="7783"/>
    <x v="3863"/>
    <n v="2013"/>
    <x v="254"/>
    <d v="2013-11-07T00:00:00"/>
    <s v="Second Class"/>
    <s v="ER-13855"/>
    <s v="Elpida Rittenbach"/>
    <s v="Corporate"/>
    <s v="United States"/>
    <s v="Charlotte"/>
    <x v="3"/>
    <n v="28205"/>
    <s v="South"/>
    <s v="OFF-ST-10003442"/>
    <x v="1"/>
    <x v="4"/>
    <s v="Eldon Portable Mobile Manager"/>
    <x v="3496"/>
    <n v="2"/>
    <n v="0.2"/>
    <n v="3.9591999999999992"/>
  </r>
  <r>
    <n v="7784"/>
    <x v="3863"/>
    <n v="2013"/>
    <x v="254"/>
    <d v="2013-11-07T00:00:00"/>
    <s v="Second Class"/>
    <s v="ER-13855"/>
    <s v="Elpida Rittenbach"/>
    <s v="Corporate"/>
    <s v="United States"/>
    <s v="Charlotte"/>
    <x v="3"/>
    <n v="28205"/>
    <s v="South"/>
    <s v="FUR-TA-10002533"/>
    <x v="0"/>
    <x v="3"/>
    <s v="BPI Conference Tables"/>
    <x v="5151"/>
    <n v="10"/>
    <n v="0.4"/>
    <n v="-292.10000000000014"/>
  </r>
  <r>
    <n v="7785"/>
    <x v="3863"/>
    <n v="2013"/>
    <x v="254"/>
    <d v="2013-11-07T00:00:00"/>
    <s v="Second Class"/>
    <s v="ER-13855"/>
    <s v="Elpida Rittenbach"/>
    <s v="Corporate"/>
    <s v="United States"/>
    <s v="Charlotte"/>
    <x v="3"/>
    <n v="28205"/>
    <s v="South"/>
    <s v="OFF-SU-10003505"/>
    <x v="1"/>
    <x v="14"/>
    <s v="Premier Electric Letter Opener"/>
    <x v="442"/>
    <n v="2"/>
    <n v="0.2"/>
    <n v="-34.758000000000017"/>
  </r>
  <r>
    <n v="7786"/>
    <x v="3864"/>
    <n v="2011"/>
    <x v="503"/>
    <d v="2011-12-06T00:00:00"/>
    <s v="Standard Class"/>
    <s v="PB-19150"/>
    <s v="Philip Brown"/>
    <s v="Consumer"/>
    <s v="United States"/>
    <s v="New York City"/>
    <x v="15"/>
    <n v="10009"/>
    <s v="East"/>
    <s v="OFF-LA-10002762"/>
    <x v="1"/>
    <x v="2"/>
    <s v="Avery 485"/>
    <x v="2989"/>
    <n v="2"/>
    <n v="0"/>
    <n v="11.778199999999998"/>
  </r>
  <r>
    <n v="7787"/>
    <x v="3865"/>
    <n v="2013"/>
    <x v="624"/>
    <d v="2013-05-21T00:00:00"/>
    <s v="First Class"/>
    <s v="LW-17215"/>
    <s v="Luke Weiss"/>
    <s v="Consumer"/>
    <s v="United States"/>
    <s v="Chicago"/>
    <x v="10"/>
    <n v="60653"/>
    <s v="Central"/>
    <s v="OFF-BI-10000279"/>
    <x v="1"/>
    <x v="8"/>
    <s v="Acco Recycled 2&quot; Capacity Laser Printer Hanging Data Binders"/>
    <x v="5152"/>
    <n v="1"/>
    <n v="0.8"/>
    <n v="-4.7685000000000013"/>
  </r>
  <r>
    <n v="7788"/>
    <x v="3865"/>
    <n v="2013"/>
    <x v="624"/>
    <d v="2013-05-21T00:00:00"/>
    <s v="First Class"/>
    <s v="LW-17215"/>
    <s v="Luke Weiss"/>
    <s v="Consumer"/>
    <s v="United States"/>
    <s v="Chicago"/>
    <x v="10"/>
    <n v="60653"/>
    <s v="Central"/>
    <s v="OFF-FA-10000936"/>
    <x v="1"/>
    <x v="13"/>
    <s v="Acco Hot Clips Clips to Go"/>
    <x v="5153"/>
    <n v="3"/>
    <n v="0.2"/>
    <n v="2.4674999999999994"/>
  </r>
  <r>
    <n v="7789"/>
    <x v="3865"/>
    <n v="2013"/>
    <x v="624"/>
    <d v="2013-05-21T00:00:00"/>
    <s v="First Class"/>
    <s v="LW-17215"/>
    <s v="Luke Weiss"/>
    <s v="Consumer"/>
    <s v="United States"/>
    <s v="Chicago"/>
    <x v="10"/>
    <n v="60653"/>
    <s v="Central"/>
    <s v="FUR-FU-10004973"/>
    <x v="0"/>
    <x v="5"/>
    <s v="Flat Face Poster Frame"/>
    <x v="1832"/>
    <n v="3"/>
    <n v="0.6"/>
    <n v="-10.173599999999997"/>
  </r>
  <r>
    <n v="7790"/>
    <x v="3865"/>
    <n v="2013"/>
    <x v="624"/>
    <d v="2013-05-21T00:00:00"/>
    <s v="First Class"/>
    <s v="LW-17215"/>
    <s v="Luke Weiss"/>
    <s v="Consumer"/>
    <s v="United States"/>
    <s v="Chicago"/>
    <x v="10"/>
    <n v="60653"/>
    <s v="Central"/>
    <s v="OFF-PA-10000791"/>
    <x v="1"/>
    <x v="10"/>
    <s v="Wirebound Message Books, Four 2 3/4 x 5 Forms per Page, 200 Sets per Book"/>
    <x v="5154"/>
    <n v="8"/>
    <n v="0.2"/>
    <n v="9.5399999999999974"/>
  </r>
  <r>
    <n v="7791"/>
    <x v="3866"/>
    <n v="2014"/>
    <x v="20"/>
    <d v="2014-09-20T00:00:00"/>
    <s v="Same Day"/>
    <s v="FG-14260"/>
    <s v="Frank Gastineau"/>
    <s v="Home Office"/>
    <s v="United States"/>
    <s v="Philadelphia"/>
    <x v="9"/>
    <n v="19120"/>
    <s v="East"/>
    <s v="OFF-BI-10001132"/>
    <x v="1"/>
    <x v="8"/>
    <s v="Acco PRESSTEX Data Binder with Storage Hooks, Dark Blue, 9 1/2&quot; X 11&quot;"/>
    <x v="5155"/>
    <n v="3"/>
    <n v="0.7"/>
    <n v="-3.3893999999999984"/>
  </r>
  <r>
    <n v="7792"/>
    <x v="3867"/>
    <n v="2013"/>
    <x v="1054"/>
    <d v="2013-12-25T00:00:00"/>
    <s v="Standard Class"/>
    <s v="BP-11050"/>
    <s v="Barry Pond"/>
    <s v="Corporate"/>
    <s v="United States"/>
    <s v="Chicago"/>
    <x v="10"/>
    <n v="60623"/>
    <s v="Central"/>
    <s v="OFF-BI-10002012"/>
    <x v="1"/>
    <x v="8"/>
    <s v="Wilson Jones Easy Flow II Sheet Lifters"/>
    <x v="5156"/>
    <n v="5"/>
    <n v="0.8"/>
    <n v="-2.8800000000000008"/>
  </r>
  <r>
    <n v="7793"/>
    <x v="3868"/>
    <n v="2014"/>
    <x v="386"/>
    <d v="2014-10-16T00:00:00"/>
    <s v="First Class"/>
    <s v="SP-20860"/>
    <s v="Sung Pak"/>
    <s v="Corporate"/>
    <s v="United States"/>
    <s v="Dallas"/>
    <x v="5"/>
    <n v="75217"/>
    <s v="Central"/>
    <s v="TEC-AC-10001383"/>
    <x v="2"/>
    <x v="11"/>
    <s v="Logitech Wireless Touch Keyboard K400"/>
    <x v="3936"/>
    <n v="2"/>
    <n v="0.2"/>
    <n v="-1.4994000000000067"/>
  </r>
  <r>
    <n v="7794"/>
    <x v="3869"/>
    <n v="2012"/>
    <x v="295"/>
    <d v="2012-12-15T00:00:00"/>
    <s v="Second Class"/>
    <s v="JD-15895"/>
    <s v="Jonathan Doherty"/>
    <s v="Corporate"/>
    <s v="United States"/>
    <s v="Las Vegas"/>
    <x v="33"/>
    <n v="89115"/>
    <s v="West"/>
    <s v="OFF-PA-10002036"/>
    <x v="1"/>
    <x v="10"/>
    <s v="Xerox 1930"/>
    <x v="56"/>
    <n v="5"/>
    <n v="0"/>
    <n v="15.876000000000001"/>
  </r>
  <r>
    <n v="7795"/>
    <x v="3869"/>
    <n v="2012"/>
    <x v="295"/>
    <d v="2012-12-15T00:00:00"/>
    <s v="Second Class"/>
    <s v="JD-15895"/>
    <s v="Jonathan Doherty"/>
    <s v="Corporate"/>
    <s v="United States"/>
    <s v="Las Vegas"/>
    <x v="33"/>
    <n v="89115"/>
    <s v="West"/>
    <s v="OFF-PA-10002377"/>
    <x v="1"/>
    <x v="10"/>
    <s v="Xerox 1916"/>
    <x v="3118"/>
    <n v="2"/>
    <n v="0"/>
    <n v="48.94"/>
  </r>
  <r>
    <n v="7796"/>
    <x v="3870"/>
    <n v="2012"/>
    <x v="984"/>
    <d v="2012-07-18T00:00:00"/>
    <s v="Standard Class"/>
    <s v="FM-14380"/>
    <s v="Fred McMath"/>
    <s v="Consumer"/>
    <s v="United States"/>
    <s v="Amarillo"/>
    <x v="5"/>
    <n v="79109"/>
    <s v="Central"/>
    <s v="TEC-PH-10000526"/>
    <x v="2"/>
    <x v="7"/>
    <s v="Vtech CS6719"/>
    <x v="5157"/>
    <n v="4"/>
    <n v="0.2"/>
    <n v="30.716800000000006"/>
  </r>
  <r>
    <n v="7797"/>
    <x v="3871"/>
    <n v="2012"/>
    <x v="653"/>
    <d v="2012-10-06T00:00:00"/>
    <s v="Standard Class"/>
    <s v="MP-17965"/>
    <s v="Michael Paige"/>
    <s v="Corporate"/>
    <s v="United States"/>
    <s v="Middletown"/>
    <x v="29"/>
    <n v="6457"/>
    <s v="East"/>
    <s v="OFF-BI-10001078"/>
    <x v="1"/>
    <x v="8"/>
    <s v="Acco PRESSTEX Data Binder with Storage Hooks, Dark Blue, 14 7/8&quot; X 11&quot;"/>
    <x v="5158"/>
    <n v="5"/>
    <n v="0"/>
    <n v="13.181000000000001"/>
  </r>
  <r>
    <n v="7798"/>
    <x v="3872"/>
    <n v="2014"/>
    <x v="668"/>
    <d v="2014-03-28T00:00:00"/>
    <s v="First Class"/>
    <s v="HR-14830"/>
    <s v="Harold Ryan"/>
    <s v="Corporate"/>
    <s v="United States"/>
    <s v="New York City"/>
    <x v="15"/>
    <n v="10035"/>
    <s v="East"/>
    <s v="OFF-EN-10004483"/>
    <x v="1"/>
    <x v="12"/>
    <s v="#10 White Business Envelopes,4 1/8 x 9 1/2"/>
    <x v="5159"/>
    <n v="3"/>
    <n v="0"/>
    <n v="22.094699999999996"/>
  </r>
  <r>
    <n v="7799"/>
    <x v="3872"/>
    <n v="2014"/>
    <x v="668"/>
    <d v="2014-03-28T00:00:00"/>
    <s v="First Class"/>
    <s v="HR-14830"/>
    <s v="Harold Ryan"/>
    <s v="Corporate"/>
    <s v="United States"/>
    <s v="New York City"/>
    <x v="15"/>
    <n v="10035"/>
    <s v="East"/>
    <s v="TEC-PH-10002624"/>
    <x v="2"/>
    <x v="7"/>
    <s v="Samsung Galaxy S4 Mini"/>
    <x v="5160"/>
    <n v="1"/>
    <n v="0"/>
    <n v="136.29709999999994"/>
  </r>
  <r>
    <n v="7800"/>
    <x v="3872"/>
    <n v="2014"/>
    <x v="668"/>
    <d v="2014-03-28T00:00:00"/>
    <s v="First Class"/>
    <s v="HR-14830"/>
    <s v="Harold Ryan"/>
    <s v="Corporate"/>
    <s v="United States"/>
    <s v="New York City"/>
    <x v="15"/>
    <n v="10035"/>
    <s v="East"/>
    <s v="FUR-CH-10003396"/>
    <x v="0"/>
    <x v="1"/>
    <s v="Global Deluxe Steno Chair"/>
    <x v="418"/>
    <n v="3"/>
    <n v="0.1"/>
    <n v="2.3093999999999895"/>
  </r>
  <r>
    <n v="7801"/>
    <x v="3873"/>
    <n v="2014"/>
    <x v="702"/>
    <d v="2014-06-07T00:00:00"/>
    <s v="Standard Class"/>
    <s v="BW-11065"/>
    <s v="Barry Weirich"/>
    <s v="Consumer"/>
    <s v="United States"/>
    <s v="Philadelphia"/>
    <x v="9"/>
    <n v="19120"/>
    <s v="East"/>
    <s v="OFF-ST-10002756"/>
    <x v="1"/>
    <x v="4"/>
    <s v="Tennsco Stur-D-Stor Boltless Shelving, 5 Shelves, 24&quot; Deep, Sand"/>
    <x v="5161"/>
    <n v="3"/>
    <n v="0.2"/>
    <n v="-77.126699999999971"/>
  </r>
  <r>
    <n v="7802"/>
    <x v="3874"/>
    <n v="2011"/>
    <x v="977"/>
    <d v="2011-03-29T00:00:00"/>
    <s v="Second Class"/>
    <s v="MS-17710"/>
    <s v="Maurice Satty"/>
    <s v="Consumer"/>
    <s v="United States"/>
    <s v="Fresno"/>
    <x v="1"/>
    <n v="93727"/>
    <s v="West"/>
    <s v="FUR-FU-10002813"/>
    <x v="0"/>
    <x v="5"/>
    <s v="DAX Contemporary Wood Frame with Silver Metal Mat, Desktop, 11 x 14 Size"/>
    <x v="586"/>
    <n v="2"/>
    <n v="0"/>
    <n v="14.572799999999997"/>
  </r>
  <r>
    <n v="7803"/>
    <x v="3875"/>
    <n v="2012"/>
    <x v="357"/>
    <d v="2012-09-26T00:00:00"/>
    <s v="Standard Class"/>
    <s v="SJ-20125"/>
    <s v="Sanjit Jacobs"/>
    <s v="Home Office"/>
    <s v="United States"/>
    <s v="Franklin"/>
    <x v="18"/>
    <n v="37064"/>
    <s v="South"/>
    <s v="OFF-LA-10003714"/>
    <x v="1"/>
    <x v="2"/>
    <s v="Avery 510"/>
    <x v="5162"/>
    <n v="4"/>
    <n v="0.2"/>
    <n v="4.1999999999999993"/>
  </r>
  <r>
    <n v="7804"/>
    <x v="3875"/>
    <n v="2012"/>
    <x v="357"/>
    <d v="2012-09-26T00:00:00"/>
    <s v="Standard Class"/>
    <s v="SJ-20125"/>
    <s v="Sanjit Jacobs"/>
    <s v="Home Office"/>
    <s v="United States"/>
    <s v="Franklin"/>
    <x v="18"/>
    <n v="37064"/>
    <s v="South"/>
    <s v="OFF-ST-10003716"/>
    <x v="1"/>
    <x v="4"/>
    <s v="Tennsco Double-Tier Lockers"/>
    <x v="2966"/>
    <n v="4"/>
    <n v="0.2"/>
    <n v="-63.005600000000015"/>
  </r>
  <r>
    <n v="7805"/>
    <x v="3875"/>
    <n v="2012"/>
    <x v="357"/>
    <d v="2012-09-26T00:00:00"/>
    <s v="Standard Class"/>
    <s v="SJ-20125"/>
    <s v="Sanjit Jacobs"/>
    <s v="Home Office"/>
    <s v="United States"/>
    <s v="Franklin"/>
    <x v="18"/>
    <n v="37064"/>
    <s v="South"/>
    <s v="OFF-ST-10002289"/>
    <x v="1"/>
    <x v="4"/>
    <s v="Safco Wire Cube Shelving System, For Use as 4 or 5 14&quot; Cubes, Black"/>
    <x v="5163"/>
    <n v="1"/>
    <n v="0.2"/>
    <n v="-4.7670000000000021"/>
  </r>
  <r>
    <n v="7806"/>
    <x v="3875"/>
    <n v="2012"/>
    <x v="357"/>
    <d v="2012-09-26T00:00:00"/>
    <s v="Standard Class"/>
    <s v="SJ-20125"/>
    <s v="Sanjit Jacobs"/>
    <s v="Home Office"/>
    <s v="United States"/>
    <s v="Franklin"/>
    <x v="18"/>
    <n v="37064"/>
    <s v="South"/>
    <s v="OFF-AR-10001315"/>
    <x v="1"/>
    <x v="6"/>
    <s v="Newell 310"/>
    <x v="1881"/>
    <n v="2"/>
    <n v="0.2"/>
    <n v="0.31679999999999986"/>
  </r>
  <r>
    <n v="7807"/>
    <x v="3875"/>
    <n v="2012"/>
    <x v="357"/>
    <d v="2012-09-26T00:00:00"/>
    <s v="Standard Class"/>
    <s v="SJ-20125"/>
    <s v="Sanjit Jacobs"/>
    <s v="Home Office"/>
    <s v="United States"/>
    <s v="Franklin"/>
    <x v="18"/>
    <n v="37064"/>
    <s v="South"/>
    <s v="OFF-BI-10000042"/>
    <x v="1"/>
    <x v="8"/>
    <s v="Pressboard Data Binder, Crimson, 12&quot; X 8 1/2&quot;"/>
    <x v="2234"/>
    <n v="2"/>
    <n v="0.7"/>
    <n v="-2.5631999999999993"/>
  </r>
  <r>
    <n v="7808"/>
    <x v="3876"/>
    <n v="2013"/>
    <x v="1134"/>
    <d v="2013-01-13T00:00:00"/>
    <s v="Standard Class"/>
    <s v="VS-21820"/>
    <s v="Vivek Sundaresam"/>
    <s v="Consumer"/>
    <s v="United States"/>
    <s v="Raleigh"/>
    <x v="3"/>
    <n v="27604"/>
    <s v="South"/>
    <s v="OFF-BI-10004236"/>
    <x v="1"/>
    <x v="8"/>
    <s v="XtraLife ClearVue Slant-D Ring Binder, White, 3&quot;"/>
    <x v="5164"/>
    <n v="7"/>
    <n v="0.7"/>
    <n v="-24.662400000000005"/>
  </r>
  <r>
    <n v="7809"/>
    <x v="3876"/>
    <n v="2013"/>
    <x v="1134"/>
    <d v="2013-01-13T00:00:00"/>
    <s v="Standard Class"/>
    <s v="VS-21820"/>
    <s v="Vivek Sundaresam"/>
    <s v="Consumer"/>
    <s v="United States"/>
    <s v="Raleigh"/>
    <x v="3"/>
    <n v="27604"/>
    <s v="South"/>
    <s v="OFF-AR-10001955"/>
    <x v="1"/>
    <x v="6"/>
    <s v="Newell 319"/>
    <x v="1662"/>
    <n v="3"/>
    <n v="0.2"/>
    <n v="5.9519999999999946"/>
  </r>
  <r>
    <n v="7810"/>
    <x v="3876"/>
    <n v="2013"/>
    <x v="1134"/>
    <d v="2013-01-13T00:00:00"/>
    <s v="Standard Class"/>
    <s v="VS-21820"/>
    <s v="Vivek Sundaresam"/>
    <s v="Consumer"/>
    <s v="United States"/>
    <s v="Raleigh"/>
    <x v="3"/>
    <n v="27604"/>
    <s v="South"/>
    <s v="TEC-PH-10004080"/>
    <x v="2"/>
    <x v="7"/>
    <s v="Avaya 5410 Digital phone"/>
    <x v="3034"/>
    <n v="2"/>
    <n v="0.2"/>
    <n v="10.878399999999999"/>
  </r>
  <r>
    <n v="7811"/>
    <x v="3877"/>
    <n v="2013"/>
    <x v="1173"/>
    <d v="2013-02-15T00:00:00"/>
    <s v="First Class"/>
    <s v="DK-13090"/>
    <s v="Dave Kipp"/>
    <s v="Consumer"/>
    <s v="United States"/>
    <s v="Clinton"/>
    <x v="39"/>
    <n v="20735"/>
    <s v="East"/>
    <s v="OFF-PA-10000791"/>
    <x v="1"/>
    <x v="10"/>
    <s v="Wirebound Message Books, Four 2 3/4 x 5 Forms per Page, 200 Sets per Book"/>
    <x v="5165"/>
    <n v="1"/>
    <n v="0"/>
    <n v="2.1464999999999996"/>
  </r>
  <r>
    <n v="7812"/>
    <x v="3877"/>
    <n v="2013"/>
    <x v="1173"/>
    <d v="2013-02-15T00:00:00"/>
    <s v="First Class"/>
    <s v="DK-13090"/>
    <s v="Dave Kipp"/>
    <s v="Consumer"/>
    <s v="United States"/>
    <s v="Clinton"/>
    <x v="39"/>
    <n v="20735"/>
    <s v="East"/>
    <s v="OFF-AR-10001770"/>
    <x v="1"/>
    <x v="6"/>
    <s v="Economy #2 Pencils"/>
    <x v="3373"/>
    <n v="3"/>
    <n v="0"/>
    <n v="2.0747999999999998"/>
  </r>
  <r>
    <n v="7813"/>
    <x v="3877"/>
    <n v="2013"/>
    <x v="1173"/>
    <d v="2013-02-15T00:00:00"/>
    <s v="First Class"/>
    <s v="DK-13090"/>
    <s v="Dave Kipp"/>
    <s v="Consumer"/>
    <s v="United States"/>
    <s v="Clinton"/>
    <x v="39"/>
    <n v="20735"/>
    <s v="East"/>
    <s v="FUR-TA-10002356"/>
    <x v="0"/>
    <x v="3"/>
    <s v="Bevis Boat-Shaped Conference Table"/>
    <x v="5166"/>
    <n v="3"/>
    <n v="0.3"/>
    <n v="-47.179800000000029"/>
  </r>
  <r>
    <n v="7814"/>
    <x v="3877"/>
    <n v="2013"/>
    <x v="1173"/>
    <d v="2013-02-15T00:00:00"/>
    <s v="First Class"/>
    <s v="DK-13090"/>
    <s v="Dave Kipp"/>
    <s v="Consumer"/>
    <s v="United States"/>
    <s v="Clinton"/>
    <x v="39"/>
    <n v="20735"/>
    <s v="East"/>
    <s v="FUR-FU-10003274"/>
    <x v="0"/>
    <x v="5"/>
    <s v="Regeneration Desk Collection"/>
    <x v="232"/>
    <n v="6"/>
    <n v="0"/>
    <n v="4.6464000000000008"/>
  </r>
  <r>
    <n v="7815"/>
    <x v="3878"/>
    <n v="2014"/>
    <x v="110"/>
    <d v="2014-06-11T00:00:00"/>
    <s v="First Class"/>
    <s v="MG-17680"/>
    <s v="Maureen Gastineau"/>
    <s v="Home Office"/>
    <s v="United States"/>
    <s v="Los Angeles"/>
    <x v="1"/>
    <n v="90049"/>
    <s v="West"/>
    <s v="FUR-BO-10004834"/>
    <x v="0"/>
    <x v="0"/>
    <s v="Riverside Palais Royal Lawyers Bookcase, Royale Cherry Finish"/>
    <x v="5167"/>
    <n v="2"/>
    <n v="0.15"/>
    <n v="140.95680000000004"/>
  </r>
  <r>
    <n v="7816"/>
    <x v="3878"/>
    <n v="2014"/>
    <x v="110"/>
    <d v="2014-06-11T00:00:00"/>
    <s v="First Class"/>
    <s v="MG-17680"/>
    <s v="Maureen Gastineau"/>
    <s v="Home Office"/>
    <s v="United States"/>
    <s v="Los Angeles"/>
    <x v="1"/>
    <n v="90049"/>
    <s v="West"/>
    <s v="TEC-PH-10000307"/>
    <x v="2"/>
    <x v="7"/>
    <s v="Shocksock Galaxy S4 Armband"/>
    <x v="255"/>
    <n v="2"/>
    <n v="0.2"/>
    <n v="-3.5040000000000022"/>
  </r>
  <r>
    <n v="7817"/>
    <x v="3879"/>
    <n v="2013"/>
    <x v="147"/>
    <d v="2013-10-27T00:00:00"/>
    <s v="Second Class"/>
    <s v="DP-13390"/>
    <s v="Dennis Pardue"/>
    <s v="Home Office"/>
    <s v="United States"/>
    <s v="North Las Vegas"/>
    <x v="33"/>
    <n v="89031"/>
    <s v="West"/>
    <s v="OFF-AR-10002240"/>
    <x v="1"/>
    <x v="6"/>
    <s v="Panasonic KP-150 Electric Pencil Sharpener"/>
    <x v="5168"/>
    <n v="3"/>
    <n v="0"/>
    <n v="29.437200000000001"/>
  </r>
  <r>
    <n v="7818"/>
    <x v="3879"/>
    <n v="2013"/>
    <x v="147"/>
    <d v="2013-10-27T00:00:00"/>
    <s v="Second Class"/>
    <s v="DP-13390"/>
    <s v="Dennis Pardue"/>
    <s v="Home Office"/>
    <s v="United States"/>
    <s v="North Las Vegas"/>
    <x v="33"/>
    <n v="89031"/>
    <s v="West"/>
    <s v="OFF-PA-10001801"/>
    <x v="1"/>
    <x v="10"/>
    <s v="Xerox 193"/>
    <x v="1211"/>
    <n v="6"/>
    <n v="0"/>
    <n v="17.581200000000003"/>
  </r>
  <r>
    <n v="7819"/>
    <x v="3879"/>
    <n v="2013"/>
    <x v="147"/>
    <d v="2013-10-27T00:00:00"/>
    <s v="Second Class"/>
    <s v="DP-13390"/>
    <s v="Dennis Pardue"/>
    <s v="Home Office"/>
    <s v="United States"/>
    <s v="North Las Vegas"/>
    <x v="33"/>
    <n v="89031"/>
    <s v="West"/>
    <s v="OFF-BI-10001120"/>
    <x v="1"/>
    <x v="8"/>
    <s v="Ibico EPK-21 Electric Binding System"/>
    <x v="5169"/>
    <n v="3"/>
    <n v="0.2"/>
    <n v="1644.2912999999999"/>
  </r>
  <r>
    <n v="7820"/>
    <x v="3880"/>
    <n v="2014"/>
    <x v="795"/>
    <d v="2014-01-31T00:00:00"/>
    <s v="Standard Class"/>
    <s v="CJ-12010"/>
    <s v="Caroline Jumper"/>
    <s v="Consumer"/>
    <s v="United States"/>
    <s v="San Francisco"/>
    <x v="1"/>
    <n v="94109"/>
    <s v="West"/>
    <s v="OFF-FA-10000611"/>
    <x v="1"/>
    <x v="13"/>
    <s v="Binder Clips by OIC"/>
    <x v="5170"/>
    <n v="8"/>
    <n v="0"/>
    <n v="5.6831999999999994"/>
  </r>
  <r>
    <n v="7821"/>
    <x v="3881"/>
    <n v="2014"/>
    <x v="166"/>
    <d v="2014-12-11T00:00:00"/>
    <s v="Second Class"/>
    <s v="CW-11905"/>
    <s v="Carl Weiss"/>
    <s v="Home Office"/>
    <s v="United States"/>
    <s v="Cranston"/>
    <x v="34"/>
    <n v="2920"/>
    <s v="East"/>
    <s v="OFF-ST-10000036"/>
    <x v="1"/>
    <x v="4"/>
    <s v="Recycled Data-Pak for Archival Bound Computer Printouts, 12-1/2 x 12-1/2 x 16"/>
    <x v="5171"/>
    <n v="6"/>
    <n v="0"/>
    <n v="160.03979999999999"/>
  </r>
  <r>
    <n v="7822"/>
    <x v="3882"/>
    <n v="2013"/>
    <x v="147"/>
    <d v="2013-10-25T00:00:00"/>
    <s v="Second Class"/>
    <s v="GW-14605"/>
    <s v="Giulietta Weimer"/>
    <s v="Consumer"/>
    <s v="United States"/>
    <s v="Jackson"/>
    <x v="18"/>
    <n v="38301"/>
    <s v="South"/>
    <s v="OFF-ST-10004950"/>
    <x v="1"/>
    <x v="4"/>
    <s v="Tenex Personal Filing Tote With Secure Closure Lid, Black/Frost"/>
    <x v="2699"/>
    <n v="9"/>
    <n v="0.2"/>
    <n v="6.9794999999999909"/>
  </r>
  <r>
    <n v="7823"/>
    <x v="3883"/>
    <n v="2011"/>
    <x v="86"/>
    <d v="2011-09-01T00:00:00"/>
    <s v="Standard Class"/>
    <s v="PP-18955"/>
    <s v="Paul Prost"/>
    <s v="Home Office"/>
    <s v="United States"/>
    <s v="Newark"/>
    <x v="13"/>
    <n v="19711"/>
    <s v="East"/>
    <s v="OFF-AR-10003770"/>
    <x v="1"/>
    <x v="6"/>
    <s v="Newell 340"/>
    <x v="880"/>
    <n v="3"/>
    <n v="0"/>
    <n v="2.5055999999999998"/>
  </r>
  <r>
    <n v="7824"/>
    <x v="3883"/>
    <n v="2011"/>
    <x v="86"/>
    <d v="2011-09-01T00:00:00"/>
    <s v="Standard Class"/>
    <s v="PP-18955"/>
    <s v="Paul Prost"/>
    <s v="Home Office"/>
    <s v="United States"/>
    <s v="Newark"/>
    <x v="13"/>
    <n v="19711"/>
    <s v="East"/>
    <s v="TEC-AC-10002800"/>
    <x v="2"/>
    <x v="11"/>
    <s v="Plantronics Audio 478 Stereo USB Headset"/>
    <x v="145"/>
    <n v="3"/>
    <n v="0"/>
    <n v="52.489499999999992"/>
  </r>
  <r>
    <n v="7825"/>
    <x v="3884"/>
    <n v="2011"/>
    <x v="1174"/>
    <d v="2011-05-23T00:00:00"/>
    <s v="Standard Class"/>
    <s v="PW-19030"/>
    <s v="Pauline Webber"/>
    <s v="Corporate"/>
    <s v="United States"/>
    <s v="Los Angeles"/>
    <x v="1"/>
    <n v="90036"/>
    <s v="West"/>
    <s v="FUR-CH-10002439"/>
    <x v="0"/>
    <x v="1"/>
    <s v="Iceberg Nesting Folding Chair, 19w x 6d x 43h"/>
    <x v="3127"/>
    <n v="5"/>
    <n v="0.2"/>
    <n v="17.466000000000008"/>
  </r>
  <r>
    <n v="7826"/>
    <x v="3885"/>
    <n v="2012"/>
    <x v="302"/>
    <d v="2012-02-07T00:00:00"/>
    <s v="Standard Class"/>
    <s v="PW-19030"/>
    <s v="Pauline Webber"/>
    <s v="Corporate"/>
    <s v="United States"/>
    <s v="Rome"/>
    <x v="15"/>
    <n v="13440"/>
    <s v="East"/>
    <s v="FUR-CH-10004218"/>
    <x v="0"/>
    <x v="1"/>
    <s v="Global Fabric Manager's Chair, Dark Gray"/>
    <x v="5172"/>
    <n v="1"/>
    <n v="0.1"/>
    <n v="15.147000000000004"/>
  </r>
  <r>
    <n v="7827"/>
    <x v="3886"/>
    <n v="2014"/>
    <x v="1108"/>
    <d v="2014-11-06T00:00:00"/>
    <s v="Standard Class"/>
    <s v="CY-12745"/>
    <s v="Craig Yedwab"/>
    <s v="Corporate"/>
    <s v="United States"/>
    <s v="Chicago"/>
    <x v="10"/>
    <n v="60610"/>
    <s v="Central"/>
    <s v="TEC-PH-10004042"/>
    <x v="2"/>
    <x v="7"/>
    <s v="ClearOne Communications CHAT 70 OC Speaker Phone"/>
    <x v="5173"/>
    <n v="4"/>
    <n v="0.2"/>
    <n v="38.157600000000002"/>
  </r>
  <r>
    <n v="7828"/>
    <x v="3886"/>
    <n v="2014"/>
    <x v="1108"/>
    <d v="2014-11-06T00:00:00"/>
    <s v="Standard Class"/>
    <s v="CY-12745"/>
    <s v="Craig Yedwab"/>
    <s v="Corporate"/>
    <s v="United States"/>
    <s v="Chicago"/>
    <x v="10"/>
    <n v="60610"/>
    <s v="Central"/>
    <s v="OFF-EN-10001137"/>
    <x v="1"/>
    <x v="12"/>
    <s v="#10 Gummed Flap White Envelopes, 100/Box"/>
    <x v="4541"/>
    <n v="3"/>
    <n v="0.2"/>
    <n v="3.2213999999999996"/>
  </r>
  <r>
    <n v="7829"/>
    <x v="3887"/>
    <n v="2012"/>
    <x v="33"/>
    <d v="2012-05-01T00:00:00"/>
    <s v="Standard Class"/>
    <s v="BW-11110"/>
    <s v="Bart Watters"/>
    <s v="Corporate"/>
    <s v="United States"/>
    <s v="San Diego"/>
    <x v="1"/>
    <n v="92105"/>
    <s v="West"/>
    <s v="FUR-CH-10002017"/>
    <x v="0"/>
    <x v="1"/>
    <s v="SAFCO Optional Arm Kit for Workspace Cribbage Stacking Chair"/>
    <x v="2869"/>
    <n v="3"/>
    <n v="0.2"/>
    <n v="6.3935999999999957"/>
  </r>
  <r>
    <n v="7830"/>
    <x v="3887"/>
    <n v="2012"/>
    <x v="33"/>
    <d v="2012-05-01T00:00:00"/>
    <s v="Standard Class"/>
    <s v="BW-11110"/>
    <s v="Bart Watters"/>
    <s v="Corporate"/>
    <s v="United States"/>
    <s v="San Diego"/>
    <x v="1"/>
    <n v="92105"/>
    <s v="West"/>
    <s v="OFF-AR-10000588"/>
    <x v="1"/>
    <x v="6"/>
    <s v="Newell 345"/>
    <x v="426"/>
    <n v="3"/>
    <n v="0"/>
    <n v="15.475200000000001"/>
  </r>
  <r>
    <n v="7831"/>
    <x v="3887"/>
    <n v="2012"/>
    <x v="33"/>
    <d v="2012-05-01T00:00:00"/>
    <s v="Standard Class"/>
    <s v="BW-11110"/>
    <s v="Bart Watters"/>
    <s v="Corporate"/>
    <s v="United States"/>
    <s v="San Diego"/>
    <x v="1"/>
    <n v="92105"/>
    <s v="West"/>
    <s v="TEC-PH-10003174"/>
    <x v="2"/>
    <x v="7"/>
    <s v="RCA ViSYS 25825 Wireless digital phone"/>
    <x v="3057"/>
    <n v="3"/>
    <n v="0.2"/>
    <n v="38.996999999999986"/>
  </r>
  <r>
    <n v="7832"/>
    <x v="3887"/>
    <n v="2012"/>
    <x v="33"/>
    <d v="2012-05-01T00:00:00"/>
    <s v="Standard Class"/>
    <s v="BW-11110"/>
    <s v="Bart Watters"/>
    <s v="Corporate"/>
    <s v="United States"/>
    <s v="San Diego"/>
    <x v="1"/>
    <n v="92105"/>
    <s v="West"/>
    <s v="OFF-BI-10001524"/>
    <x v="1"/>
    <x v="8"/>
    <s v="GBC Premium Transparent Covers with Diagonal Lined Pattern"/>
    <x v="4503"/>
    <n v="3"/>
    <n v="0.2"/>
    <n v="17.623199999999997"/>
  </r>
  <r>
    <n v="7833"/>
    <x v="3888"/>
    <n v="2013"/>
    <x v="195"/>
    <d v="2013-05-14T00:00:00"/>
    <s v="Standard Class"/>
    <s v="MB-18085"/>
    <s v="Mick Brown"/>
    <s v="Consumer"/>
    <s v="United States"/>
    <s v="Houston"/>
    <x v="5"/>
    <n v="77036"/>
    <s v="Central"/>
    <s v="TEC-PH-10001552"/>
    <x v="2"/>
    <x v="7"/>
    <s v="I Need's 3d Hello Kitty Hybrid Silicone Case Cover for HTC One X 4g with 3d Hello Kitty Stylus Pen Green/pink"/>
    <x v="4501"/>
    <n v="2"/>
    <n v="0.2"/>
    <n v="1.9136000000000006"/>
  </r>
  <r>
    <n v="7834"/>
    <x v="3889"/>
    <n v="2012"/>
    <x v="1175"/>
    <d v="2012-01-28T00:00:00"/>
    <s v="Standard Class"/>
    <s v="CR-12820"/>
    <s v="Cyra Reiten"/>
    <s v="Home Office"/>
    <s v="United States"/>
    <s v="West Palm Beach"/>
    <x v="2"/>
    <n v="33407"/>
    <s v="South"/>
    <s v="OFF-AR-10004757"/>
    <x v="1"/>
    <x v="6"/>
    <s v="Crayola Colored Pencils"/>
    <x v="1332"/>
    <n v="5"/>
    <n v="0.2"/>
    <n v="2.1319999999999988"/>
  </r>
  <r>
    <n v="7835"/>
    <x v="3890"/>
    <n v="2012"/>
    <x v="657"/>
    <d v="2012-04-17T00:00:00"/>
    <s v="Second Class"/>
    <s v="EB-14110"/>
    <s v="Eugene Barchas"/>
    <s v="Consumer"/>
    <s v="United States"/>
    <s v="Los Angeles"/>
    <x v="1"/>
    <n v="90045"/>
    <s v="West"/>
    <s v="FUR-TA-10002530"/>
    <x v="0"/>
    <x v="3"/>
    <s v="Iceberg OfficeWorks 42&quot; Round Tables"/>
    <x v="475"/>
    <n v="2"/>
    <n v="0.2"/>
    <n v="-15.098000000000013"/>
  </r>
  <r>
    <n v="7836"/>
    <x v="3890"/>
    <n v="2012"/>
    <x v="657"/>
    <d v="2012-04-17T00:00:00"/>
    <s v="Second Class"/>
    <s v="EB-14110"/>
    <s v="Eugene Barchas"/>
    <s v="Consumer"/>
    <s v="United States"/>
    <s v="Los Angeles"/>
    <x v="1"/>
    <n v="90045"/>
    <s v="West"/>
    <s v="TEC-PH-10001494"/>
    <x v="2"/>
    <x v="7"/>
    <s v="Polycom CX600 IP Phone VoIP phone"/>
    <x v="5174"/>
    <n v="2"/>
    <n v="0.2"/>
    <n v="41.993000000000009"/>
  </r>
  <r>
    <n v="7837"/>
    <x v="3891"/>
    <n v="2012"/>
    <x v="12"/>
    <d v="2012-09-30T00:00:00"/>
    <s v="Standard Class"/>
    <s v="SH-19975"/>
    <s v="Sally Hughsby"/>
    <s v="Corporate"/>
    <s v="United States"/>
    <s v="Seattle"/>
    <x v="4"/>
    <n v="98103"/>
    <s v="West"/>
    <s v="FUR-CH-10004289"/>
    <x v="0"/>
    <x v="1"/>
    <s v="Global Super Steno Chair"/>
    <x v="396"/>
    <n v="4"/>
    <n v="0.2"/>
    <n v="-11.51760000000003"/>
  </r>
  <r>
    <n v="7838"/>
    <x v="3891"/>
    <n v="2012"/>
    <x v="12"/>
    <d v="2012-09-30T00:00:00"/>
    <s v="Standard Class"/>
    <s v="SH-19975"/>
    <s v="Sally Hughsby"/>
    <s v="Corporate"/>
    <s v="United States"/>
    <s v="Seattle"/>
    <x v="4"/>
    <n v="98103"/>
    <s v="West"/>
    <s v="OFF-LA-10002945"/>
    <x v="1"/>
    <x v="2"/>
    <s v="Permanent Self-Adhesive File Folder Labels for Typewriters, 1 1/8 x 3 1/2, White"/>
    <x v="2380"/>
    <n v="2"/>
    <n v="0"/>
    <n v="5.7959999999999994"/>
  </r>
  <r>
    <n v="7839"/>
    <x v="3891"/>
    <n v="2012"/>
    <x v="12"/>
    <d v="2012-09-30T00:00:00"/>
    <s v="Standard Class"/>
    <s v="SH-19975"/>
    <s v="Sally Hughsby"/>
    <s v="Corporate"/>
    <s v="United States"/>
    <s v="Seattle"/>
    <x v="4"/>
    <n v="98103"/>
    <s v="West"/>
    <s v="TEC-AC-10002567"/>
    <x v="2"/>
    <x v="11"/>
    <s v="Logitech G602 Wireless Gaming Mouse"/>
    <x v="460"/>
    <n v="2"/>
    <n v="0"/>
    <n v="57.592799999999997"/>
  </r>
  <r>
    <n v="7840"/>
    <x v="3892"/>
    <n v="2011"/>
    <x v="1176"/>
    <d v="2011-04-02T00:00:00"/>
    <s v="Standard Class"/>
    <s v="CV-12295"/>
    <s v="Christina VanderZanden"/>
    <s v="Consumer"/>
    <s v="United States"/>
    <s v="Des Moines"/>
    <x v="23"/>
    <n v="50315"/>
    <s v="Central"/>
    <s v="OFF-EN-10001509"/>
    <x v="1"/>
    <x v="12"/>
    <s v="Poly String Tie Envelopes"/>
    <x v="5147"/>
    <n v="3"/>
    <n v="0"/>
    <n v="2.8763999999999994"/>
  </r>
  <r>
    <n v="7841"/>
    <x v="3892"/>
    <n v="2011"/>
    <x v="1176"/>
    <d v="2011-04-02T00:00:00"/>
    <s v="Standard Class"/>
    <s v="CV-12295"/>
    <s v="Christina VanderZanden"/>
    <s v="Consumer"/>
    <s v="United States"/>
    <s v="Des Moines"/>
    <x v="23"/>
    <n v="50315"/>
    <s v="Central"/>
    <s v="FUR-TA-10003954"/>
    <x v="0"/>
    <x v="3"/>
    <s v="Hon 94000 Series Round Tables"/>
    <x v="5175"/>
    <n v="4"/>
    <n v="0"/>
    <n v="106.62480000000005"/>
  </r>
  <r>
    <n v="7842"/>
    <x v="3893"/>
    <n v="2013"/>
    <x v="19"/>
    <d v="2013-07-23T00:00:00"/>
    <s v="Standard Class"/>
    <s v="AT-10735"/>
    <s v="Annie Thurman"/>
    <s v="Consumer"/>
    <s v="United States"/>
    <s v="New York City"/>
    <x v="15"/>
    <n v="10024"/>
    <s v="East"/>
    <s v="OFF-AP-10002892"/>
    <x v="1"/>
    <x v="9"/>
    <s v="Belkin F5C206VTEL 6 Outlet Surge"/>
    <x v="5143"/>
    <n v="2"/>
    <n v="0"/>
    <n v="13.787999999999997"/>
  </r>
  <r>
    <n v="7843"/>
    <x v="3894"/>
    <n v="2011"/>
    <x v="987"/>
    <d v="2011-04-23T00:00:00"/>
    <s v="Second Class"/>
    <s v="AG-10390"/>
    <s v="Allen Goldenen"/>
    <s v="Consumer"/>
    <s v="United States"/>
    <s v="Arlington"/>
    <x v="17"/>
    <n v="22204"/>
    <s v="South"/>
    <s v="OFF-BI-10003638"/>
    <x v="1"/>
    <x v="8"/>
    <s v="GBC Durable Plastic Covers"/>
    <x v="706"/>
    <n v="3"/>
    <n v="0"/>
    <n v="26.702999999999999"/>
  </r>
  <r>
    <n v="7844"/>
    <x v="3894"/>
    <n v="2011"/>
    <x v="987"/>
    <d v="2011-04-23T00:00:00"/>
    <s v="Second Class"/>
    <s v="AG-10390"/>
    <s v="Allen Goldenen"/>
    <s v="Consumer"/>
    <s v="United States"/>
    <s v="Arlington"/>
    <x v="17"/>
    <n v="22204"/>
    <s v="South"/>
    <s v="OFF-PA-10001569"/>
    <x v="1"/>
    <x v="10"/>
    <s v="Xerox 232"/>
    <x v="4362"/>
    <n v="11"/>
    <n v="0"/>
    <n v="34.214400000000005"/>
  </r>
  <r>
    <n v="7845"/>
    <x v="3895"/>
    <n v="2014"/>
    <x v="246"/>
    <d v="2014-07-26T00:00:00"/>
    <s v="Standard Class"/>
    <s v="GM-14500"/>
    <s v="Gene McClure"/>
    <s v="Consumer"/>
    <s v="United States"/>
    <s v="Pharr"/>
    <x v="5"/>
    <n v="78577"/>
    <s v="Central"/>
    <s v="FUR-TA-10001676"/>
    <x v="0"/>
    <x v="3"/>
    <s v="Hon 61000 Series Interactive Training Tables"/>
    <x v="5176"/>
    <n v="4"/>
    <n v="0.3"/>
    <n v="-21.3264"/>
  </r>
  <r>
    <n v="7846"/>
    <x v="3896"/>
    <n v="2012"/>
    <x v="874"/>
    <d v="2012-10-02T00:00:00"/>
    <s v="Standard Class"/>
    <s v="JK-15205"/>
    <s v="Jamie Kunitz"/>
    <s v="Consumer"/>
    <s v="United States"/>
    <s v="Arlington"/>
    <x v="17"/>
    <n v="22204"/>
    <s v="South"/>
    <s v="OFF-PA-10001125"/>
    <x v="1"/>
    <x v="10"/>
    <s v="Xerox 1988"/>
    <x v="901"/>
    <n v="5"/>
    <n v="0"/>
    <n v="69.704999999999998"/>
  </r>
  <r>
    <n v="7847"/>
    <x v="3896"/>
    <n v="2012"/>
    <x v="874"/>
    <d v="2012-10-02T00:00:00"/>
    <s v="Standard Class"/>
    <s v="JK-15205"/>
    <s v="Jamie Kunitz"/>
    <s v="Consumer"/>
    <s v="United States"/>
    <s v="Arlington"/>
    <x v="17"/>
    <n v="22204"/>
    <s v="South"/>
    <s v="TEC-PH-10002496"/>
    <x v="2"/>
    <x v="7"/>
    <s v="Cisco SPA301"/>
    <x v="5177"/>
    <n v="12"/>
    <n v="0"/>
    <n v="561.56399999999996"/>
  </r>
  <r>
    <n v="7848"/>
    <x v="3897"/>
    <n v="2013"/>
    <x v="535"/>
    <d v="2013-03-03T00:00:00"/>
    <s v="Standard Class"/>
    <s v="DW-13540"/>
    <s v="Don Weiss"/>
    <s v="Consumer"/>
    <s v="United States"/>
    <s v="Houston"/>
    <x v="5"/>
    <n v="77070"/>
    <s v="Central"/>
    <s v="FUR-FU-10004053"/>
    <x v="0"/>
    <x v="5"/>
    <s v="DAX Two-Tone Silver Metal Document Frame"/>
    <x v="2738"/>
    <n v="2"/>
    <n v="0.6"/>
    <n v="-6.8815999999999953"/>
  </r>
  <r>
    <n v="7849"/>
    <x v="3898"/>
    <n v="2013"/>
    <x v="440"/>
    <d v="2013-05-07T00:00:00"/>
    <s v="Standard Class"/>
    <s v="AS-10090"/>
    <s v="Adam Shillingsburg"/>
    <s v="Consumer"/>
    <s v="United States"/>
    <s v="Irving"/>
    <x v="5"/>
    <n v="75061"/>
    <s v="Central"/>
    <s v="OFF-ST-10000321"/>
    <x v="1"/>
    <x v="4"/>
    <s v="Akro Stacking Bins"/>
    <x v="2247"/>
    <n v="3"/>
    <n v="0.2"/>
    <n v="-3.787200000000003"/>
  </r>
  <r>
    <n v="7850"/>
    <x v="3898"/>
    <n v="2013"/>
    <x v="440"/>
    <d v="2013-05-07T00:00:00"/>
    <s v="Standard Class"/>
    <s v="AS-10090"/>
    <s v="Adam Shillingsburg"/>
    <s v="Consumer"/>
    <s v="United States"/>
    <s v="Irving"/>
    <x v="5"/>
    <n v="75061"/>
    <s v="Central"/>
    <s v="OFF-ST-10002957"/>
    <x v="1"/>
    <x v="4"/>
    <s v="Sterilite Show Offs Storage Containers"/>
    <x v="2538"/>
    <n v="3"/>
    <n v="0.2"/>
    <n v="-3.1680000000000001"/>
  </r>
  <r>
    <n v="7851"/>
    <x v="3898"/>
    <n v="2013"/>
    <x v="440"/>
    <d v="2013-05-07T00:00:00"/>
    <s v="Standard Class"/>
    <s v="AS-10090"/>
    <s v="Adam Shillingsburg"/>
    <s v="Consumer"/>
    <s v="United States"/>
    <s v="Irving"/>
    <x v="5"/>
    <n v="75061"/>
    <s v="Central"/>
    <s v="OFF-LA-10000973"/>
    <x v="1"/>
    <x v="2"/>
    <s v="Avery 502"/>
    <x v="1325"/>
    <n v="2"/>
    <n v="0.2"/>
    <n v="1.764"/>
  </r>
  <r>
    <n v="7852"/>
    <x v="3899"/>
    <n v="2011"/>
    <x v="337"/>
    <d v="2011-12-15T00:00:00"/>
    <s v="Standard Class"/>
    <s v="TS-21205"/>
    <s v="Thomas Seio"/>
    <s v="Corporate"/>
    <s v="United States"/>
    <s v="Chicago"/>
    <x v="10"/>
    <n v="60653"/>
    <s v="Central"/>
    <s v="OFF-PA-10000143"/>
    <x v="1"/>
    <x v="10"/>
    <s v="Astroparche Fine Business Paper"/>
    <x v="582"/>
    <n v="2"/>
    <n v="0.2"/>
    <n v="2.9568000000000003"/>
  </r>
  <r>
    <n v="7853"/>
    <x v="3899"/>
    <n v="2011"/>
    <x v="337"/>
    <d v="2011-12-15T00:00:00"/>
    <s v="Standard Class"/>
    <s v="TS-21205"/>
    <s v="Thomas Seio"/>
    <s v="Corporate"/>
    <s v="United States"/>
    <s v="Chicago"/>
    <x v="10"/>
    <n v="60653"/>
    <s v="Central"/>
    <s v="OFF-AP-10003287"/>
    <x v="1"/>
    <x v="9"/>
    <s v="Tripp Lite TLP810NET Broadband Surge for Modem/Fax"/>
    <x v="5178"/>
    <n v="2"/>
    <n v="0.8"/>
    <n v="-53.008800000000008"/>
  </r>
  <r>
    <n v="7854"/>
    <x v="3900"/>
    <n v="2012"/>
    <x v="707"/>
    <d v="2012-12-29T00:00:00"/>
    <s v="Standard Class"/>
    <s v="SM-20320"/>
    <s v="Sean Miller"/>
    <s v="Home Office"/>
    <s v="United States"/>
    <s v="Los Angeles"/>
    <x v="1"/>
    <n v="90049"/>
    <s v="West"/>
    <s v="OFF-PA-10001526"/>
    <x v="1"/>
    <x v="10"/>
    <s v="Xerox 1949"/>
    <x v="745"/>
    <n v="2"/>
    <n v="0"/>
    <n v="4.8804000000000007"/>
  </r>
  <r>
    <n v="7855"/>
    <x v="3901"/>
    <n v="2014"/>
    <x v="226"/>
    <d v="2014-12-13T00:00:00"/>
    <s v="Standard Class"/>
    <s v="BH-11710"/>
    <s v="Brosina Hoffman"/>
    <s v="Consumer"/>
    <s v="United States"/>
    <s v="Hattiesburg"/>
    <x v="35"/>
    <n v="39401"/>
    <s v="South"/>
    <s v="OFF-AP-10004540"/>
    <x v="1"/>
    <x v="9"/>
    <s v="Eureka The Boss Lite 10-Amp Upright Vacuum, Blue"/>
    <x v="5179"/>
    <n v="4"/>
    <n v="0"/>
    <n v="89.779200000000003"/>
  </r>
  <r>
    <n v="7856"/>
    <x v="3901"/>
    <n v="2014"/>
    <x v="226"/>
    <d v="2014-12-13T00:00:00"/>
    <s v="Standard Class"/>
    <s v="BH-11710"/>
    <s v="Brosina Hoffman"/>
    <s v="Consumer"/>
    <s v="United States"/>
    <s v="Hattiesburg"/>
    <x v="35"/>
    <n v="39401"/>
    <s v="South"/>
    <s v="TEC-AC-10001266"/>
    <x v="2"/>
    <x v="11"/>
    <s v="Memorex Micro Travel Drive 8 GB"/>
    <x v="5180"/>
    <n v="4"/>
    <n v="0"/>
    <n v="23.4"/>
  </r>
  <r>
    <n v="7857"/>
    <x v="3902"/>
    <n v="2011"/>
    <x v="992"/>
    <d v="2011-06-01T00:00:00"/>
    <s v="First Class"/>
    <s v="LW-16825"/>
    <s v="Laurel Workman"/>
    <s v="Corporate"/>
    <s v="United States"/>
    <s v="New York City"/>
    <x v="15"/>
    <n v="10024"/>
    <s v="East"/>
    <s v="OFF-BI-10004233"/>
    <x v="1"/>
    <x v="8"/>
    <s v="GBC Pre-Punched Binding Paper, Plastic, White, 8-1/2&quot; x 11&quot;"/>
    <x v="2212"/>
    <n v="2"/>
    <n v="0.2"/>
    <n v="8.9543999999999997"/>
  </r>
  <r>
    <n v="7858"/>
    <x v="3902"/>
    <n v="2011"/>
    <x v="992"/>
    <d v="2011-06-01T00:00:00"/>
    <s v="First Class"/>
    <s v="LW-16825"/>
    <s v="Laurel Workman"/>
    <s v="Corporate"/>
    <s v="United States"/>
    <s v="New York City"/>
    <x v="15"/>
    <n v="10024"/>
    <s v="East"/>
    <s v="TEC-PH-10003505"/>
    <x v="2"/>
    <x v="7"/>
    <s v="Geemarc AmpliPOWER60"/>
    <x v="5181"/>
    <n v="5"/>
    <n v="0"/>
    <n v="134.55999999999995"/>
  </r>
  <r>
    <n v="7859"/>
    <x v="3902"/>
    <n v="2011"/>
    <x v="992"/>
    <d v="2011-06-01T00:00:00"/>
    <s v="First Class"/>
    <s v="LW-16825"/>
    <s v="Laurel Workman"/>
    <s v="Corporate"/>
    <s v="United States"/>
    <s v="New York City"/>
    <x v="15"/>
    <n v="10024"/>
    <s v="East"/>
    <s v="OFF-AP-10001005"/>
    <x v="1"/>
    <x v="9"/>
    <s v="Honeywell Quietcare HEPA Air Cleaner"/>
    <x v="5182"/>
    <n v="3"/>
    <n v="0"/>
    <n v="77.863499999999988"/>
  </r>
  <r>
    <n v="7860"/>
    <x v="3902"/>
    <n v="2011"/>
    <x v="992"/>
    <d v="2011-06-01T00:00:00"/>
    <s v="First Class"/>
    <s v="LW-16825"/>
    <s v="Laurel Workman"/>
    <s v="Corporate"/>
    <s v="United States"/>
    <s v="New York City"/>
    <x v="15"/>
    <n v="10024"/>
    <s v="East"/>
    <s v="OFF-PA-10001712"/>
    <x v="1"/>
    <x v="10"/>
    <s v="Xerox 1948"/>
    <x v="792"/>
    <n v="4"/>
    <n v="0"/>
    <n v="17.981999999999999"/>
  </r>
  <r>
    <n v="7861"/>
    <x v="3903"/>
    <n v="2014"/>
    <x v="580"/>
    <d v="2014-03-07T00:00:00"/>
    <s v="Standard Class"/>
    <s v="JA-15970"/>
    <s v="Joseph Airdo"/>
    <s v="Consumer"/>
    <s v="United States"/>
    <s v="Cuyahoga Falls"/>
    <x v="24"/>
    <n v="44221"/>
    <s v="East"/>
    <s v="OFF-BI-10002353"/>
    <x v="1"/>
    <x v="8"/>
    <s v="GBC VeloBind Cover Sets"/>
    <x v="5183"/>
    <n v="4"/>
    <n v="0.7"/>
    <n v="-12.352"/>
  </r>
  <r>
    <n v="7862"/>
    <x v="3904"/>
    <n v="2012"/>
    <x v="88"/>
    <d v="2012-10-17T00:00:00"/>
    <s v="Standard Class"/>
    <s v="KA-16525"/>
    <s v="Kelly Andreada"/>
    <s v="Consumer"/>
    <s v="United States"/>
    <s v="Seattle"/>
    <x v="4"/>
    <n v="98103"/>
    <s v="West"/>
    <s v="TEC-AC-10003038"/>
    <x v="2"/>
    <x v="11"/>
    <s v="Kingston Digital DataTraveler 16GB USB 2.0"/>
    <x v="1511"/>
    <n v="2"/>
    <n v="0"/>
    <n v="3.400999999999998"/>
  </r>
  <r>
    <n v="7863"/>
    <x v="3904"/>
    <n v="2012"/>
    <x v="88"/>
    <d v="2012-10-17T00:00:00"/>
    <s v="Standard Class"/>
    <s v="KA-16525"/>
    <s v="Kelly Andreada"/>
    <s v="Consumer"/>
    <s v="United States"/>
    <s v="Seattle"/>
    <x v="4"/>
    <n v="98103"/>
    <s v="West"/>
    <s v="OFF-ST-10000934"/>
    <x v="1"/>
    <x v="4"/>
    <s v="Contico 72&quot;H Heavy-Duty Storage System"/>
    <x v="3411"/>
    <n v="2"/>
    <n v="0"/>
    <n v="0"/>
  </r>
  <r>
    <n v="7864"/>
    <x v="3905"/>
    <n v="2012"/>
    <x v="1177"/>
    <d v="2012-07-19T00:00:00"/>
    <s v="Second Class"/>
    <s v="TG-21310"/>
    <s v="Toby Gnade"/>
    <s v="Consumer"/>
    <s v="United States"/>
    <s v="Mesa"/>
    <x v="16"/>
    <n v="85204"/>
    <s v="West"/>
    <s v="OFF-ST-10002743"/>
    <x v="1"/>
    <x v="4"/>
    <s v="SAFCO Boltless Steel Shelving"/>
    <x v="697"/>
    <n v="3"/>
    <n v="0.2"/>
    <n v="-64.774800000000013"/>
  </r>
  <r>
    <n v="7865"/>
    <x v="3905"/>
    <n v="2012"/>
    <x v="1177"/>
    <d v="2012-07-19T00:00:00"/>
    <s v="Second Class"/>
    <s v="TG-21310"/>
    <s v="Toby Gnade"/>
    <s v="Consumer"/>
    <s v="United States"/>
    <s v="Mesa"/>
    <x v="16"/>
    <n v="85204"/>
    <s v="West"/>
    <s v="OFF-PA-10001846"/>
    <x v="1"/>
    <x v="10"/>
    <s v="Xerox 1899"/>
    <x v="282"/>
    <n v="4"/>
    <n v="0.2"/>
    <n v="6.7048000000000005"/>
  </r>
  <r>
    <n v="7866"/>
    <x v="3905"/>
    <n v="2012"/>
    <x v="1177"/>
    <d v="2012-07-19T00:00:00"/>
    <s v="Second Class"/>
    <s v="TG-21310"/>
    <s v="Toby Gnade"/>
    <s v="Consumer"/>
    <s v="United States"/>
    <s v="Mesa"/>
    <x v="16"/>
    <n v="85204"/>
    <s v="West"/>
    <s v="FUR-CH-10004287"/>
    <x v="0"/>
    <x v="1"/>
    <s v="SAFCO Arco Folding Chair"/>
    <x v="5184"/>
    <n v="2"/>
    <n v="0.2"/>
    <n v="49.715999999999966"/>
  </r>
  <r>
    <n v="7867"/>
    <x v="3905"/>
    <n v="2012"/>
    <x v="1177"/>
    <d v="2012-07-19T00:00:00"/>
    <s v="Second Class"/>
    <s v="TG-21310"/>
    <s v="Toby Gnade"/>
    <s v="Consumer"/>
    <s v="United States"/>
    <s v="Mesa"/>
    <x v="16"/>
    <n v="85204"/>
    <s v="West"/>
    <s v="FUR-BO-10001608"/>
    <x v="0"/>
    <x v="0"/>
    <s v="Hon Metal Bookcases, Black"/>
    <x v="5185"/>
    <n v="6"/>
    <n v="0.7"/>
    <n v="-191.64599999999996"/>
  </r>
  <r>
    <n v="7868"/>
    <x v="3906"/>
    <n v="2011"/>
    <x v="84"/>
    <d v="2011-11-24T00:00:00"/>
    <s v="Second Class"/>
    <s v="DB-13360"/>
    <s v="Dennis Bolton"/>
    <s v="Home Office"/>
    <s v="United States"/>
    <s v="Salt Lake City"/>
    <x v="7"/>
    <n v="84106"/>
    <s v="West"/>
    <s v="OFF-PA-10000357"/>
    <x v="1"/>
    <x v="10"/>
    <s v="Xerox 1888"/>
    <x v="1696"/>
    <n v="3"/>
    <n v="0"/>
    <n v="79.891199999999998"/>
  </r>
  <r>
    <n v="7869"/>
    <x v="3907"/>
    <n v="2013"/>
    <x v="1022"/>
    <d v="2013-06-03T00:00:00"/>
    <s v="Standard Class"/>
    <s v="LS-17245"/>
    <s v="Lynn Smith"/>
    <s v="Consumer"/>
    <s v="United States"/>
    <s v="Los Angeles"/>
    <x v="1"/>
    <n v="90045"/>
    <s v="West"/>
    <s v="OFF-PA-10000575"/>
    <x v="1"/>
    <x v="10"/>
    <s v="Wirebound Message Books, Four 2 3/4 x 5 White Forms per Page"/>
    <x v="5186"/>
    <n v="2"/>
    <n v="0"/>
    <n v="6.1547999999999998"/>
  </r>
  <r>
    <n v="7870"/>
    <x v="3908"/>
    <n v="2014"/>
    <x v="445"/>
    <d v="2014-07-10T00:00:00"/>
    <s v="Standard Class"/>
    <s v="MO-17950"/>
    <s v="Michael Oakman"/>
    <s v="Consumer"/>
    <s v="United States"/>
    <s v="Jacksonville"/>
    <x v="3"/>
    <n v="28540"/>
    <s v="South"/>
    <s v="TEC-AC-10002167"/>
    <x v="2"/>
    <x v="11"/>
    <s v="Imation 8gb Micro Traveldrive Usb 2.0 Flash Drive"/>
    <x v="734"/>
    <n v="2"/>
    <n v="0.2"/>
    <n v="-2.6999999999999993"/>
  </r>
  <r>
    <n v="7871"/>
    <x v="3909"/>
    <n v="2014"/>
    <x v="145"/>
    <d v="2014-09-30T00:00:00"/>
    <s v="Standard Class"/>
    <s v="CA-11965"/>
    <s v="Carol Adams"/>
    <s v="Corporate"/>
    <s v="United States"/>
    <s v="Lakewood"/>
    <x v="24"/>
    <n v="44107"/>
    <s v="East"/>
    <s v="OFF-EN-10004459"/>
    <x v="1"/>
    <x v="12"/>
    <s v="Security-Tint Envelopes"/>
    <x v="671"/>
    <n v="4"/>
    <n v="0.2"/>
    <n v="8.8623999999999992"/>
  </r>
  <r>
    <n v="7872"/>
    <x v="3910"/>
    <n v="2013"/>
    <x v="339"/>
    <d v="2013-10-08T00:00:00"/>
    <s v="Standard Class"/>
    <s v="DB-12910"/>
    <s v="Daniel Byrd"/>
    <s v="Home Office"/>
    <s v="United States"/>
    <s v="Lake Forest"/>
    <x v="1"/>
    <n v="92630"/>
    <s v="West"/>
    <s v="OFF-LA-10002271"/>
    <x v="1"/>
    <x v="2"/>
    <s v="Smead Alpha-Z Color-Coded Second Alphabetical Labels and Starter Set"/>
    <x v="51"/>
    <n v="2"/>
    <n v="0"/>
    <n v="2.9567999999999999"/>
  </r>
  <r>
    <n v="7873"/>
    <x v="3910"/>
    <n v="2013"/>
    <x v="339"/>
    <d v="2013-10-08T00:00:00"/>
    <s v="Standard Class"/>
    <s v="DB-12910"/>
    <s v="Daniel Byrd"/>
    <s v="Home Office"/>
    <s v="United States"/>
    <s v="Lake Forest"/>
    <x v="1"/>
    <n v="92630"/>
    <s v="West"/>
    <s v="FUR-CH-10004063"/>
    <x v="0"/>
    <x v="1"/>
    <s v="Global Deluxe High-Back Manager's Chair"/>
    <x v="4390"/>
    <n v="4"/>
    <n v="0.2"/>
    <n v="102.95279999999988"/>
  </r>
  <r>
    <n v="7874"/>
    <x v="3910"/>
    <n v="2013"/>
    <x v="339"/>
    <d v="2013-10-08T00:00:00"/>
    <s v="Standard Class"/>
    <s v="DB-12910"/>
    <s v="Daniel Byrd"/>
    <s v="Home Office"/>
    <s v="United States"/>
    <s v="Lake Forest"/>
    <x v="1"/>
    <n v="92630"/>
    <s v="West"/>
    <s v="OFF-PA-10004610"/>
    <x v="1"/>
    <x v="10"/>
    <s v="Xerox 1900"/>
    <x v="18"/>
    <n v="2"/>
    <n v="0"/>
    <n v="3.8519999999999994"/>
  </r>
  <r>
    <n v="7875"/>
    <x v="3910"/>
    <n v="2013"/>
    <x v="339"/>
    <d v="2013-10-08T00:00:00"/>
    <s v="Standard Class"/>
    <s v="DB-12910"/>
    <s v="Daniel Byrd"/>
    <s v="Home Office"/>
    <s v="United States"/>
    <s v="Lake Forest"/>
    <x v="1"/>
    <n v="92630"/>
    <s v="West"/>
    <s v="OFF-PA-10001878"/>
    <x v="1"/>
    <x v="10"/>
    <s v="Xerox 1891"/>
    <x v="619"/>
    <n v="2"/>
    <n v="0"/>
    <n v="45.975399999999993"/>
  </r>
  <r>
    <n v="7876"/>
    <x v="3911"/>
    <n v="2014"/>
    <x v="428"/>
    <d v="2014-09-16T00:00:00"/>
    <s v="Standard Class"/>
    <s v="DK-12835"/>
    <s v="Damala Kotsonis"/>
    <s v="Corporate"/>
    <s v="United States"/>
    <s v="Portland"/>
    <x v="21"/>
    <n v="97206"/>
    <s v="West"/>
    <s v="OFF-PA-10002036"/>
    <x v="1"/>
    <x v="10"/>
    <s v="Xerox 1930"/>
    <x v="277"/>
    <n v="6"/>
    <n v="0.2"/>
    <n v="11.2752"/>
  </r>
  <r>
    <n v="7877"/>
    <x v="3911"/>
    <n v="2014"/>
    <x v="428"/>
    <d v="2014-09-16T00:00:00"/>
    <s v="Standard Class"/>
    <s v="DK-12835"/>
    <s v="Damala Kotsonis"/>
    <s v="Corporate"/>
    <s v="United States"/>
    <s v="Portland"/>
    <x v="21"/>
    <n v="97206"/>
    <s v="West"/>
    <s v="OFF-AP-10003278"/>
    <x v="1"/>
    <x v="9"/>
    <s v="Belkin 7-Outlet SurgeMaster Home Series"/>
    <x v="5187"/>
    <n v="1"/>
    <n v="0.2"/>
    <n v="0.8382000000000005"/>
  </r>
  <r>
    <n v="7878"/>
    <x v="3912"/>
    <n v="2012"/>
    <x v="899"/>
    <d v="2012-03-18T00:00:00"/>
    <s v="Standard Class"/>
    <s v="EB-14170"/>
    <s v="Evan Bailliet"/>
    <s v="Consumer"/>
    <s v="United States"/>
    <s v="Charlotte"/>
    <x v="3"/>
    <n v="28205"/>
    <s v="South"/>
    <s v="OFF-LA-10001641"/>
    <x v="1"/>
    <x v="2"/>
    <s v="Avery 518"/>
    <x v="1325"/>
    <n v="2"/>
    <n v="0.2"/>
    <n v="1.764"/>
  </r>
  <r>
    <n v="7879"/>
    <x v="3913"/>
    <n v="2013"/>
    <x v="896"/>
    <d v="2013-12-05T00:00:00"/>
    <s v="Second Class"/>
    <s v="DR-12940"/>
    <s v="Daniel Raglin"/>
    <s v="Home Office"/>
    <s v="United States"/>
    <s v="Aurora"/>
    <x v="10"/>
    <n v="60505"/>
    <s v="Central"/>
    <s v="FUR-FU-10003806"/>
    <x v="0"/>
    <x v="5"/>
    <s v="Tenex Chairmat w/ Average Lip, 45&quot; x 53&quot;"/>
    <x v="5188"/>
    <n v="4"/>
    <n v="0.6"/>
    <n v="-302.72000000000003"/>
  </r>
  <r>
    <n v="7880"/>
    <x v="3914"/>
    <n v="2013"/>
    <x v="403"/>
    <d v="2013-06-22T00:00:00"/>
    <s v="Standard Class"/>
    <s v="JS-15685"/>
    <s v="Jim Sink"/>
    <s v="Corporate"/>
    <s v="United States"/>
    <s v="Philadelphia"/>
    <x v="9"/>
    <n v="19140"/>
    <s v="East"/>
    <s v="FUR-TA-10003392"/>
    <x v="0"/>
    <x v="3"/>
    <s v="Global Adaptabilities Conference Tables"/>
    <x v="5189"/>
    <n v="2"/>
    <n v="0.4"/>
    <n v="-118.01160000000002"/>
  </r>
  <r>
    <n v="7881"/>
    <x v="3915"/>
    <n v="2014"/>
    <x v="734"/>
    <d v="2014-12-07T00:00:00"/>
    <s v="Second Class"/>
    <s v="LC-16870"/>
    <s v="Lena Cacioppo"/>
    <s v="Consumer"/>
    <s v="United States"/>
    <s v="Thornton"/>
    <x v="22"/>
    <n v="80229"/>
    <s v="West"/>
    <s v="OFF-AR-10003856"/>
    <x v="1"/>
    <x v="6"/>
    <s v="Newell 344"/>
    <x v="3963"/>
    <n v="6"/>
    <n v="0.2"/>
    <n v="1.0007999999999999"/>
  </r>
  <r>
    <n v="7882"/>
    <x v="3915"/>
    <n v="2014"/>
    <x v="734"/>
    <d v="2014-12-07T00:00:00"/>
    <s v="Second Class"/>
    <s v="LC-16870"/>
    <s v="Lena Cacioppo"/>
    <s v="Consumer"/>
    <s v="United States"/>
    <s v="Thornton"/>
    <x v="22"/>
    <n v="80229"/>
    <s v="West"/>
    <s v="TEC-AC-10002006"/>
    <x v="2"/>
    <x v="11"/>
    <s v="Memorex Micro Travel Drive 16 GB"/>
    <x v="3499"/>
    <n v="6"/>
    <n v="0.2"/>
    <n v="10.553399999999993"/>
  </r>
  <r>
    <n v="7883"/>
    <x v="3915"/>
    <n v="2014"/>
    <x v="734"/>
    <d v="2014-12-07T00:00:00"/>
    <s v="Second Class"/>
    <s v="LC-16870"/>
    <s v="Lena Cacioppo"/>
    <s v="Consumer"/>
    <s v="United States"/>
    <s v="Thornton"/>
    <x v="22"/>
    <n v="80229"/>
    <s v="West"/>
    <s v="TEC-AC-10002006"/>
    <x v="2"/>
    <x v="11"/>
    <s v="Memorex Micro Travel Drive 16 GB"/>
    <x v="1141"/>
    <n v="8"/>
    <n v="0.2"/>
    <n v="14.07119999999999"/>
  </r>
  <r>
    <n v="7884"/>
    <x v="3915"/>
    <n v="2014"/>
    <x v="734"/>
    <d v="2014-12-07T00:00:00"/>
    <s v="Second Class"/>
    <s v="LC-16870"/>
    <s v="Lena Cacioppo"/>
    <s v="Consumer"/>
    <s v="United States"/>
    <s v="Thornton"/>
    <x v="22"/>
    <n v="80229"/>
    <s v="West"/>
    <s v="OFF-PA-10002246"/>
    <x v="1"/>
    <x v="10"/>
    <s v="Wirebound Four 2-3/4 x 5 Forms per Page, 400 Sets per Book"/>
    <x v="5190"/>
    <n v="2"/>
    <n v="0.2"/>
    <n v="3.7409999999999997"/>
  </r>
  <r>
    <n v="7885"/>
    <x v="3915"/>
    <n v="2014"/>
    <x v="734"/>
    <d v="2014-12-07T00:00:00"/>
    <s v="Second Class"/>
    <s v="LC-16870"/>
    <s v="Lena Cacioppo"/>
    <s v="Consumer"/>
    <s v="United States"/>
    <s v="Thornton"/>
    <x v="22"/>
    <n v="80229"/>
    <s v="West"/>
    <s v="OFF-SU-10004782"/>
    <x v="1"/>
    <x v="14"/>
    <s v="Elite 5&quot; Scissors"/>
    <x v="5191"/>
    <n v="7"/>
    <n v="0.2"/>
    <n v="5.9149999999999938"/>
  </r>
  <r>
    <n v="7886"/>
    <x v="3915"/>
    <n v="2014"/>
    <x v="734"/>
    <d v="2014-12-07T00:00:00"/>
    <s v="Second Class"/>
    <s v="LC-16870"/>
    <s v="Lena Cacioppo"/>
    <s v="Consumer"/>
    <s v="United States"/>
    <s v="Thornton"/>
    <x v="22"/>
    <n v="80229"/>
    <s v="West"/>
    <s v="FUR-FU-10004351"/>
    <x v="0"/>
    <x v="5"/>
    <s v="Staples"/>
    <x v="5192"/>
    <n v="3"/>
    <n v="0.2"/>
    <n v="7.0128000000000013"/>
  </r>
  <r>
    <n v="7887"/>
    <x v="3915"/>
    <n v="2014"/>
    <x v="734"/>
    <d v="2014-12-07T00:00:00"/>
    <s v="Second Class"/>
    <s v="LC-16870"/>
    <s v="Lena Cacioppo"/>
    <s v="Consumer"/>
    <s v="United States"/>
    <s v="Thornton"/>
    <x v="22"/>
    <n v="80229"/>
    <s v="West"/>
    <s v="FUR-FU-10004270"/>
    <x v="0"/>
    <x v="5"/>
    <s v="Eldon Image Series Desk Accessories, Burgundy"/>
    <x v="2474"/>
    <n v="5"/>
    <n v="0.2"/>
    <n v="3.3439999999999994"/>
  </r>
  <r>
    <n v="7888"/>
    <x v="3915"/>
    <n v="2014"/>
    <x v="734"/>
    <d v="2014-12-07T00:00:00"/>
    <s v="Second Class"/>
    <s v="LC-16870"/>
    <s v="Lena Cacioppo"/>
    <s v="Consumer"/>
    <s v="United States"/>
    <s v="Thornton"/>
    <x v="22"/>
    <n v="80229"/>
    <s v="West"/>
    <s v="FUR-FU-10004053"/>
    <x v="0"/>
    <x v="5"/>
    <s v="DAX Two-Tone Silver Metal Document Frame"/>
    <x v="2738"/>
    <n v="1"/>
    <n v="0.2"/>
    <n v="4.6552000000000007"/>
  </r>
  <r>
    <n v="7889"/>
    <x v="3916"/>
    <n v="2013"/>
    <x v="765"/>
    <d v="2013-08-23T00:00:00"/>
    <s v="Standard Class"/>
    <s v="JP-15520"/>
    <s v="Jeremy Pistek"/>
    <s v="Consumer"/>
    <s v="United States"/>
    <s v="Davis"/>
    <x v="1"/>
    <n v="95616"/>
    <s v="West"/>
    <s v="OFF-PA-10000019"/>
    <x v="1"/>
    <x v="10"/>
    <s v="Xerox 1931"/>
    <x v="56"/>
    <n v="5"/>
    <n v="0"/>
    <n v="15.552000000000001"/>
  </r>
  <r>
    <n v="7890"/>
    <x v="3917"/>
    <n v="2013"/>
    <x v="591"/>
    <d v="2013-12-30T00:00:00"/>
    <s v="Standard Class"/>
    <s v="TS-21655"/>
    <s v="Trudy Schmidt"/>
    <s v="Consumer"/>
    <s v="United States"/>
    <s v="Fayetteville"/>
    <x v="36"/>
    <n v="72701"/>
    <s v="South"/>
    <s v="OFF-AR-10003811"/>
    <x v="1"/>
    <x v="6"/>
    <s v="Newell 327"/>
    <x v="5193"/>
    <n v="9"/>
    <n v="0"/>
    <n v="5.3703000000000003"/>
  </r>
  <r>
    <n v="7891"/>
    <x v="3917"/>
    <n v="2013"/>
    <x v="591"/>
    <d v="2013-12-30T00:00:00"/>
    <s v="Standard Class"/>
    <s v="TS-21655"/>
    <s v="Trudy Schmidt"/>
    <s v="Consumer"/>
    <s v="United States"/>
    <s v="Fayetteville"/>
    <x v="36"/>
    <n v="72701"/>
    <s v="South"/>
    <s v="TEC-AC-10001838"/>
    <x v="2"/>
    <x v="11"/>
    <s v="Razer Tiamat Over Ear 7.1 Surround Sound PC Gaming Headset"/>
    <x v="5194"/>
    <n v="2"/>
    <n v="0"/>
    <n v="171.99140000000003"/>
  </r>
  <r>
    <n v="7892"/>
    <x v="3917"/>
    <n v="2013"/>
    <x v="591"/>
    <d v="2013-12-30T00:00:00"/>
    <s v="Standard Class"/>
    <s v="TS-21655"/>
    <s v="Trudy Schmidt"/>
    <s v="Consumer"/>
    <s v="United States"/>
    <s v="Fayetteville"/>
    <x v="36"/>
    <n v="72701"/>
    <s v="South"/>
    <s v="FUR-FU-10003553"/>
    <x v="0"/>
    <x v="5"/>
    <s v="Howard Miller 13-1/2&quot; Diameter Rosebrook Wall Clock"/>
    <x v="5195"/>
    <n v="5"/>
    <n v="0"/>
    <n v="137.54000000000002"/>
  </r>
  <r>
    <n v="7893"/>
    <x v="3917"/>
    <n v="2013"/>
    <x v="591"/>
    <d v="2013-12-30T00:00:00"/>
    <s v="Standard Class"/>
    <s v="TS-21655"/>
    <s v="Trudy Schmidt"/>
    <s v="Consumer"/>
    <s v="United States"/>
    <s v="Fayetteville"/>
    <x v="36"/>
    <n v="72701"/>
    <s v="South"/>
    <s v="OFF-PA-10003302"/>
    <x v="1"/>
    <x v="10"/>
    <s v="Xerox 1906"/>
    <x v="1938"/>
    <n v="3"/>
    <n v="0"/>
    <n v="49.970399999999991"/>
  </r>
  <r>
    <n v="7894"/>
    <x v="3918"/>
    <n v="2014"/>
    <x v="283"/>
    <d v="2014-07-31T00:00:00"/>
    <s v="Standard Class"/>
    <s v="NM-18445"/>
    <s v="Nathan Mautz"/>
    <s v="Home Office"/>
    <s v="United States"/>
    <s v="New York City"/>
    <x v="15"/>
    <n v="10011"/>
    <s v="East"/>
    <s v="OFF-BI-10002412"/>
    <x v="1"/>
    <x v="8"/>
    <s v="Wilson Jones “Snap” Scratch Pad Binder Tool for Ring Binders"/>
    <x v="4107"/>
    <n v="3"/>
    <n v="0.2"/>
    <n v="4.3500000000000005"/>
  </r>
  <r>
    <n v="7895"/>
    <x v="3919"/>
    <n v="2014"/>
    <x v="548"/>
    <d v="2014-06-26T00:00:00"/>
    <s v="Standard Class"/>
    <s v="EH-14125"/>
    <s v="Eugene Hildebrand"/>
    <s v="Home Office"/>
    <s v="United States"/>
    <s v="Wheeling"/>
    <x v="48"/>
    <n v="26003"/>
    <s v="East"/>
    <s v="OFF-BI-10002852"/>
    <x v="1"/>
    <x v="8"/>
    <s v="Ibico Standard Transparent Covers"/>
    <x v="5196"/>
    <n v="5"/>
    <n v="0"/>
    <n v="40.376000000000005"/>
  </r>
  <r>
    <n v="7896"/>
    <x v="3919"/>
    <n v="2014"/>
    <x v="548"/>
    <d v="2014-06-26T00:00:00"/>
    <s v="Standard Class"/>
    <s v="EH-14125"/>
    <s v="Eugene Hildebrand"/>
    <s v="Home Office"/>
    <s v="United States"/>
    <s v="Wheeling"/>
    <x v="48"/>
    <n v="26003"/>
    <s v="East"/>
    <s v="OFF-BI-10000145"/>
    <x v="1"/>
    <x v="8"/>
    <s v="Zipper Ring Binder Pockets"/>
    <x v="875"/>
    <n v="2"/>
    <n v="0"/>
    <n v="3.0575999999999999"/>
  </r>
  <r>
    <n v="7897"/>
    <x v="3919"/>
    <n v="2014"/>
    <x v="548"/>
    <d v="2014-06-26T00:00:00"/>
    <s v="Standard Class"/>
    <s v="EH-14125"/>
    <s v="Eugene Hildebrand"/>
    <s v="Home Office"/>
    <s v="United States"/>
    <s v="Wheeling"/>
    <x v="48"/>
    <n v="26003"/>
    <s v="East"/>
    <s v="OFF-PA-10001970"/>
    <x v="1"/>
    <x v="10"/>
    <s v="Xerox 1908"/>
    <x v="990"/>
    <n v="8"/>
    <n v="0"/>
    <n v="219.44159999999999"/>
  </r>
  <r>
    <n v="7898"/>
    <x v="3920"/>
    <n v="2014"/>
    <x v="802"/>
    <d v="2014-08-19T00:00:00"/>
    <s v="Standard Class"/>
    <s v="DC-12850"/>
    <s v="Dan Campbell"/>
    <s v="Consumer"/>
    <s v="United States"/>
    <s v="Memphis"/>
    <x v="18"/>
    <n v="38109"/>
    <s v="South"/>
    <s v="OFF-AP-10001563"/>
    <x v="1"/>
    <x v="9"/>
    <s v="Belkin Premiere Surge Master II 8-outlet surge protector"/>
    <x v="5197"/>
    <n v="7"/>
    <n v="0.2"/>
    <n v="30.605399999999946"/>
  </r>
  <r>
    <n v="7899"/>
    <x v="3920"/>
    <n v="2014"/>
    <x v="802"/>
    <d v="2014-08-19T00:00:00"/>
    <s v="Standard Class"/>
    <s v="DC-12850"/>
    <s v="Dan Campbell"/>
    <s v="Consumer"/>
    <s v="United States"/>
    <s v="Memphis"/>
    <x v="18"/>
    <n v="38109"/>
    <s v="South"/>
    <s v="OFF-BI-10001359"/>
    <x v="1"/>
    <x v="8"/>
    <s v="GBC DocuBind TL300 Electric Binding System"/>
    <x v="5198"/>
    <n v="6"/>
    <n v="0.7"/>
    <n v="-1237.8461999999995"/>
  </r>
  <r>
    <n v="7900"/>
    <x v="3920"/>
    <n v="2014"/>
    <x v="802"/>
    <d v="2014-08-19T00:00:00"/>
    <s v="Standard Class"/>
    <s v="DC-12850"/>
    <s v="Dan Campbell"/>
    <s v="Consumer"/>
    <s v="United States"/>
    <s v="Memphis"/>
    <x v="18"/>
    <n v="38109"/>
    <s v="South"/>
    <s v="OFF-FA-10003495"/>
    <x v="1"/>
    <x v="13"/>
    <s v="Staples"/>
    <x v="2426"/>
    <n v="5"/>
    <n v="0.2"/>
    <n v="9.1199999999999974"/>
  </r>
  <r>
    <n v="7901"/>
    <x v="3920"/>
    <n v="2014"/>
    <x v="802"/>
    <d v="2014-08-19T00:00:00"/>
    <s v="Standard Class"/>
    <s v="DC-12850"/>
    <s v="Dan Campbell"/>
    <s v="Consumer"/>
    <s v="United States"/>
    <s v="Memphis"/>
    <x v="18"/>
    <n v="38109"/>
    <s v="South"/>
    <s v="TEC-AC-10003709"/>
    <x v="2"/>
    <x v="11"/>
    <s v="Maxell 4.7GB DVD-R 5/Pack"/>
    <x v="5199"/>
    <n v="2"/>
    <n v="0.2"/>
    <n v="0.47520000000000018"/>
  </r>
  <r>
    <n v="7902"/>
    <x v="3920"/>
    <n v="2014"/>
    <x v="802"/>
    <d v="2014-08-19T00:00:00"/>
    <s v="Standard Class"/>
    <s v="DC-12850"/>
    <s v="Dan Campbell"/>
    <s v="Consumer"/>
    <s v="United States"/>
    <s v="Memphis"/>
    <x v="18"/>
    <n v="38109"/>
    <s v="South"/>
    <s v="FUR-FU-10003268"/>
    <x v="0"/>
    <x v="5"/>
    <s v="Eldon Radial Chair Mat for Low to Medium Pile Carpets"/>
    <x v="236"/>
    <n v="1"/>
    <n v="0.2"/>
    <n v="0"/>
  </r>
  <r>
    <n v="7903"/>
    <x v="3920"/>
    <n v="2014"/>
    <x v="802"/>
    <d v="2014-08-19T00:00:00"/>
    <s v="Standard Class"/>
    <s v="DC-12850"/>
    <s v="Dan Campbell"/>
    <s v="Consumer"/>
    <s v="United States"/>
    <s v="Memphis"/>
    <x v="18"/>
    <n v="38109"/>
    <s v="South"/>
    <s v="OFF-EN-10003845"/>
    <x v="1"/>
    <x v="12"/>
    <s v="Colored Envelopes"/>
    <x v="1816"/>
    <n v="5"/>
    <n v="0.2"/>
    <n v="4.7969999999999988"/>
  </r>
  <r>
    <n v="7904"/>
    <x v="3920"/>
    <n v="2014"/>
    <x v="802"/>
    <d v="2014-08-19T00:00:00"/>
    <s v="Standard Class"/>
    <s v="DC-12850"/>
    <s v="Dan Campbell"/>
    <s v="Consumer"/>
    <s v="United States"/>
    <s v="Memphis"/>
    <x v="18"/>
    <n v="38109"/>
    <s v="South"/>
    <s v="FUR-CH-10002073"/>
    <x v="0"/>
    <x v="1"/>
    <s v="Hon Olson Stacker Chairs"/>
    <x v="5200"/>
    <n v="2"/>
    <n v="0.2"/>
    <n v="47.660399999999967"/>
  </r>
  <r>
    <n v="7905"/>
    <x v="3921"/>
    <n v="2012"/>
    <x v="209"/>
    <d v="2012-11-13T00:00:00"/>
    <s v="Standard Class"/>
    <s v="DO-13645"/>
    <s v="Doug O'Connell"/>
    <s v="Consumer"/>
    <s v="United States"/>
    <s v="Houston"/>
    <x v="5"/>
    <n v="77036"/>
    <s v="Central"/>
    <s v="OFF-PA-10001357"/>
    <x v="1"/>
    <x v="10"/>
    <s v="Xerox 1886"/>
    <x v="5201"/>
    <n v="2"/>
    <n v="0.2"/>
    <n v="26.823999999999995"/>
  </r>
  <r>
    <n v="7906"/>
    <x v="3922"/>
    <n v="2012"/>
    <x v="52"/>
    <d v="2012-10-22T00:00:00"/>
    <s v="Standard Class"/>
    <s v="LS-16975"/>
    <s v="Lindsay Shagiari"/>
    <s v="Home Office"/>
    <s v="United States"/>
    <s v="Dallas"/>
    <x v="5"/>
    <n v="75217"/>
    <s v="Central"/>
    <s v="OFF-EN-10001415"/>
    <x v="1"/>
    <x v="12"/>
    <s v="Staples"/>
    <x v="3870"/>
    <n v="1"/>
    <n v="0.2"/>
    <n v="1.6739999999999999"/>
  </r>
  <r>
    <n v="7907"/>
    <x v="3922"/>
    <n v="2012"/>
    <x v="52"/>
    <d v="2012-10-22T00:00:00"/>
    <s v="Standard Class"/>
    <s v="LS-16975"/>
    <s v="Lindsay Shagiari"/>
    <s v="Home Office"/>
    <s v="United States"/>
    <s v="Dallas"/>
    <x v="5"/>
    <n v="75217"/>
    <s v="Central"/>
    <s v="OFF-BI-10002813"/>
    <x v="1"/>
    <x v="8"/>
    <s v="Avery Reinforcements for Hole-Punch Pages"/>
    <x v="5202"/>
    <n v="10"/>
    <n v="0.8"/>
    <n v="-6.93"/>
  </r>
  <r>
    <n v="7908"/>
    <x v="3923"/>
    <n v="2013"/>
    <x v="679"/>
    <d v="2013-08-03T00:00:00"/>
    <s v="First Class"/>
    <s v="RW-19630"/>
    <s v="Rob Williams"/>
    <s v="Corporate"/>
    <s v="United States"/>
    <s v="San Francisco"/>
    <x v="1"/>
    <n v="94122"/>
    <s v="West"/>
    <s v="OFF-AP-10003849"/>
    <x v="1"/>
    <x v="9"/>
    <s v="Hoover Shoulder Vac Commercial Portable Vacuum"/>
    <x v="4169"/>
    <n v="2"/>
    <n v="0"/>
    <n v="178.90999999999997"/>
  </r>
  <r>
    <n v="7909"/>
    <x v="3924"/>
    <n v="2013"/>
    <x v="275"/>
    <d v="2013-12-08T00:00:00"/>
    <s v="Standard Class"/>
    <s v="RD-19720"/>
    <s v="Roger Demir"/>
    <s v="Consumer"/>
    <s v="United States"/>
    <s v="Morgan Hill"/>
    <x v="1"/>
    <n v="95037"/>
    <s v="West"/>
    <s v="FUR-TA-10004147"/>
    <x v="0"/>
    <x v="3"/>
    <s v="Hon 4060 Series Tables"/>
    <x v="5203"/>
    <n v="3"/>
    <n v="0.2"/>
    <n v="6.717599999999976"/>
  </r>
  <r>
    <n v="7910"/>
    <x v="3924"/>
    <n v="2013"/>
    <x v="275"/>
    <d v="2013-12-08T00:00:00"/>
    <s v="Standard Class"/>
    <s v="RD-19720"/>
    <s v="Roger Demir"/>
    <s v="Consumer"/>
    <s v="United States"/>
    <s v="Morgan Hill"/>
    <x v="1"/>
    <n v="95037"/>
    <s v="West"/>
    <s v="OFF-AR-10001662"/>
    <x v="1"/>
    <x v="6"/>
    <s v="Rogers Handheld Barrel Pencil Sharpener"/>
    <x v="5204"/>
    <n v="8"/>
    <n v="0"/>
    <n v="5.9184000000000019"/>
  </r>
  <r>
    <n v="7911"/>
    <x v="3924"/>
    <n v="2013"/>
    <x v="275"/>
    <d v="2013-12-08T00:00:00"/>
    <s v="Standard Class"/>
    <s v="RD-19720"/>
    <s v="Roger Demir"/>
    <s v="Consumer"/>
    <s v="United States"/>
    <s v="Morgan Hill"/>
    <x v="1"/>
    <n v="95037"/>
    <s v="West"/>
    <s v="OFF-ST-10001558"/>
    <x v="1"/>
    <x v="4"/>
    <s v="Acco Perma 4000 Stacking Storage Drawers"/>
    <x v="5205"/>
    <n v="3"/>
    <n v="0"/>
    <n v="7.3079999999999998"/>
  </r>
  <r>
    <n v="7912"/>
    <x v="3924"/>
    <n v="2013"/>
    <x v="275"/>
    <d v="2013-12-08T00:00:00"/>
    <s v="Standard Class"/>
    <s v="RD-19720"/>
    <s v="Roger Demir"/>
    <s v="Consumer"/>
    <s v="United States"/>
    <s v="Morgan Hill"/>
    <x v="1"/>
    <n v="95037"/>
    <s v="West"/>
    <s v="FUR-BO-10001337"/>
    <x v="0"/>
    <x v="0"/>
    <s v="O'Sullivan Living Dimensions 2-Shelf Bookcases"/>
    <x v="4308"/>
    <n v="2"/>
    <n v="0.15"/>
    <n v="-12.097999999999999"/>
  </r>
  <r>
    <n v="7913"/>
    <x v="3925"/>
    <n v="2013"/>
    <x v="236"/>
    <d v="2013-05-01T00:00:00"/>
    <s v="Second Class"/>
    <s v="RB-19570"/>
    <s v="Rob Beeghly"/>
    <s v="Consumer"/>
    <s v="United States"/>
    <s v="Saint Charles"/>
    <x v="10"/>
    <n v="60174"/>
    <s v="Central"/>
    <s v="FUR-FU-10001602"/>
    <x v="0"/>
    <x v="5"/>
    <s v="Eldon Delta Triangular Chair Mat, 52&quot; x 58&quot;, Clear"/>
    <x v="5206"/>
    <n v="2"/>
    <n v="0.6"/>
    <n v="-31.861200000000004"/>
  </r>
  <r>
    <n v="7914"/>
    <x v="3926"/>
    <n v="2014"/>
    <x v="326"/>
    <d v="2014-08-28T00:00:00"/>
    <s v="First Class"/>
    <s v="JE-15715"/>
    <s v="Joe Elijah"/>
    <s v="Consumer"/>
    <s v="United States"/>
    <s v="Cleveland"/>
    <x v="24"/>
    <n v="44105"/>
    <s v="East"/>
    <s v="OFF-ST-10003996"/>
    <x v="1"/>
    <x v="4"/>
    <s v="Letter/Legal File Tote with Clear Snap-On Lid, Black Granite"/>
    <x v="5207"/>
    <n v="2"/>
    <n v="0.2"/>
    <n v="1.9271999999999991"/>
  </r>
  <r>
    <n v="7915"/>
    <x v="3927"/>
    <n v="2014"/>
    <x v="46"/>
    <d v="2014-06-22T00:00:00"/>
    <s v="Standard Class"/>
    <s v="SR-20740"/>
    <s v="Steven Roelle"/>
    <s v="Home Office"/>
    <s v="United States"/>
    <s v="New York City"/>
    <x v="15"/>
    <n v="10024"/>
    <s v="East"/>
    <s v="TEC-MA-10003673"/>
    <x v="2"/>
    <x v="15"/>
    <s v="Hewlett-Packard Desktjet 6988DT Refurbished Printer"/>
    <x v="5208"/>
    <n v="5"/>
    <n v="0"/>
    <n v="1668.2049999999999"/>
  </r>
  <r>
    <n v="7916"/>
    <x v="3927"/>
    <n v="2014"/>
    <x v="46"/>
    <d v="2014-06-22T00:00:00"/>
    <s v="Standard Class"/>
    <s v="SR-20740"/>
    <s v="Steven Roelle"/>
    <s v="Home Office"/>
    <s v="United States"/>
    <s v="New York City"/>
    <x v="15"/>
    <n v="10024"/>
    <s v="East"/>
    <s v="TEC-AC-10004992"/>
    <x v="2"/>
    <x v="11"/>
    <s v="Kingston Digital DataTraveler 64GB USB 2.0"/>
    <x v="3933"/>
    <n v="3"/>
    <n v="0"/>
    <n v="8.1071999999999917"/>
  </r>
  <r>
    <n v="7917"/>
    <x v="3928"/>
    <n v="2012"/>
    <x v="312"/>
    <d v="2012-11-24T00:00:00"/>
    <s v="Standard Class"/>
    <s v="PO-19195"/>
    <s v="Phillina Ober"/>
    <s v="Home Office"/>
    <s v="United States"/>
    <s v="Philadelphia"/>
    <x v="9"/>
    <n v="19140"/>
    <s v="East"/>
    <s v="FUR-CH-10002880"/>
    <x v="0"/>
    <x v="1"/>
    <s v="Global High-Back Leather Tilter, Burgundy"/>
    <x v="5209"/>
    <n v="4"/>
    <n v="0.3"/>
    <n v="-93.472400000000022"/>
  </r>
  <r>
    <n v="7918"/>
    <x v="3929"/>
    <n v="2014"/>
    <x v="507"/>
    <d v="2014-09-09T00:00:00"/>
    <s v="Second Class"/>
    <s v="JK-16120"/>
    <s v="Julie Kriz"/>
    <s v="Home Office"/>
    <s v="United States"/>
    <s v="Garland"/>
    <x v="5"/>
    <n v="75043"/>
    <s v="Central"/>
    <s v="OFF-AR-10000380"/>
    <x v="1"/>
    <x v="6"/>
    <s v="Hunt PowerHouse Electric Pencil Sharpener, Blue"/>
    <x v="5210"/>
    <n v="1"/>
    <n v="0.2"/>
    <n v="3.7979999999999947"/>
  </r>
  <r>
    <n v="7919"/>
    <x v="3930"/>
    <n v="2012"/>
    <x v="433"/>
    <d v="2012-07-08T00:00:00"/>
    <s v="Second Class"/>
    <s v="JP-16135"/>
    <s v="Julie Prescott"/>
    <s v="Home Office"/>
    <s v="United States"/>
    <s v="San Diego"/>
    <x v="1"/>
    <n v="92024"/>
    <s v="West"/>
    <s v="OFF-BI-10002706"/>
    <x v="1"/>
    <x v="8"/>
    <s v="Avery Premier Heavy-Duty Binder with Round Locking Rings"/>
    <x v="2543"/>
    <n v="2"/>
    <n v="0.2"/>
    <n v="7.4255999999999993"/>
  </r>
  <r>
    <n v="7920"/>
    <x v="3931"/>
    <n v="2014"/>
    <x v="175"/>
    <d v="2014-09-22T00:00:00"/>
    <s v="Standard Class"/>
    <s v="Dp-13240"/>
    <s v="Dean percer"/>
    <s v="Home Office"/>
    <s v="United States"/>
    <s v="Waterbury"/>
    <x v="29"/>
    <n v="6708"/>
    <s v="East"/>
    <s v="OFF-ST-10000943"/>
    <x v="1"/>
    <x v="4"/>
    <s v="Eldon ProFile File 'N Store Portable File Tub Letter/Legal Size Black"/>
    <x v="5211"/>
    <n v="2"/>
    <n v="0"/>
    <n v="10.813600000000001"/>
  </r>
  <r>
    <n v="7921"/>
    <x v="3931"/>
    <n v="2014"/>
    <x v="175"/>
    <d v="2014-09-22T00:00:00"/>
    <s v="Standard Class"/>
    <s v="Dp-13240"/>
    <s v="Dean percer"/>
    <s v="Home Office"/>
    <s v="United States"/>
    <s v="Waterbury"/>
    <x v="29"/>
    <n v="6708"/>
    <s v="East"/>
    <s v="TEC-AC-10001090"/>
    <x v="2"/>
    <x v="11"/>
    <s v="Micro Innovations Wireless Classic Keyboard with Mouse"/>
    <x v="2830"/>
    <n v="2"/>
    <n v="0"/>
    <n v="10.796399999999998"/>
  </r>
  <r>
    <n v="7922"/>
    <x v="3932"/>
    <n v="2014"/>
    <x v="677"/>
    <d v="2014-03-18T00:00:00"/>
    <s v="Standard Class"/>
    <s v="JB-16000"/>
    <s v="Joy Bell-"/>
    <s v="Consumer"/>
    <s v="United States"/>
    <s v="Columbia"/>
    <x v="39"/>
    <n v="21044"/>
    <s v="East"/>
    <s v="OFF-BI-10002026"/>
    <x v="1"/>
    <x v="8"/>
    <s v="Avery Arch Ring Binders"/>
    <x v="5212"/>
    <n v="3"/>
    <n v="0"/>
    <n v="81.920999999999992"/>
  </r>
  <r>
    <n v="7923"/>
    <x v="3933"/>
    <n v="2014"/>
    <x v="241"/>
    <d v="2014-09-30T00:00:00"/>
    <s v="Standard Class"/>
    <s v="PP-18955"/>
    <s v="Paul Prost"/>
    <s v="Home Office"/>
    <s v="United States"/>
    <s v="Hollywood"/>
    <x v="2"/>
    <n v="33021"/>
    <s v="South"/>
    <s v="TEC-PH-10000526"/>
    <x v="2"/>
    <x v="7"/>
    <s v="Vtech CS6719"/>
    <x v="3293"/>
    <n v="5"/>
    <n v="0.2"/>
    <n v="38.396000000000015"/>
  </r>
  <r>
    <n v="7924"/>
    <x v="3933"/>
    <n v="2014"/>
    <x v="241"/>
    <d v="2014-09-30T00:00:00"/>
    <s v="Standard Class"/>
    <s v="PP-18955"/>
    <s v="Paul Prost"/>
    <s v="Home Office"/>
    <s v="United States"/>
    <s v="Hollywood"/>
    <x v="2"/>
    <n v="33021"/>
    <s v="South"/>
    <s v="OFF-BI-10004002"/>
    <x v="1"/>
    <x v="8"/>
    <s v="Wilson Jones International Size A4 Ring Binders"/>
    <x v="4937"/>
    <n v="3"/>
    <n v="0.7"/>
    <n v="-11.417999999999999"/>
  </r>
  <r>
    <n v="7925"/>
    <x v="3934"/>
    <n v="2013"/>
    <x v="572"/>
    <d v="2013-08-17T00:00:00"/>
    <s v="First Class"/>
    <s v="RF-19840"/>
    <s v="Roy Französisch"/>
    <s v="Consumer"/>
    <s v="United States"/>
    <s v="Springfield"/>
    <x v="17"/>
    <n v="22153"/>
    <s v="South"/>
    <s v="OFF-BI-10002309"/>
    <x v="1"/>
    <x v="8"/>
    <s v="Avery Heavy-Duty EZD  Binder With Locking Rings"/>
    <x v="4732"/>
    <n v="4"/>
    <n v="0"/>
    <n v="10.7136"/>
  </r>
  <r>
    <n v="7926"/>
    <x v="3934"/>
    <n v="2013"/>
    <x v="572"/>
    <d v="2013-08-17T00:00:00"/>
    <s v="First Class"/>
    <s v="RF-19840"/>
    <s v="Roy Französisch"/>
    <s v="Consumer"/>
    <s v="United States"/>
    <s v="Springfield"/>
    <x v="17"/>
    <n v="22153"/>
    <s v="South"/>
    <s v="OFF-LA-10003923"/>
    <x v="1"/>
    <x v="2"/>
    <s v="Alphabetical Labels for Top Tab Filing"/>
    <x v="825"/>
    <n v="7"/>
    <n v="0"/>
    <n v="51.800000000000004"/>
  </r>
  <r>
    <n v="7927"/>
    <x v="3935"/>
    <n v="2014"/>
    <x v="225"/>
    <d v="2014-11-25T00:00:00"/>
    <s v="Second Class"/>
    <s v="KH-16330"/>
    <s v="Katharine Harms"/>
    <s v="Corporate"/>
    <s v="United States"/>
    <s v="New York City"/>
    <x v="15"/>
    <n v="10035"/>
    <s v="East"/>
    <s v="TEC-AC-10003433"/>
    <x v="2"/>
    <x v="11"/>
    <s v="Maxell 4.7GB DVD+R 5/Pack"/>
    <x v="2629"/>
    <n v="3"/>
    <n v="0"/>
    <n v="1.3365"/>
  </r>
  <r>
    <n v="7928"/>
    <x v="3935"/>
    <n v="2014"/>
    <x v="225"/>
    <d v="2014-11-25T00:00:00"/>
    <s v="Second Class"/>
    <s v="KH-16330"/>
    <s v="Katharine Harms"/>
    <s v="Corporate"/>
    <s v="United States"/>
    <s v="New York City"/>
    <x v="15"/>
    <n v="10035"/>
    <s v="East"/>
    <s v="TEC-PH-10001363"/>
    <x v="2"/>
    <x v="7"/>
    <s v="Apple iPhone 5S"/>
    <x v="5213"/>
    <n v="1"/>
    <n v="0"/>
    <n v="170.99699999999996"/>
  </r>
  <r>
    <n v="7929"/>
    <x v="3935"/>
    <n v="2014"/>
    <x v="225"/>
    <d v="2014-11-25T00:00:00"/>
    <s v="Second Class"/>
    <s v="KH-16330"/>
    <s v="Katharine Harms"/>
    <s v="Corporate"/>
    <s v="United States"/>
    <s v="New York City"/>
    <x v="15"/>
    <n v="10035"/>
    <s v="East"/>
    <s v="FUR-FU-10000820"/>
    <x v="0"/>
    <x v="5"/>
    <s v="Tensor Brushed Steel Torchiere Floor Lamp"/>
    <x v="4344"/>
    <n v="3"/>
    <n v="0"/>
    <n v="9.1745999999999981"/>
  </r>
  <r>
    <n v="7930"/>
    <x v="3936"/>
    <n v="2014"/>
    <x v="800"/>
    <d v="2014-07-28T00:00:00"/>
    <s v="First Class"/>
    <s v="EM-14200"/>
    <s v="Evan Minnotte"/>
    <s v="Home Office"/>
    <s v="United States"/>
    <s v="Dallas"/>
    <x v="5"/>
    <n v="75217"/>
    <s v="Central"/>
    <s v="FUR-TA-10004767"/>
    <x v="0"/>
    <x v="3"/>
    <s v="Safco Drafting Table"/>
    <x v="5214"/>
    <n v="6"/>
    <n v="0.3"/>
    <n v="-4.2588000000000363"/>
  </r>
  <r>
    <n v="7931"/>
    <x v="3937"/>
    <n v="2013"/>
    <x v="869"/>
    <d v="2013-03-28T00:00:00"/>
    <s v="Second Class"/>
    <s v="DK-12835"/>
    <s v="Damala Kotsonis"/>
    <s v="Corporate"/>
    <s v="United States"/>
    <s v="New York City"/>
    <x v="15"/>
    <n v="10024"/>
    <s v="East"/>
    <s v="OFF-AR-10001955"/>
    <x v="1"/>
    <x v="6"/>
    <s v="Newell 319"/>
    <x v="426"/>
    <n v="3"/>
    <n v="0"/>
    <n v="17.855999999999995"/>
  </r>
  <r>
    <n v="7932"/>
    <x v="3938"/>
    <n v="2013"/>
    <x v="692"/>
    <d v="2013-07-21T00:00:00"/>
    <s v="Standard Class"/>
    <s v="MC-17425"/>
    <s v="Mark Cousins"/>
    <s v="Corporate"/>
    <s v="United States"/>
    <s v="Portland"/>
    <x v="21"/>
    <n v="97206"/>
    <s v="West"/>
    <s v="FUR-CH-10004886"/>
    <x v="0"/>
    <x v="1"/>
    <s v="Bevis Steel Folding Chairs"/>
    <x v="2186"/>
    <n v="3"/>
    <n v="0.2"/>
    <n v="23.027999999999992"/>
  </r>
  <r>
    <n v="7933"/>
    <x v="3938"/>
    <n v="2013"/>
    <x v="692"/>
    <d v="2013-07-21T00:00:00"/>
    <s v="Standard Class"/>
    <s v="MC-17425"/>
    <s v="Mark Cousins"/>
    <s v="Corporate"/>
    <s v="United States"/>
    <s v="Portland"/>
    <x v="21"/>
    <n v="97206"/>
    <s v="West"/>
    <s v="OFF-PA-10003641"/>
    <x v="1"/>
    <x v="10"/>
    <s v="Xerox 1909"/>
    <x v="151"/>
    <n v="5"/>
    <n v="0.2"/>
    <n v="34.293999999999997"/>
  </r>
  <r>
    <n v="7934"/>
    <x v="3939"/>
    <n v="2014"/>
    <x v="629"/>
    <d v="2014-08-25T00:00:00"/>
    <s v="Standard Class"/>
    <s v="RW-19540"/>
    <s v="Rick Wilson"/>
    <s v="Corporate"/>
    <s v="United States"/>
    <s v="Brentwood"/>
    <x v="1"/>
    <n v="94513"/>
    <s v="West"/>
    <s v="OFF-EN-10003134"/>
    <x v="1"/>
    <x v="12"/>
    <s v="Staples"/>
    <x v="371"/>
    <n v="2"/>
    <n v="0"/>
    <n v="11.68"/>
  </r>
  <r>
    <n v="7935"/>
    <x v="3939"/>
    <n v="2014"/>
    <x v="629"/>
    <d v="2014-08-25T00:00:00"/>
    <s v="Standard Class"/>
    <s v="RW-19540"/>
    <s v="Rick Wilson"/>
    <s v="Corporate"/>
    <s v="United States"/>
    <s v="Brentwood"/>
    <x v="1"/>
    <n v="94513"/>
    <s v="West"/>
    <s v="TEC-PH-10002564"/>
    <x v="2"/>
    <x v="7"/>
    <s v="OtterBox Defender Series Case - Samsung Galaxy S4"/>
    <x v="981"/>
    <n v="3"/>
    <n v="0.2"/>
    <n v="8.9969999999999892"/>
  </r>
  <r>
    <n v="7936"/>
    <x v="3939"/>
    <n v="2014"/>
    <x v="629"/>
    <d v="2014-08-25T00:00:00"/>
    <s v="Standard Class"/>
    <s v="RW-19540"/>
    <s v="Rick Wilson"/>
    <s v="Corporate"/>
    <s v="United States"/>
    <s v="Brentwood"/>
    <x v="1"/>
    <n v="94513"/>
    <s v="West"/>
    <s v="OFF-PA-10003893"/>
    <x v="1"/>
    <x v="10"/>
    <s v="Xerox 1962"/>
    <x v="18"/>
    <n v="2"/>
    <n v="0"/>
    <n v="3.8519999999999994"/>
  </r>
  <r>
    <n v="7937"/>
    <x v="3939"/>
    <n v="2014"/>
    <x v="629"/>
    <d v="2014-08-25T00:00:00"/>
    <s v="Standard Class"/>
    <s v="RW-19540"/>
    <s v="Rick Wilson"/>
    <s v="Corporate"/>
    <s v="United States"/>
    <s v="Brentwood"/>
    <x v="1"/>
    <n v="94513"/>
    <s v="West"/>
    <s v="OFF-BI-10000174"/>
    <x v="1"/>
    <x v="8"/>
    <s v="Wilson Jones Clip &amp; Carry Folder Binder Tool for Ring Binders, Clear"/>
    <x v="4107"/>
    <n v="3"/>
    <n v="0.2"/>
    <n v="4.8720000000000008"/>
  </r>
  <r>
    <n v="7938"/>
    <x v="3939"/>
    <n v="2014"/>
    <x v="629"/>
    <d v="2014-08-25T00:00:00"/>
    <s v="Standard Class"/>
    <s v="RW-19540"/>
    <s v="Rick Wilson"/>
    <s v="Corporate"/>
    <s v="United States"/>
    <s v="Brentwood"/>
    <x v="1"/>
    <n v="94513"/>
    <s v="West"/>
    <s v="OFF-AP-10001058"/>
    <x v="1"/>
    <x v="9"/>
    <s v="Sanyo 2.5 Cubic Foot Mid-Size Office Refrigerators"/>
    <x v="5215"/>
    <n v="9"/>
    <n v="0"/>
    <n v="654.7553999999999"/>
  </r>
  <r>
    <n v="7939"/>
    <x v="3939"/>
    <n v="2014"/>
    <x v="629"/>
    <d v="2014-08-25T00:00:00"/>
    <s v="Standard Class"/>
    <s v="RW-19540"/>
    <s v="Rick Wilson"/>
    <s v="Corporate"/>
    <s v="United States"/>
    <s v="Brentwood"/>
    <x v="1"/>
    <n v="94513"/>
    <s v="West"/>
    <s v="OFF-ST-10001496"/>
    <x v="1"/>
    <x v="4"/>
    <s v="Standard Rollaway File with Lock"/>
    <x v="863"/>
    <n v="3"/>
    <n v="0"/>
    <n v="140.54820000000001"/>
  </r>
  <r>
    <n v="7940"/>
    <x v="3939"/>
    <n v="2014"/>
    <x v="629"/>
    <d v="2014-08-25T00:00:00"/>
    <s v="Standard Class"/>
    <s v="RW-19540"/>
    <s v="Rick Wilson"/>
    <s v="Corporate"/>
    <s v="United States"/>
    <s v="Brentwood"/>
    <x v="1"/>
    <n v="94513"/>
    <s v="West"/>
    <s v="OFF-BI-10004230"/>
    <x v="1"/>
    <x v="8"/>
    <s v="GBC Recycled Grain Textured Covers"/>
    <x v="5216"/>
    <n v="8"/>
    <n v="0.2"/>
    <n v="77.369599999999991"/>
  </r>
  <r>
    <n v="7941"/>
    <x v="3940"/>
    <n v="2013"/>
    <x v="882"/>
    <d v="2013-12-18T00:00:00"/>
    <s v="First Class"/>
    <s v="DS-13180"/>
    <s v="David Smith"/>
    <s v="Corporate"/>
    <s v="United States"/>
    <s v="San Diego"/>
    <x v="1"/>
    <n v="92037"/>
    <s v="West"/>
    <s v="FUR-CH-10001146"/>
    <x v="0"/>
    <x v="1"/>
    <s v="Global Task Chair, Black"/>
    <x v="125"/>
    <n v="2"/>
    <n v="0.2"/>
    <n v="-9.1601999999999961"/>
  </r>
  <r>
    <n v="7942"/>
    <x v="3940"/>
    <n v="2013"/>
    <x v="882"/>
    <d v="2013-12-18T00:00:00"/>
    <s v="First Class"/>
    <s v="DS-13180"/>
    <s v="David Smith"/>
    <s v="Corporate"/>
    <s v="United States"/>
    <s v="San Diego"/>
    <x v="1"/>
    <n v="92037"/>
    <s v="West"/>
    <s v="OFF-ST-10001590"/>
    <x v="1"/>
    <x v="4"/>
    <s v="Tenex Personal Project File with Scoop Front Design, Black"/>
    <x v="5217"/>
    <n v="10"/>
    <n v="0"/>
    <n v="35.047999999999995"/>
  </r>
  <r>
    <n v="7943"/>
    <x v="3941"/>
    <n v="2014"/>
    <x v="53"/>
    <d v="2015-01-02T00:00:00"/>
    <s v="Standard Class"/>
    <s v="GA-14725"/>
    <s v="Guy Armstrong"/>
    <s v="Consumer"/>
    <s v="United States"/>
    <s v="Dallas"/>
    <x v="5"/>
    <n v="75081"/>
    <s v="Central"/>
    <s v="OFF-BI-10003684"/>
    <x v="1"/>
    <x v="8"/>
    <s v="Wilson Jones Legal Size Ring Binders"/>
    <x v="5218"/>
    <n v="9"/>
    <n v="0.8"/>
    <n v="-59.372999999999976"/>
  </r>
  <r>
    <n v="7944"/>
    <x v="3941"/>
    <n v="2014"/>
    <x v="53"/>
    <d v="2015-01-02T00:00:00"/>
    <s v="Standard Class"/>
    <s v="GA-14725"/>
    <s v="Guy Armstrong"/>
    <s v="Consumer"/>
    <s v="United States"/>
    <s v="Dallas"/>
    <x v="5"/>
    <n v="75081"/>
    <s v="Central"/>
    <s v="OFF-SU-10000946"/>
    <x v="1"/>
    <x v="14"/>
    <s v="Staples"/>
    <x v="5219"/>
    <n v="7"/>
    <n v="0.2"/>
    <n v="5.0273999999999965"/>
  </r>
  <r>
    <n v="7945"/>
    <x v="3941"/>
    <n v="2014"/>
    <x v="53"/>
    <d v="2015-01-02T00:00:00"/>
    <s v="Standard Class"/>
    <s v="GA-14725"/>
    <s v="Guy Armstrong"/>
    <s v="Consumer"/>
    <s v="United States"/>
    <s v="Dallas"/>
    <x v="5"/>
    <n v="75081"/>
    <s v="Central"/>
    <s v="OFF-AR-10001615"/>
    <x v="1"/>
    <x v="6"/>
    <s v="Newell 34"/>
    <x v="4142"/>
    <n v="2"/>
    <n v="0.2"/>
    <n v="2.3808000000000007"/>
  </r>
  <r>
    <n v="7946"/>
    <x v="3941"/>
    <n v="2014"/>
    <x v="53"/>
    <d v="2015-01-02T00:00:00"/>
    <s v="Standard Class"/>
    <s v="GA-14725"/>
    <s v="Guy Armstrong"/>
    <s v="Consumer"/>
    <s v="United States"/>
    <s v="Dallas"/>
    <x v="5"/>
    <n v="75081"/>
    <s v="Central"/>
    <s v="OFF-BI-10001597"/>
    <x v="1"/>
    <x v="8"/>
    <s v="Wilson Jones Ledger-Size, Piano-Hinge Binder, 2&quot;, Blue"/>
    <x v="5220"/>
    <n v="5"/>
    <n v="0.8"/>
    <n v="-65.567999999999998"/>
  </r>
  <r>
    <n v="7947"/>
    <x v="3941"/>
    <n v="2014"/>
    <x v="53"/>
    <d v="2015-01-02T00:00:00"/>
    <s v="Standard Class"/>
    <s v="GA-14725"/>
    <s v="Guy Armstrong"/>
    <s v="Consumer"/>
    <s v="United States"/>
    <s v="Dallas"/>
    <x v="5"/>
    <n v="75081"/>
    <s v="Central"/>
    <s v="OFF-BI-10001116"/>
    <x v="1"/>
    <x v="8"/>
    <s v="Wilson Jones 1&quot; Hanging DublLock Ring Binders"/>
    <x v="2567"/>
    <n v="3"/>
    <n v="0.8"/>
    <n v="-5.0687999999999995"/>
  </r>
  <r>
    <n v="7948"/>
    <x v="3942"/>
    <n v="2011"/>
    <x v="72"/>
    <d v="2011-03-05T00:00:00"/>
    <s v="Standard Class"/>
    <s v="SC-20380"/>
    <s v="Shahid Collister"/>
    <s v="Consumer"/>
    <s v="United States"/>
    <s v="El Paso"/>
    <x v="5"/>
    <n v="79907"/>
    <s v="Central"/>
    <s v="OFF-FA-10004395"/>
    <x v="1"/>
    <x v="13"/>
    <s v="Plymouth Boxed Rubber Bands by Plymouth"/>
    <x v="609"/>
    <n v="5"/>
    <n v="0.2"/>
    <n v="-3.5324999999999998"/>
  </r>
  <r>
    <n v="7949"/>
    <x v="3942"/>
    <n v="2011"/>
    <x v="72"/>
    <d v="2011-03-05T00:00:00"/>
    <s v="Standard Class"/>
    <s v="SC-20380"/>
    <s v="Shahid Collister"/>
    <s v="Consumer"/>
    <s v="United States"/>
    <s v="El Paso"/>
    <x v="5"/>
    <n v="79907"/>
    <s v="Central"/>
    <s v="FUR-CH-10001270"/>
    <x v="0"/>
    <x v="1"/>
    <s v="Harbour Creations Steel Folding Chair"/>
    <x v="5221"/>
    <n v="6"/>
    <n v="0.3"/>
    <n v="0"/>
  </r>
  <r>
    <n v="7950"/>
    <x v="3942"/>
    <n v="2011"/>
    <x v="72"/>
    <d v="2011-03-05T00:00:00"/>
    <s v="Standard Class"/>
    <s v="SC-20380"/>
    <s v="Shahid Collister"/>
    <s v="Consumer"/>
    <s v="United States"/>
    <s v="El Paso"/>
    <x v="5"/>
    <n v="79907"/>
    <s v="Central"/>
    <s v="FUR-FU-10001095"/>
    <x v="0"/>
    <x v="5"/>
    <s v="DAX Black Cherry Wood-Tone Poster Frame"/>
    <x v="3100"/>
    <n v="6"/>
    <n v="0.6"/>
    <n v="-34.953600000000002"/>
  </r>
  <r>
    <n v="7951"/>
    <x v="3942"/>
    <n v="2011"/>
    <x v="72"/>
    <d v="2011-03-05T00:00:00"/>
    <s v="Standard Class"/>
    <s v="SC-20380"/>
    <s v="Shahid Collister"/>
    <s v="Consumer"/>
    <s v="United States"/>
    <s v="El Paso"/>
    <x v="5"/>
    <n v="79907"/>
    <s v="Central"/>
    <s v="OFF-ST-10001469"/>
    <x v="1"/>
    <x v="4"/>
    <s v="Fellowes Bankers Box Recycled Super Stor/Drawer"/>
    <x v="5222"/>
    <n v="3"/>
    <n v="0.2"/>
    <n v="-22.671600000000005"/>
  </r>
  <r>
    <n v="7952"/>
    <x v="3943"/>
    <n v="2012"/>
    <x v="902"/>
    <d v="2012-11-24T00:00:00"/>
    <s v="Standard Class"/>
    <s v="KD-16345"/>
    <s v="Katherine Ducich"/>
    <s v="Consumer"/>
    <s v="United States"/>
    <s v="New York City"/>
    <x v="15"/>
    <n v="10035"/>
    <s v="East"/>
    <s v="OFF-BI-10003196"/>
    <x v="1"/>
    <x v="8"/>
    <s v="Accohide Poly Flexible Ring Binders"/>
    <x v="4452"/>
    <n v="2"/>
    <n v="0.2"/>
    <n v="2.2439999999999998"/>
  </r>
  <r>
    <n v="7953"/>
    <x v="3943"/>
    <n v="2012"/>
    <x v="902"/>
    <d v="2012-11-24T00:00:00"/>
    <s v="Standard Class"/>
    <s v="KD-16345"/>
    <s v="Katherine Ducich"/>
    <s v="Consumer"/>
    <s v="United States"/>
    <s v="New York City"/>
    <x v="15"/>
    <n v="10035"/>
    <s v="East"/>
    <s v="TEC-PH-10002200"/>
    <x v="2"/>
    <x v="7"/>
    <s v="Aastra 6757i CT Wireless VoIP phone"/>
    <x v="5223"/>
    <n v="4"/>
    <n v="0"/>
    <n v="249.91039999999998"/>
  </r>
  <r>
    <n v="7954"/>
    <x v="3944"/>
    <n v="2011"/>
    <x v="470"/>
    <d v="2011-04-06T00:00:00"/>
    <s v="Standard Class"/>
    <s v="KH-16330"/>
    <s v="Katharine Harms"/>
    <s v="Corporate"/>
    <s v="United States"/>
    <s v="Revere"/>
    <x v="31"/>
    <n v="2151"/>
    <s v="East"/>
    <s v="OFF-ST-10000636"/>
    <x v="1"/>
    <x v="4"/>
    <s v="Rogers Profile Extra Capacity Storage Tub"/>
    <x v="5224"/>
    <n v="4"/>
    <n v="0"/>
    <n v="2.6783999999999963"/>
  </r>
  <r>
    <n v="7955"/>
    <x v="3944"/>
    <n v="2011"/>
    <x v="470"/>
    <d v="2011-04-06T00:00:00"/>
    <s v="Standard Class"/>
    <s v="KH-16330"/>
    <s v="Katharine Harms"/>
    <s v="Corporate"/>
    <s v="United States"/>
    <s v="Revere"/>
    <x v="31"/>
    <n v="2151"/>
    <s v="East"/>
    <s v="OFF-BI-10000145"/>
    <x v="1"/>
    <x v="8"/>
    <s v="Zipper Ring Binder Pockets"/>
    <x v="875"/>
    <n v="2"/>
    <n v="0"/>
    <n v="3.0575999999999999"/>
  </r>
  <r>
    <n v="7956"/>
    <x v="3945"/>
    <n v="2014"/>
    <x v="361"/>
    <d v="2014-10-11T00:00:00"/>
    <s v="Standard Class"/>
    <s v="GG-14650"/>
    <s v="Greg Guthrie"/>
    <s v="Corporate"/>
    <s v="United States"/>
    <s v="Chico"/>
    <x v="1"/>
    <n v="95928"/>
    <s v="West"/>
    <s v="FUR-CH-10001190"/>
    <x v="0"/>
    <x v="1"/>
    <s v="Global Deluxe High-Back Office Chair in Storm"/>
    <x v="5037"/>
    <n v="4"/>
    <n v="0.2"/>
    <n v="-59.835600000000042"/>
  </r>
  <r>
    <n v="7957"/>
    <x v="3945"/>
    <n v="2014"/>
    <x v="361"/>
    <d v="2014-10-11T00:00:00"/>
    <s v="Standard Class"/>
    <s v="GG-14650"/>
    <s v="Greg Guthrie"/>
    <s v="Corporate"/>
    <s v="United States"/>
    <s v="Chico"/>
    <x v="1"/>
    <n v="95928"/>
    <s v="West"/>
    <s v="OFF-FA-10002780"/>
    <x v="1"/>
    <x v="13"/>
    <s v="Staples"/>
    <x v="81"/>
    <n v="5"/>
    <n v="0"/>
    <n v="6.8539999999999992"/>
  </r>
  <r>
    <n v="7958"/>
    <x v="3945"/>
    <n v="2014"/>
    <x v="361"/>
    <d v="2014-10-11T00:00:00"/>
    <s v="Standard Class"/>
    <s v="GG-14650"/>
    <s v="Greg Guthrie"/>
    <s v="Corporate"/>
    <s v="United States"/>
    <s v="Chico"/>
    <x v="1"/>
    <n v="95928"/>
    <s v="West"/>
    <s v="OFF-AP-10004052"/>
    <x v="1"/>
    <x v="9"/>
    <s v="Hoover Replacement Belts For Soft Guard &amp; Commercial Ltweight Upright Vacs, 2/Pk"/>
    <x v="2394"/>
    <n v="4"/>
    <n v="0"/>
    <n v="4.1080000000000005"/>
  </r>
  <r>
    <n v="7959"/>
    <x v="3945"/>
    <n v="2014"/>
    <x v="361"/>
    <d v="2014-10-11T00:00:00"/>
    <s v="Standard Class"/>
    <s v="GG-14650"/>
    <s v="Greg Guthrie"/>
    <s v="Corporate"/>
    <s v="United States"/>
    <s v="Chico"/>
    <x v="1"/>
    <n v="95928"/>
    <s v="West"/>
    <s v="FUR-FU-10004666"/>
    <x v="0"/>
    <x v="5"/>
    <s v="DAX Clear Channel Poster Frame"/>
    <x v="5225"/>
    <n v="5"/>
    <n v="0"/>
    <n v="26.973000000000003"/>
  </r>
  <r>
    <n v="7960"/>
    <x v="3945"/>
    <n v="2014"/>
    <x v="361"/>
    <d v="2014-10-11T00:00:00"/>
    <s v="Standard Class"/>
    <s v="GG-14650"/>
    <s v="Greg Guthrie"/>
    <s v="Corporate"/>
    <s v="United States"/>
    <s v="Chico"/>
    <x v="1"/>
    <n v="95928"/>
    <s v="West"/>
    <s v="FUR-TA-10004086"/>
    <x v="0"/>
    <x v="3"/>
    <s v="KI Adjustable-Height Table"/>
    <x v="5226"/>
    <n v="3"/>
    <n v="0.2"/>
    <n v="5.1587999999999852"/>
  </r>
  <r>
    <n v="7961"/>
    <x v="3945"/>
    <n v="2014"/>
    <x v="361"/>
    <d v="2014-10-11T00:00:00"/>
    <s v="Standard Class"/>
    <s v="GG-14650"/>
    <s v="Greg Guthrie"/>
    <s v="Corporate"/>
    <s v="United States"/>
    <s v="Chico"/>
    <x v="1"/>
    <n v="95928"/>
    <s v="West"/>
    <s v="TEC-PH-10000702"/>
    <x v="2"/>
    <x v="7"/>
    <s v="Square Credit Card Reader, 4 1/2&quot; x 4 1/2&quot; x 1&quot;, White"/>
    <x v="465"/>
    <n v="1"/>
    <n v="0.2"/>
    <n v="2.6972999999999994"/>
  </r>
  <r>
    <n v="7962"/>
    <x v="3946"/>
    <n v="2014"/>
    <x v="551"/>
    <d v="2014-11-24T00:00:00"/>
    <s v="Second Class"/>
    <s v="JS-15685"/>
    <s v="Jim Sink"/>
    <s v="Corporate"/>
    <s v="United States"/>
    <s v="Miramar"/>
    <x v="2"/>
    <n v="33023"/>
    <s v="South"/>
    <s v="OFF-ST-10002301"/>
    <x v="1"/>
    <x v="4"/>
    <s v="Tennsco Commercial Shelving"/>
    <x v="5227"/>
    <n v="5"/>
    <n v="0.2"/>
    <n v="-19.323000000000011"/>
  </r>
  <r>
    <n v="7963"/>
    <x v="3946"/>
    <n v="2014"/>
    <x v="551"/>
    <d v="2014-11-24T00:00:00"/>
    <s v="Second Class"/>
    <s v="JS-15685"/>
    <s v="Jim Sink"/>
    <s v="Corporate"/>
    <s v="United States"/>
    <s v="Miramar"/>
    <x v="2"/>
    <n v="33023"/>
    <s v="South"/>
    <s v="OFF-BI-10001636"/>
    <x v="1"/>
    <x v="8"/>
    <s v="Ibico Plastic and Wire Spiral Binding Combs"/>
    <x v="5228"/>
    <n v="8"/>
    <n v="0.7"/>
    <n v="-16.185600000000001"/>
  </r>
  <r>
    <n v="7964"/>
    <x v="3946"/>
    <n v="2014"/>
    <x v="551"/>
    <d v="2014-11-24T00:00:00"/>
    <s v="Second Class"/>
    <s v="JS-15685"/>
    <s v="Jim Sink"/>
    <s v="Corporate"/>
    <s v="United States"/>
    <s v="Miramar"/>
    <x v="2"/>
    <n v="33023"/>
    <s v="South"/>
    <s v="OFF-AP-10002684"/>
    <x v="1"/>
    <x v="9"/>
    <s v="Acco 7-Outlet Masterpiece Power Center, Wihtout Fax/Phone Line Protection"/>
    <x v="5229"/>
    <n v="4"/>
    <n v="0.2"/>
    <n v="48.631999999999948"/>
  </r>
  <r>
    <n v="7965"/>
    <x v="3946"/>
    <n v="2014"/>
    <x v="551"/>
    <d v="2014-11-24T00:00:00"/>
    <s v="Second Class"/>
    <s v="JS-15685"/>
    <s v="Jim Sink"/>
    <s v="Corporate"/>
    <s v="United States"/>
    <s v="Miramar"/>
    <x v="2"/>
    <n v="33023"/>
    <s v="South"/>
    <s v="OFF-PA-10004609"/>
    <x v="1"/>
    <x v="10"/>
    <s v="Xerox 221"/>
    <x v="561"/>
    <n v="4"/>
    <n v="0.2"/>
    <n v="7.2576000000000001"/>
  </r>
  <r>
    <n v="7966"/>
    <x v="3946"/>
    <n v="2014"/>
    <x v="551"/>
    <d v="2014-11-24T00:00:00"/>
    <s v="Second Class"/>
    <s v="JS-15685"/>
    <s v="Jim Sink"/>
    <s v="Corporate"/>
    <s v="United States"/>
    <s v="Miramar"/>
    <x v="2"/>
    <n v="33023"/>
    <s v="South"/>
    <s v="OFF-PA-10003309"/>
    <x v="1"/>
    <x v="10"/>
    <s v="Xerox 211"/>
    <x v="759"/>
    <n v="8"/>
    <n v="0.2"/>
    <n v="14.5152"/>
  </r>
  <r>
    <n v="7967"/>
    <x v="3947"/>
    <n v="2012"/>
    <x v="391"/>
    <d v="2012-03-30T00:00:00"/>
    <s v="Standard Class"/>
    <s v="BP-11095"/>
    <s v="Bart Pistole"/>
    <s v="Corporate"/>
    <s v="United States"/>
    <s v="Los Angeles"/>
    <x v="1"/>
    <n v="90049"/>
    <s v="West"/>
    <s v="OFF-PA-10000380"/>
    <x v="1"/>
    <x v="10"/>
    <s v="REDIFORM Incoming/Outgoing Call Register, 11&quot; X 8 1/2&quot;, 100 Messages"/>
    <x v="1735"/>
    <n v="4"/>
    <n v="0"/>
    <n v="16.68"/>
  </r>
  <r>
    <n v="7968"/>
    <x v="3948"/>
    <n v="2013"/>
    <x v="1155"/>
    <d v="2013-10-13T00:00:00"/>
    <s v="First Class"/>
    <s v="CC-12610"/>
    <s v="Corey Catlett"/>
    <s v="Corporate"/>
    <s v="United States"/>
    <s v="Denver"/>
    <x v="22"/>
    <n v="80219"/>
    <s v="West"/>
    <s v="FUR-BO-10001567"/>
    <x v="0"/>
    <x v="0"/>
    <s v="Bush Westfield Collection Bookcases, Dark Cherry Finish, Fully Assembled"/>
    <x v="5172"/>
    <n v="3"/>
    <n v="0.7"/>
    <n v="-190.85220000000004"/>
  </r>
  <r>
    <n v="7969"/>
    <x v="3948"/>
    <n v="2013"/>
    <x v="1155"/>
    <d v="2013-10-13T00:00:00"/>
    <s v="First Class"/>
    <s v="CC-12610"/>
    <s v="Corey Catlett"/>
    <s v="Corporate"/>
    <s v="United States"/>
    <s v="Denver"/>
    <x v="22"/>
    <n v="80219"/>
    <s v="West"/>
    <s v="TEC-PH-10002583"/>
    <x v="2"/>
    <x v="7"/>
    <s v="iOttie HLCRIO102 Car Mount"/>
    <x v="314"/>
    <n v="1"/>
    <n v="0.2"/>
    <n v="-2.9985000000000022"/>
  </r>
  <r>
    <n v="7970"/>
    <x v="3948"/>
    <n v="2013"/>
    <x v="1155"/>
    <d v="2013-10-13T00:00:00"/>
    <s v="First Class"/>
    <s v="CC-12610"/>
    <s v="Corey Catlett"/>
    <s v="Corporate"/>
    <s v="United States"/>
    <s v="Denver"/>
    <x v="22"/>
    <n v="80219"/>
    <s v="West"/>
    <s v="FUR-CH-10004853"/>
    <x v="0"/>
    <x v="1"/>
    <s v="Global Manager's Adjustable Task Chair, Storm"/>
    <x v="3200"/>
    <n v="1"/>
    <n v="0.2"/>
    <n v="13.588199999999986"/>
  </r>
  <r>
    <n v="7971"/>
    <x v="3949"/>
    <n v="2012"/>
    <x v="748"/>
    <d v="2012-08-20T00:00:00"/>
    <s v="Standard Class"/>
    <s v="SP-20860"/>
    <s v="Sung Pak"/>
    <s v="Corporate"/>
    <s v="United States"/>
    <s v="Philadelphia"/>
    <x v="9"/>
    <n v="19134"/>
    <s v="East"/>
    <s v="TEC-PH-10003580"/>
    <x v="2"/>
    <x v="7"/>
    <s v="Cisco IP Phone 7961G-GE VoIP phone"/>
    <x v="5230"/>
    <n v="4"/>
    <n v="0.4"/>
    <n v="-112.62159999999994"/>
  </r>
  <r>
    <n v="7972"/>
    <x v="3949"/>
    <n v="2012"/>
    <x v="748"/>
    <d v="2012-08-20T00:00:00"/>
    <s v="Standard Class"/>
    <s v="SP-20860"/>
    <s v="Sung Pak"/>
    <s v="Corporate"/>
    <s v="United States"/>
    <s v="Philadelphia"/>
    <x v="9"/>
    <n v="19134"/>
    <s v="East"/>
    <s v="TEC-AC-10004227"/>
    <x v="2"/>
    <x v="11"/>
    <s v="SanDisk Ultra 16 GB MicroSDHC Class 10 Memory Card"/>
    <x v="5231"/>
    <n v="3"/>
    <n v="0.2"/>
    <n v="-5.4558000000000035"/>
  </r>
  <r>
    <n v="7973"/>
    <x v="3949"/>
    <n v="2012"/>
    <x v="748"/>
    <d v="2012-08-20T00:00:00"/>
    <s v="Standard Class"/>
    <s v="SP-20860"/>
    <s v="Sung Pak"/>
    <s v="Corporate"/>
    <s v="United States"/>
    <s v="Philadelphia"/>
    <x v="9"/>
    <n v="19134"/>
    <s v="East"/>
    <s v="OFF-PA-10002787"/>
    <x v="1"/>
    <x v="10"/>
    <s v="Xerox 227"/>
    <x v="563"/>
    <n v="2"/>
    <n v="0.2"/>
    <n v="3.6288"/>
  </r>
  <r>
    <n v="7974"/>
    <x v="3949"/>
    <n v="2012"/>
    <x v="748"/>
    <d v="2012-08-20T00:00:00"/>
    <s v="Standard Class"/>
    <s v="SP-20860"/>
    <s v="Sung Pak"/>
    <s v="Corporate"/>
    <s v="United States"/>
    <s v="Philadelphia"/>
    <x v="9"/>
    <n v="19134"/>
    <s v="East"/>
    <s v="OFF-BI-10003981"/>
    <x v="1"/>
    <x v="8"/>
    <s v="Avery Durable Plastic 1&quot; Binders"/>
    <x v="5232"/>
    <n v="2"/>
    <n v="0.7"/>
    <n v="-1.9067999999999996"/>
  </r>
  <r>
    <n v="7975"/>
    <x v="3949"/>
    <n v="2012"/>
    <x v="748"/>
    <d v="2012-08-20T00:00:00"/>
    <s v="Standard Class"/>
    <s v="SP-20860"/>
    <s v="Sung Pak"/>
    <s v="Corporate"/>
    <s v="United States"/>
    <s v="Philadelphia"/>
    <x v="9"/>
    <n v="19134"/>
    <s v="East"/>
    <s v="FUR-FU-10001488"/>
    <x v="0"/>
    <x v="5"/>
    <s v="Tenex 46&quot; x 60&quot; Computer Anti-Static Chairmat, Rectangular Shaped"/>
    <x v="1825"/>
    <n v="3"/>
    <n v="0.2"/>
    <n v="0"/>
  </r>
  <r>
    <n v="7976"/>
    <x v="3949"/>
    <n v="2012"/>
    <x v="748"/>
    <d v="2012-08-20T00:00:00"/>
    <s v="Standard Class"/>
    <s v="SP-20860"/>
    <s v="Sung Pak"/>
    <s v="Corporate"/>
    <s v="United States"/>
    <s v="Philadelphia"/>
    <x v="9"/>
    <n v="19134"/>
    <s v="East"/>
    <s v="OFF-BI-10003727"/>
    <x v="1"/>
    <x v="8"/>
    <s v="Avery Durable Slant Ring Binders With Label Holder"/>
    <x v="5233"/>
    <n v="3"/>
    <n v="0.7"/>
    <n v="-2.758799999999999"/>
  </r>
  <r>
    <n v="7977"/>
    <x v="3949"/>
    <n v="2012"/>
    <x v="748"/>
    <d v="2012-08-20T00:00:00"/>
    <s v="Standard Class"/>
    <s v="SP-20860"/>
    <s v="Sung Pak"/>
    <s v="Corporate"/>
    <s v="United States"/>
    <s v="Philadelphia"/>
    <x v="9"/>
    <n v="19134"/>
    <s v="East"/>
    <s v="OFF-PA-10000130"/>
    <x v="1"/>
    <x v="10"/>
    <s v="Xerox 199"/>
    <x v="1518"/>
    <n v="3"/>
    <n v="0.2"/>
    <n v="3.2099999999999982"/>
  </r>
  <r>
    <n v="7978"/>
    <x v="3950"/>
    <n v="2011"/>
    <x v="1178"/>
    <d v="2011-06-05T00:00:00"/>
    <s v="Standard Class"/>
    <s v="JK-15625"/>
    <s v="Jim Karlsson"/>
    <s v="Consumer"/>
    <s v="United States"/>
    <s v="Jackson"/>
    <x v="35"/>
    <n v="39212"/>
    <s v="South"/>
    <s v="TEC-PH-10002680"/>
    <x v="2"/>
    <x v="7"/>
    <s v="Samsung Galaxy Note 3"/>
    <x v="5234"/>
    <n v="3"/>
    <n v="0"/>
    <n v="197.99099999999996"/>
  </r>
  <r>
    <n v="7979"/>
    <x v="3950"/>
    <n v="2011"/>
    <x v="1178"/>
    <d v="2011-06-05T00:00:00"/>
    <s v="Standard Class"/>
    <s v="JK-15625"/>
    <s v="Jim Karlsson"/>
    <s v="Consumer"/>
    <s v="United States"/>
    <s v="Jackson"/>
    <x v="35"/>
    <n v="39212"/>
    <s v="South"/>
    <s v="TEC-PH-10002538"/>
    <x v="2"/>
    <x v="7"/>
    <s v="Grandstream GXP1160 VoIP phone"/>
    <x v="4332"/>
    <n v="3"/>
    <n v="0"/>
    <n v="32.981699999999989"/>
  </r>
  <r>
    <n v="7980"/>
    <x v="3951"/>
    <n v="2012"/>
    <x v="375"/>
    <d v="2012-08-31T00:00:00"/>
    <s v="Standard Class"/>
    <s v="CC-12100"/>
    <s v="Chad Cunningham"/>
    <s v="Home Office"/>
    <s v="United States"/>
    <s v="Los Angeles"/>
    <x v="1"/>
    <n v="90045"/>
    <s v="West"/>
    <s v="OFF-BI-10001249"/>
    <x v="1"/>
    <x v="8"/>
    <s v="Avery Heavy-Duty EZD View Binder with Locking Rings"/>
    <x v="5235"/>
    <n v="1"/>
    <n v="0.2"/>
    <n v="1.6587999999999996"/>
  </r>
  <r>
    <n v="7981"/>
    <x v="3952"/>
    <n v="2011"/>
    <x v="1179"/>
    <d v="2011-01-08T00:00:00"/>
    <s v="Standard Class"/>
    <s v="DP-13000"/>
    <s v="Darren Powers"/>
    <s v="Consumer"/>
    <s v="United States"/>
    <s v="Houston"/>
    <x v="5"/>
    <n v="77095"/>
    <s v="Central"/>
    <s v="OFF-PA-10000174"/>
    <x v="1"/>
    <x v="10"/>
    <s v="Message Book, Wirebound, Four 5 1/2&quot; X 4&quot; Forms/Pg., 200 Dupl. Sets/Book"/>
    <x v="2861"/>
    <n v="2"/>
    <n v="0.2"/>
    <n v="5.5511999999999979"/>
  </r>
  <r>
    <n v="7982"/>
    <x v="3953"/>
    <n v="2011"/>
    <x v="1076"/>
    <d v="2011-09-13T00:00:00"/>
    <s v="First Class"/>
    <s v="SF-20065"/>
    <s v="Sandra Flanagan"/>
    <s v="Consumer"/>
    <s v="United States"/>
    <s v="Clifton"/>
    <x v="30"/>
    <n v="7011"/>
    <s v="East"/>
    <s v="OFF-AP-10004532"/>
    <x v="1"/>
    <x v="9"/>
    <s v="Kensington 6 Outlet Guardian Standard Surge Protector"/>
    <x v="1067"/>
    <n v="4"/>
    <n v="0"/>
    <n v="22.118400000000001"/>
  </r>
  <r>
    <n v="7983"/>
    <x v="3953"/>
    <n v="2011"/>
    <x v="1076"/>
    <d v="2011-09-13T00:00:00"/>
    <s v="First Class"/>
    <s v="SF-20065"/>
    <s v="Sandra Flanagan"/>
    <s v="Consumer"/>
    <s v="United States"/>
    <s v="Clifton"/>
    <x v="30"/>
    <n v="7011"/>
    <s v="East"/>
    <s v="FUR-FU-10001986"/>
    <x v="0"/>
    <x v="5"/>
    <s v="Dana Fluorescent Magnifying Lamp, White, 36&quot;"/>
    <x v="2574"/>
    <n v="5"/>
    <n v="0"/>
    <n v="76.469999999999985"/>
  </r>
  <r>
    <n v="7984"/>
    <x v="3954"/>
    <n v="2014"/>
    <x v="203"/>
    <d v="2014-01-26T00:00:00"/>
    <s v="Second Class"/>
    <s v="EH-13765"/>
    <s v="Edward Hooks"/>
    <s v="Corporate"/>
    <s v="United States"/>
    <s v="Chicago"/>
    <x v="10"/>
    <n v="60623"/>
    <s v="Central"/>
    <s v="OFF-FA-10002975"/>
    <x v="1"/>
    <x v="13"/>
    <s v="Staples"/>
    <x v="1150"/>
    <n v="5"/>
    <n v="0.2"/>
    <n v="4.9139999999999988"/>
  </r>
  <r>
    <n v="7985"/>
    <x v="3954"/>
    <n v="2014"/>
    <x v="203"/>
    <d v="2014-01-26T00:00:00"/>
    <s v="Second Class"/>
    <s v="EH-13765"/>
    <s v="Edward Hooks"/>
    <s v="Corporate"/>
    <s v="United States"/>
    <s v="Chicago"/>
    <x v="10"/>
    <n v="60623"/>
    <s v="Central"/>
    <s v="OFF-AR-10003481"/>
    <x v="1"/>
    <x v="6"/>
    <s v="Newell 348"/>
    <x v="964"/>
    <n v="3"/>
    <n v="0.2"/>
    <n v="0.88559999999999883"/>
  </r>
  <r>
    <n v="7986"/>
    <x v="3955"/>
    <n v="2013"/>
    <x v="438"/>
    <d v="2013-04-25T00:00:00"/>
    <s v="First Class"/>
    <s v="DN-13690"/>
    <s v="Duane Noonan"/>
    <s v="Consumer"/>
    <s v="United States"/>
    <s v="Seattle"/>
    <x v="4"/>
    <n v="98115"/>
    <s v="West"/>
    <s v="OFF-BI-10004967"/>
    <x v="1"/>
    <x v="8"/>
    <s v="Round Ring Binders"/>
    <x v="1366"/>
    <n v="5"/>
    <n v="0.2"/>
    <n v="2.8079999999999998"/>
  </r>
  <r>
    <n v="7987"/>
    <x v="3956"/>
    <n v="2013"/>
    <x v="1180"/>
    <d v="2013-07-24T00:00:00"/>
    <s v="Second Class"/>
    <s v="PJ-19015"/>
    <s v="Pauline Johnson"/>
    <s v="Consumer"/>
    <s v="United States"/>
    <s v="Long Beach"/>
    <x v="15"/>
    <n v="11561"/>
    <s v="East"/>
    <s v="TEC-PH-10003589"/>
    <x v="2"/>
    <x v="7"/>
    <s v="invisibleSHIELD by ZAGG Smudge-Free Screen Protector"/>
    <x v="5126"/>
    <n v="5"/>
    <n v="0"/>
    <n v="43.175999999999995"/>
  </r>
  <r>
    <n v="7988"/>
    <x v="3957"/>
    <n v="2013"/>
    <x v="828"/>
    <d v="2013-08-30T00:00:00"/>
    <s v="Standard Class"/>
    <s v="MA-17560"/>
    <s v="Matt Abelman"/>
    <s v="Home Office"/>
    <s v="United States"/>
    <s v="Sheboygan"/>
    <x v="6"/>
    <n v="53081"/>
    <s v="Central"/>
    <s v="OFF-LA-10002945"/>
    <x v="1"/>
    <x v="2"/>
    <s v="Permanent Self-Adhesive File Folder Labels for Typewriters, 1 1/8 x 3 1/2, White"/>
    <x v="5236"/>
    <n v="4"/>
    <n v="0"/>
    <n v="11.591999999999999"/>
  </r>
  <r>
    <n v="7989"/>
    <x v="3957"/>
    <n v="2013"/>
    <x v="828"/>
    <d v="2013-08-30T00:00:00"/>
    <s v="Standard Class"/>
    <s v="MA-17560"/>
    <s v="Matt Abelman"/>
    <s v="Home Office"/>
    <s v="United States"/>
    <s v="Sheboygan"/>
    <x v="6"/>
    <n v="53081"/>
    <s v="Central"/>
    <s v="OFF-LA-10003537"/>
    <x v="1"/>
    <x v="2"/>
    <s v="Avery 515"/>
    <x v="3185"/>
    <n v="3"/>
    <n v="0"/>
    <n v="17.667299999999997"/>
  </r>
  <r>
    <n v="7990"/>
    <x v="3957"/>
    <n v="2013"/>
    <x v="828"/>
    <d v="2013-08-30T00:00:00"/>
    <s v="Standard Class"/>
    <s v="MA-17560"/>
    <s v="Matt Abelman"/>
    <s v="Home Office"/>
    <s v="United States"/>
    <s v="Sheboygan"/>
    <x v="6"/>
    <n v="53081"/>
    <s v="Central"/>
    <s v="OFF-ST-10002406"/>
    <x v="1"/>
    <x v="4"/>
    <s v="Pizazz Global Quick File"/>
    <x v="2748"/>
    <n v="1"/>
    <n v="0"/>
    <n v="4.1916000000000011"/>
  </r>
  <r>
    <n v="7991"/>
    <x v="3957"/>
    <n v="2013"/>
    <x v="828"/>
    <d v="2013-08-30T00:00:00"/>
    <s v="Standard Class"/>
    <s v="MA-17560"/>
    <s v="Matt Abelman"/>
    <s v="Home Office"/>
    <s v="United States"/>
    <s v="Sheboygan"/>
    <x v="6"/>
    <n v="53081"/>
    <s v="Central"/>
    <s v="TEC-AC-10003433"/>
    <x v="2"/>
    <x v="11"/>
    <s v="Maxell 4.7GB DVD+R 5/Pack"/>
    <x v="5237"/>
    <n v="2"/>
    <n v="0"/>
    <n v="0.89100000000000001"/>
  </r>
  <r>
    <n v="7992"/>
    <x v="3958"/>
    <n v="2013"/>
    <x v="403"/>
    <d v="2013-06-18T00:00:00"/>
    <s v="First Class"/>
    <s v="VM-21835"/>
    <s v="Vivian Mathis"/>
    <s v="Consumer"/>
    <s v="United States"/>
    <s v="Boca Raton"/>
    <x v="2"/>
    <n v="33433"/>
    <s v="South"/>
    <s v="OFF-BI-10002082"/>
    <x v="1"/>
    <x v="8"/>
    <s v="GBC Twin Loop Wire Binding Elements"/>
    <x v="5238"/>
    <n v="4"/>
    <n v="0.7"/>
    <n v="-26.623999999999995"/>
  </r>
  <r>
    <n v="7993"/>
    <x v="3958"/>
    <n v="2013"/>
    <x v="403"/>
    <d v="2013-06-18T00:00:00"/>
    <s v="First Class"/>
    <s v="VM-21835"/>
    <s v="Vivian Mathis"/>
    <s v="Consumer"/>
    <s v="United States"/>
    <s v="Boca Raton"/>
    <x v="2"/>
    <n v="33433"/>
    <s v="South"/>
    <s v="TEC-AC-10000521"/>
    <x v="2"/>
    <x v="11"/>
    <s v="Verbatim Slim CD and DVD Storage Cases, 50/Pack"/>
    <x v="4997"/>
    <n v="2"/>
    <n v="0.2"/>
    <n v="2.3079999999999998"/>
  </r>
  <r>
    <n v="7994"/>
    <x v="3959"/>
    <n v="2012"/>
    <x v="312"/>
    <d v="2012-11-23T00:00:00"/>
    <s v="Second Class"/>
    <s v="MM-18055"/>
    <s v="Michelle Moray"/>
    <s v="Consumer"/>
    <s v="United States"/>
    <s v="Aurora"/>
    <x v="22"/>
    <n v="80013"/>
    <s v="West"/>
    <s v="OFF-BI-10001982"/>
    <x v="1"/>
    <x v="8"/>
    <s v="Wilson Jones Custom Binder Spines &amp; Labels"/>
    <x v="322"/>
    <n v="3"/>
    <n v="0.7"/>
    <n v="-3.4271999999999991"/>
  </r>
  <r>
    <n v="7995"/>
    <x v="3959"/>
    <n v="2012"/>
    <x v="312"/>
    <d v="2012-11-23T00:00:00"/>
    <s v="Second Class"/>
    <s v="MM-18055"/>
    <s v="Michelle Moray"/>
    <s v="Consumer"/>
    <s v="United States"/>
    <s v="Aurora"/>
    <x v="22"/>
    <n v="80013"/>
    <s v="West"/>
    <s v="FUR-BO-10002268"/>
    <x v="0"/>
    <x v="0"/>
    <s v="Sauder Barrister Bookcases"/>
    <x v="3489"/>
    <n v="6"/>
    <n v="0.7"/>
    <n v="-247.79879999999997"/>
  </r>
  <r>
    <n v="7996"/>
    <x v="3959"/>
    <n v="2012"/>
    <x v="312"/>
    <d v="2012-11-23T00:00:00"/>
    <s v="Second Class"/>
    <s v="MM-18055"/>
    <s v="Michelle Moray"/>
    <s v="Consumer"/>
    <s v="United States"/>
    <s v="Aurora"/>
    <x v="22"/>
    <n v="80013"/>
    <s v="West"/>
    <s v="OFF-BI-10001758"/>
    <x v="1"/>
    <x v="8"/>
    <s v="Wilson Jones 14 Line Acrylic Coated Pressboard Data Binders"/>
    <x v="5239"/>
    <n v="6"/>
    <n v="0.7"/>
    <n v="-7.3691999999999993"/>
  </r>
  <r>
    <n v="7997"/>
    <x v="3960"/>
    <n v="2014"/>
    <x v="132"/>
    <d v="2014-11-06T00:00:00"/>
    <s v="First Class"/>
    <s v="CR-12580"/>
    <s v="Clay Rozendal"/>
    <s v="Home Office"/>
    <s v="United States"/>
    <s v="San Diego"/>
    <x v="1"/>
    <n v="92037"/>
    <s v="West"/>
    <s v="TEC-AC-10004469"/>
    <x v="2"/>
    <x v="11"/>
    <s v="Microsoft Sculpt Comfort Mouse"/>
    <x v="5240"/>
    <n v="5"/>
    <n v="0"/>
    <n v="87.890000000000015"/>
  </r>
  <r>
    <n v="7998"/>
    <x v="3960"/>
    <n v="2014"/>
    <x v="132"/>
    <d v="2014-11-06T00:00:00"/>
    <s v="First Class"/>
    <s v="CR-12580"/>
    <s v="Clay Rozendal"/>
    <s v="Home Office"/>
    <s v="United States"/>
    <s v="San Diego"/>
    <x v="1"/>
    <n v="92037"/>
    <s v="West"/>
    <s v="FUR-TA-10001095"/>
    <x v="0"/>
    <x v="3"/>
    <s v="Chromcraft Round Conference Tables"/>
    <x v="5241"/>
    <n v="12"/>
    <n v="0.2"/>
    <n v="20.914800000000014"/>
  </r>
  <r>
    <n v="7999"/>
    <x v="3961"/>
    <n v="2011"/>
    <x v="417"/>
    <d v="2011-05-07T00:00:00"/>
    <s v="First Class"/>
    <s v="BS-11365"/>
    <s v="Bill Shonely"/>
    <s v="Corporate"/>
    <s v="United States"/>
    <s v="Seattle"/>
    <x v="4"/>
    <n v="98105"/>
    <s v="West"/>
    <s v="FUR-FU-10001852"/>
    <x v="0"/>
    <x v="5"/>
    <s v="Eldon Regeneration Recycled Desk Accessories, Smoke"/>
    <x v="5242"/>
    <n v="7"/>
    <n v="0"/>
    <n v="3.8975999999999997"/>
  </r>
  <r>
    <n v="8000"/>
    <x v="3961"/>
    <n v="2011"/>
    <x v="417"/>
    <d v="2011-05-07T00:00:00"/>
    <s v="First Class"/>
    <s v="BS-11365"/>
    <s v="Bill Shonely"/>
    <s v="Corporate"/>
    <s v="United States"/>
    <s v="Seattle"/>
    <x v="4"/>
    <n v="98105"/>
    <s v="West"/>
    <s v="OFF-AP-10000696"/>
    <x v="1"/>
    <x v="9"/>
    <s v="Holmes Odor Grabber"/>
    <x v="5243"/>
    <n v="4"/>
    <n v="0"/>
    <n v="19.034399999999998"/>
  </r>
  <r>
    <n v="8001"/>
    <x v="3962"/>
    <n v="2012"/>
    <x v="627"/>
    <d v="2012-11-12T00:00:00"/>
    <s v="Standard Class"/>
    <s v="RD-19585"/>
    <s v="Rob Dowd"/>
    <s v="Consumer"/>
    <s v="United States"/>
    <s v="Dubuque"/>
    <x v="23"/>
    <n v="52001"/>
    <s v="Central"/>
    <s v="TEC-PH-10003885"/>
    <x v="2"/>
    <x v="7"/>
    <s v="Cisco SPA508G"/>
    <x v="2392"/>
    <n v="4"/>
    <n v="0"/>
    <n v="76.548399999999987"/>
  </r>
  <r>
    <n v="8002"/>
    <x v="3963"/>
    <n v="2012"/>
    <x v="295"/>
    <d v="2012-12-15T00:00:00"/>
    <s v="First Class"/>
    <s v="KD-16270"/>
    <s v="Karen Daniels"/>
    <s v="Consumer"/>
    <s v="United States"/>
    <s v="Los Angeles"/>
    <x v="1"/>
    <n v="90032"/>
    <s v="West"/>
    <s v="TEC-AC-10002926"/>
    <x v="2"/>
    <x v="11"/>
    <s v="Logitech Wireless Marathon Mouse M705"/>
    <x v="5244"/>
    <n v="6"/>
    <n v="0"/>
    <n v="128.97420000000002"/>
  </r>
  <r>
    <n v="8003"/>
    <x v="3963"/>
    <n v="2012"/>
    <x v="295"/>
    <d v="2012-12-15T00:00:00"/>
    <s v="First Class"/>
    <s v="KD-16270"/>
    <s v="Karen Daniels"/>
    <s v="Consumer"/>
    <s v="United States"/>
    <s v="Los Angeles"/>
    <x v="1"/>
    <n v="90032"/>
    <s v="West"/>
    <s v="OFF-SU-10001225"/>
    <x v="1"/>
    <x v="14"/>
    <s v="Staples"/>
    <x v="4751"/>
    <n v="7"/>
    <n v="0"/>
    <n v="0.51519999999999921"/>
  </r>
  <r>
    <n v="8004"/>
    <x v="3964"/>
    <n v="2011"/>
    <x v="588"/>
    <d v="2011-12-03T00:00:00"/>
    <s v="First Class"/>
    <s v="AA-10645"/>
    <s v="Anna Andreadi"/>
    <s v="Consumer"/>
    <s v="United States"/>
    <s v="Lowell"/>
    <x v="31"/>
    <n v="1852"/>
    <s v="East"/>
    <s v="TEC-PH-10004434"/>
    <x v="2"/>
    <x v="7"/>
    <s v="Cisco IP Phone 7961G VoIP phone - Dark gray"/>
    <x v="5245"/>
    <n v="2"/>
    <n v="0"/>
    <n v="78.850999999999971"/>
  </r>
  <r>
    <n v="8005"/>
    <x v="3964"/>
    <n v="2011"/>
    <x v="588"/>
    <d v="2011-12-03T00:00:00"/>
    <s v="First Class"/>
    <s v="AA-10645"/>
    <s v="Anna Andreadi"/>
    <s v="Consumer"/>
    <s v="United States"/>
    <s v="Lowell"/>
    <x v="31"/>
    <n v="1852"/>
    <s v="East"/>
    <s v="FUR-FU-10003878"/>
    <x v="0"/>
    <x v="5"/>
    <s v="Linden 10&quot; Round Wall Clock, Black"/>
    <x v="5246"/>
    <n v="3"/>
    <n v="0"/>
    <n v="15.585599999999999"/>
  </r>
  <r>
    <n v="8006"/>
    <x v="3964"/>
    <n v="2011"/>
    <x v="588"/>
    <d v="2011-12-03T00:00:00"/>
    <s v="First Class"/>
    <s v="AA-10645"/>
    <s v="Anna Andreadi"/>
    <s v="Consumer"/>
    <s v="United States"/>
    <s v="Lowell"/>
    <x v="31"/>
    <n v="1852"/>
    <s v="East"/>
    <s v="FUR-FU-10002268"/>
    <x v="0"/>
    <x v="5"/>
    <s v="Ultra Door Push Plate"/>
    <x v="765"/>
    <n v="2"/>
    <n v="0"/>
    <n v="3.2405999999999997"/>
  </r>
  <r>
    <n v="8007"/>
    <x v="3965"/>
    <n v="2013"/>
    <x v="877"/>
    <d v="2013-10-12T00:00:00"/>
    <s v="Standard Class"/>
    <s v="MC-18100"/>
    <s v="Mick Crebagga"/>
    <s v="Consumer"/>
    <s v="United States"/>
    <s v="Marysville"/>
    <x v="4"/>
    <n v="98270"/>
    <s v="West"/>
    <s v="OFF-FA-10001883"/>
    <x v="1"/>
    <x v="13"/>
    <s v="Alliance Super-Size Bands, Assorted Sizes"/>
    <x v="5247"/>
    <n v="12"/>
    <n v="0"/>
    <n v="0.93359999999999843"/>
  </r>
  <r>
    <n v="8008"/>
    <x v="3966"/>
    <n v="2012"/>
    <x v="972"/>
    <d v="2012-11-24T00:00:00"/>
    <s v="Standard Class"/>
    <s v="AA-10645"/>
    <s v="Anna Andreadi"/>
    <s v="Consumer"/>
    <s v="United States"/>
    <s v="Oklahoma City"/>
    <x v="26"/>
    <n v="73120"/>
    <s v="Central"/>
    <s v="OFF-ST-10002756"/>
    <x v="1"/>
    <x v="4"/>
    <s v="Tennsco Stur-D-Stor Boltless Shelving, 5 Shelves, 24&quot; Deep, Sand"/>
    <x v="5248"/>
    <n v="4"/>
    <n v="0"/>
    <n v="5.4124000000000478"/>
  </r>
  <r>
    <n v="8009"/>
    <x v="3966"/>
    <n v="2012"/>
    <x v="972"/>
    <d v="2012-11-24T00:00:00"/>
    <s v="Standard Class"/>
    <s v="AA-10645"/>
    <s v="Anna Andreadi"/>
    <s v="Consumer"/>
    <s v="United States"/>
    <s v="Oklahoma City"/>
    <x v="26"/>
    <n v="73120"/>
    <s v="Central"/>
    <s v="OFF-PA-10000474"/>
    <x v="1"/>
    <x v="10"/>
    <s v="Staples"/>
    <x v="1938"/>
    <n v="3"/>
    <n v="0"/>
    <n v="49.970399999999991"/>
  </r>
  <r>
    <n v="8010"/>
    <x v="3966"/>
    <n v="2012"/>
    <x v="972"/>
    <d v="2012-11-24T00:00:00"/>
    <s v="Standard Class"/>
    <s v="AA-10645"/>
    <s v="Anna Andreadi"/>
    <s v="Consumer"/>
    <s v="United States"/>
    <s v="Oklahoma City"/>
    <x v="26"/>
    <n v="73120"/>
    <s v="Central"/>
    <s v="FUR-CH-10002073"/>
    <x v="0"/>
    <x v="1"/>
    <s v="Hon Olson Stacker Chairs"/>
    <x v="5249"/>
    <n v="5"/>
    <n v="0"/>
    <n v="383.93099999999993"/>
  </r>
  <r>
    <n v="8011"/>
    <x v="3967"/>
    <n v="2011"/>
    <x v="461"/>
    <d v="2011-03-20T00:00:00"/>
    <s v="Second Class"/>
    <s v="QJ-19255"/>
    <s v="Quincy Jones"/>
    <s v="Corporate"/>
    <s v="United States"/>
    <s v="Philadelphia"/>
    <x v="9"/>
    <n v="19134"/>
    <s v="East"/>
    <s v="OFF-PA-10003641"/>
    <x v="1"/>
    <x v="10"/>
    <s v="Xerox 1909"/>
    <x v="5250"/>
    <n v="6"/>
    <n v="0.2"/>
    <n v="41.152799999999992"/>
  </r>
  <r>
    <n v="8012"/>
    <x v="3968"/>
    <n v="2012"/>
    <x v="782"/>
    <d v="2012-06-23T00:00:00"/>
    <s v="First Class"/>
    <s v="JM-16195"/>
    <s v="Justin MacKendrick"/>
    <s v="Consumer"/>
    <s v="United States"/>
    <s v="Aurora"/>
    <x v="22"/>
    <n v="80013"/>
    <s v="West"/>
    <s v="TEC-PH-10002070"/>
    <x v="2"/>
    <x v="7"/>
    <s v="Griffin GC36547 PowerJolt SE Lightning Charger"/>
    <x v="5251"/>
    <n v="7"/>
    <n v="0.2"/>
    <n v="15.742999999999984"/>
  </r>
  <r>
    <n v="8013"/>
    <x v="3969"/>
    <n v="2014"/>
    <x v="1126"/>
    <d v="2014-05-26T00:00:00"/>
    <s v="Same Day"/>
    <s v="TB-21625"/>
    <s v="Trudy Brown"/>
    <s v="Consumer"/>
    <s v="United States"/>
    <s v="New York City"/>
    <x v="15"/>
    <n v="10009"/>
    <s v="East"/>
    <s v="OFF-BI-10004519"/>
    <x v="1"/>
    <x v="8"/>
    <s v="GBC DocuBind P100 Manual Binding Machine"/>
    <x v="5252"/>
    <n v="5"/>
    <n v="0.2"/>
    <n v="207.47499999999994"/>
  </r>
  <r>
    <n v="8014"/>
    <x v="3969"/>
    <n v="2014"/>
    <x v="1126"/>
    <d v="2014-05-26T00:00:00"/>
    <s v="Same Day"/>
    <s v="TB-21625"/>
    <s v="Trudy Brown"/>
    <s v="Consumer"/>
    <s v="United States"/>
    <s v="New York City"/>
    <x v="15"/>
    <n v="10009"/>
    <s v="East"/>
    <s v="TEC-AC-10002167"/>
    <x v="2"/>
    <x v="11"/>
    <s v="Imation 8gb Micro Traveldrive Usb 2.0 Flash Drive"/>
    <x v="5253"/>
    <n v="8"/>
    <n v="0"/>
    <n v="13.200000000000003"/>
  </r>
  <r>
    <n v="8015"/>
    <x v="3969"/>
    <n v="2014"/>
    <x v="1126"/>
    <d v="2014-05-26T00:00:00"/>
    <s v="Same Day"/>
    <s v="TB-21625"/>
    <s v="Trudy Brown"/>
    <s v="Consumer"/>
    <s v="United States"/>
    <s v="New York City"/>
    <x v="15"/>
    <n v="10009"/>
    <s v="East"/>
    <s v="OFF-FA-10000936"/>
    <x v="1"/>
    <x v="13"/>
    <s v="Acco Hot Clips Clips to Go"/>
    <x v="5254"/>
    <n v="1"/>
    <n v="0"/>
    <n v="1.4804999999999999"/>
  </r>
  <r>
    <n v="8016"/>
    <x v="3969"/>
    <n v="2014"/>
    <x v="1126"/>
    <d v="2014-05-26T00:00:00"/>
    <s v="Same Day"/>
    <s v="TB-21625"/>
    <s v="Trudy Brown"/>
    <s v="Consumer"/>
    <s v="United States"/>
    <s v="New York City"/>
    <x v="15"/>
    <n v="10009"/>
    <s v="East"/>
    <s v="FUR-FU-10000732"/>
    <x v="0"/>
    <x v="5"/>
    <s v="Eldon 200 Class Desk Accessories"/>
    <x v="609"/>
    <n v="3"/>
    <n v="0"/>
    <n v="6.0287999999999995"/>
  </r>
  <r>
    <n v="8017"/>
    <x v="3970"/>
    <n v="2011"/>
    <x v="340"/>
    <d v="2011-09-11T00:00:00"/>
    <s v="First Class"/>
    <s v="NF-18595"/>
    <s v="Nicole Fjeld"/>
    <s v="Home Office"/>
    <s v="United States"/>
    <s v="Lancaster"/>
    <x v="24"/>
    <n v="43130"/>
    <s v="East"/>
    <s v="FUR-FU-10002501"/>
    <x v="0"/>
    <x v="5"/>
    <s v="Nu-Dell Executive Frame"/>
    <x v="5255"/>
    <n v="6"/>
    <n v="0.2"/>
    <n v="12.892799999999998"/>
  </r>
  <r>
    <n v="8018"/>
    <x v="3970"/>
    <n v="2011"/>
    <x v="340"/>
    <d v="2011-09-11T00:00:00"/>
    <s v="First Class"/>
    <s v="NF-18595"/>
    <s v="Nicole Fjeld"/>
    <s v="Home Office"/>
    <s v="United States"/>
    <s v="Lancaster"/>
    <x v="24"/>
    <n v="43130"/>
    <s v="East"/>
    <s v="OFF-AR-10000634"/>
    <x v="1"/>
    <x v="6"/>
    <s v="Newell 320"/>
    <x v="2791"/>
    <n v="9"/>
    <n v="0.2"/>
    <n v="2.6964000000000006"/>
  </r>
  <r>
    <n v="8019"/>
    <x v="3971"/>
    <n v="2014"/>
    <x v="161"/>
    <d v="2014-10-20T00:00:00"/>
    <s v="Second Class"/>
    <s v="BF-11020"/>
    <s v="Barry Französisch"/>
    <s v="Corporate"/>
    <s v="United States"/>
    <s v="Modesto"/>
    <x v="1"/>
    <n v="95351"/>
    <s v="West"/>
    <s v="TEC-PH-10001700"/>
    <x v="2"/>
    <x v="7"/>
    <s v="Panasonic KX-TG6844B Expandable Digital Cordless Telephone"/>
    <x v="5046"/>
    <n v="1"/>
    <n v="0.2"/>
    <n v="4.6193000000000026"/>
  </r>
  <r>
    <n v="8020"/>
    <x v="3972"/>
    <n v="2014"/>
    <x v="808"/>
    <d v="2014-11-06T00:00:00"/>
    <s v="First Class"/>
    <s v="NP-18670"/>
    <s v="Nora Paige"/>
    <s v="Consumer"/>
    <s v="United States"/>
    <s v="Saint Louis"/>
    <x v="25"/>
    <n v="63116"/>
    <s v="Central"/>
    <s v="OFF-AP-10001962"/>
    <x v="1"/>
    <x v="9"/>
    <s v="Black &amp; Decker Filter for Double Action Dustbuster Cordless Vac BLDV7210"/>
    <x v="4585"/>
    <n v="10"/>
    <n v="0"/>
    <n v="20.975000000000001"/>
  </r>
  <r>
    <n v="8021"/>
    <x v="3972"/>
    <n v="2014"/>
    <x v="808"/>
    <d v="2014-11-06T00:00:00"/>
    <s v="First Class"/>
    <s v="NP-18670"/>
    <s v="Nora Paige"/>
    <s v="Consumer"/>
    <s v="United States"/>
    <s v="Saint Louis"/>
    <x v="25"/>
    <n v="63116"/>
    <s v="Central"/>
    <s v="OFF-PA-10001838"/>
    <x v="1"/>
    <x v="10"/>
    <s v="Adams Telephone Message Book W/Dividers/Space For Phone Numbers, 5 1/4&quot;X8 1/2&quot;, 300/Messages"/>
    <x v="2722"/>
    <n v="2"/>
    <n v="0"/>
    <n v="5.7623999999999995"/>
  </r>
  <r>
    <n v="8022"/>
    <x v="3973"/>
    <n v="2011"/>
    <x v="609"/>
    <d v="2011-07-25T00:00:00"/>
    <s v="Standard Class"/>
    <s v="HM-14860"/>
    <s v="Harry Marie"/>
    <s v="Corporate"/>
    <s v="United States"/>
    <s v="Dallas"/>
    <x v="5"/>
    <n v="75217"/>
    <s v="Central"/>
    <s v="OFF-AP-10000124"/>
    <x v="1"/>
    <x v="9"/>
    <s v="Acco 6 Outlet Guardian Basic Surge Suppressor"/>
    <x v="5256"/>
    <n v="3"/>
    <n v="0.8"/>
    <n v="-12.979200000000002"/>
  </r>
  <r>
    <n v="8023"/>
    <x v="3973"/>
    <n v="2011"/>
    <x v="609"/>
    <d v="2011-07-25T00:00:00"/>
    <s v="Standard Class"/>
    <s v="HM-14860"/>
    <s v="Harry Marie"/>
    <s v="Corporate"/>
    <s v="United States"/>
    <s v="Dallas"/>
    <x v="5"/>
    <n v="75217"/>
    <s v="Central"/>
    <s v="OFF-EN-10003567"/>
    <x v="1"/>
    <x v="12"/>
    <s v="Inter-Office Recycled Envelopes, Brown Kraft, Button-String,10&quot; x 13&quot; , 100/Box"/>
    <x v="1190"/>
    <n v="5"/>
    <n v="0.2"/>
    <n v="29.673000000000005"/>
  </r>
  <r>
    <n v="8024"/>
    <x v="3973"/>
    <n v="2011"/>
    <x v="609"/>
    <d v="2011-07-25T00:00:00"/>
    <s v="Standard Class"/>
    <s v="HM-14860"/>
    <s v="Harry Marie"/>
    <s v="Corporate"/>
    <s v="United States"/>
    <s v="Dallas"/>
    <x v="5"/>
    <n v="75217"/>
    <s v="Central"/>
    <s v="FUR-CH-10004997"/>
    <x v="0"/>
    <x v="1"/>
    <s v="Hon Every-Day Series Multi-Task Chairs"/>
    <x v="2854"/>
    <n v="5"/>
    <n v="0.3"/>
    <n v="-93.989999999999952"/>
  </r>
  <r>
    <n v="8025"/>
    <x v="3973"/>
    <n v="2011"/>
    <x v="609"/>
    <d v="2011-07-25T00:00:00"/>
    <s v="Standard Class"/>
    <s v="HM-14860"/>
    <s v="Harry Marie"/>
    <s v="Corporate"/>
    <s v="United States"/>
    <s v="Dallas"/>
    <x v="5"/>
    <n v="75217"/>
    <s v="Central"/>
    <s v="OFF-BI-10000494"/>
    <x v="1"/>
    <x v="8"/>
    <s v="Acco Economy Flexible Poly Round Ring Binder"/>
    <x v="5257"/>
    <n v="1"/>
    <n v="0.8"/>
    <n v="-1.8270000000000004"/>
  </r>
  <r>
    <n v="8026"/>
    <x v="3974"/>
    <n v="2012"/>
    <x v="861"/>
    <d v="2012-09-15T00:00:00"/>
    <s v="Second Class"/>
    <s v="DM-13525"/>
    <s v="Don Miller"/>
    <s v="Corporate"/>
    <s v="United States"/>
    <s v="New York City"/>
    <x v="15"/>
    <n v="10035"/>
    <s v="East"/>
    <s v="FUR-FU-10000277"/>
    <x v="0"/>
    <x v="5"/>
    <s v="Deflect-o DuraMat Antistatic Studded Beveled Mat for Medium Pile Carpeting"/>
    <x v="5258"/>
    <n v="2"/>
    <n v="0"/>
    <n v="50.563199999999995"/>
  </r>
  <r>
    <n v="8027"/>
    <x v="3974"/>
    <n v="2012"/>
    <x v="861"/>
    <d v="2012-09-15T00:00:00"/>
    <s v="Second Class"/>
    <s v="DM-13525"/>
    <s v="Don Miller"/>
    <s v="Corporate"/>
    <s v="United States"/>
    <s v="New York City"/>
    <x v="15"/>
    <n v="10035"/>
    <s v="East"/>
    <s v="OFF-ST-10003641"/>
    <x v="1"/>
    <x v="4"/>
    <s v="Space Solutions Industrial Galvanized Steel Shelving."/>
    <x v="5259"/>
    <n v="1"/>
    <n v="0"/>
    <n v="1.5760000000000076"/>
  </r>
  <r>
    <n v="8028"/>
    <x v="3974"/>
    <n v="2012"/>
    <x v="861"/>
    <d v="2012-09-15T00:00:00"/>
    <s v="Second Class"/>
    <s v="DM-13525"/>
    <s v="Don Miller"/>
    <s v="Corporate"/>
    <s v="United States"/>
    <s v="New York City"/>
    <x v="15"/>
    <n v="10035"/>
    <s v="East"/>
    <s v="TEC-AC-10001998"/>
    <x v="2"/>
    <x v="11"/>
    <s v="Logitech LS21 Speaker System - PC Multimedia - 2.1-CH - Wired"/>
    <x v="86"/>
    <n v="1"/>
    <n v="0"/>
    <n v="6.796599999999998"/>
  </r>
  <r>
    <n v="8029"/>
    <x v="3974"/>
    <n v="2012"/>
    <x v="861"/>
    <d v="2012-09-15T00:00:00"/>
    <s v="Second Class"/>
    <s v="DM-13525"/>
    <s v="Don Miller"/>
    <s v="Corporate"/>
    <s v="United States"/>
    <s v="New York City"/>
    <x v="15"/>
    <n v="10035"/>
    <s v="East"/>
    <s v="OFF-ST-10001932"/>
    <x v="1"/>
    <x v="4"/>
    <s v="Fellowes Staxonsteel Drawer Files"/>
    <x v="4321"/>
    <n v="4"/>
    <n v="0"/>
    <n v="108.17520000000002"/>
  </r>
  <r>
    <n v="8030"/>
    <x v="3975"/>
    <n v="2013"/>
    <x v="147"/>
    <d v="2013-10-26T00:00:00"/>
    <s v="Standard Class"/>
    <s v="JF-15565"/>
    <s v="Jill Fjeld"/>
    <s v="Consumer"/>
    <s v="United States"/>
    <s v="San Antonio"/>
    <x v="5"/>
    <n v="78207"/>
    <s v="Central"/>
    <s v="TEC-AC-10002323"/>
    <x v="2"/>
    <x v="11"/>
    <s v="SanDisk Ultra 32 GB MicroSDHC Class 10 Memory Card"/>
    <x v="5260"/>
    <n v="6"/>
    <n v="0.2"/>
    <n v="-9.2819999999999965"/>
  </r>
  <r>
    <n v="8031"/>
    <x v="3976"/>
    <n v="2013"/>
    <x v="676"/>
    <d v="2013-01-11T00:00:00"/>
    <s v="Standard Class"/>
    <s v="NM-18520"/>
    <s v="Neoma Murray"/>
    <s v="Consumer"/>
    <s v="United States"/>
    <s v="Amarillo"/>
    <x v="5"/>
    <n v="79109"/>
    <s v="Central"/>
    <s v="FUR-FU-10004270"/>
    <x v="0"/>
    <x v="5"/>
    <s v="Executive Impressions 13&quot; Clairmont Wall Clock"/>
    <x v="5261"/>
    <n v="3"/>
    <n v="0.6"/>
    <n v="-10.961100000000002"/>
  </r>
  <r>
    <n v="8032"/>
    <x v="3976"/>
    <n v="2013"/>
    <x v="676"/>
    <d v="2013-01-11T00:00:00"/>
    <s v="Standard Class"/>
    <s v="NM-18520"/>
    <s v="Neoma Murray"/>
    <s v="Consumer"/>
    <s v="United States"/>
    <s v="Amarillo"/>
    <x v="5"/>
    <n v="79109"/>
    <s v="Central"/>
    <s v="OFF-PA-10004621"/>
    <x v="1"/>
    <x v="10"/>
    <s v="Xerox 212"/>
    <x v="233"/>
    <n v="5"/>
    <n v="0.2"/>
    <n v="9.0719999999999992"/>
  </r>
  <r>
    <n v="8033"/>
    <x v="3977"/>
    <n v="2012"/>
    <x v="608"/>
    <d v="2012-06-28T00:00:00"/>
    <s v="First Class"/>
    <s v="MV-17485"/>
    <s v="Mark Van Huff"/>
    <s v="Consumer"/>
    <s v="United States"/>
    <s v="Houston"/>
    <x v="5"/>
    <n v="77041"/>
    <s v="Central"/>
    <s v="OFF-PA-10001019"/>
    <x v="1"/>
    <x v="10"/>
    <s v="Xerox 1884"/>
    <x v="1107"/>
    <n v="3"/>
    <n v="0.2"/>
    <n v="16.183799999999998"/>
  </r>
  <r>
    <n v="8034"/>
    <x v="3977"/>
    <n v="2012"/>
    <x v="608"/>
    <d v="2012-06-28T00:00:00"/>
    <s v="First Class"/>
    <s v="MV-17485"/>
    <s v="Mark Van Huff"/>
    <s v="Consumer"/>
    <s v="United States"/>
    <s v="Houston"/>
    <x v="5"/>
    <n v="77041"/>
    <s v="Central"/>
    <s v="OFF-BI-10000201"/>
    <x v="1"/>
    <x v="8"/>
    <s v="Avery Triangle Shaped Sheet Lifters, Black, 2/Pack"/>
    <x v="5262"/>
    <n v="2"/>
    <n v="0.8"/>
    <n v="-1.476"/>
  </r>
  <r>
    <n v="8035"/>
    <x v="3977"/>
    <n v="2012"/>
    <x v="608"/>
    <d v="2012-06-28T00:00:00"/>
    <s v="First Class"/>
    <s v="MV-17485"/>
    <s v="Mark Van Huff"/>
    <s v="Consumer"/>
    <s v="United States"/>
    <s v="Houston"/>
    <x v="5"/>
    <n v="77041"/>
    <s v="Central"/>
    <s v="FUR-FU-10004587"/>
    <x v="0"/>
    <x v="5"/>
    <s v="GE General Use Halogen Bulbs, 100 Watts, 1 Bulb per Pack"/>
    <x v="5263"/>
    <n v="9"/>
    <n v="0.6"/>
    <n v="-20.730599999999995"/>
  </r>
  <r>
    <n v="8036"/>
    <x v="3977"/>
    <n v="2012"/>
    <x v="608"/>
    <d v="2012-06-28T00:00:00"/>
    <s v="First Class"/>
    <s v="MV-17485"/>
    <s v="Mark Van Huff"/>
    <s v="Consumer"/>
    <s v="United States"/>
    <s v="Houston"/>
    <x v="5"/>
    <n v="77041"/>
    <s v="Central"/>
    <s v="OFF-LA-10001613"/>
    <x v="1"/>
    <x v="2"/>
    <s v="Avery File Folder Labels"/>
    <x v="877"/>
    <n v="2"/>
    <n v="0.2"/>
    <n v="1.6704000000000001"/>
  </r>
  <r>
    <n v="8037"/>
    <x v="3978"/>
    <n v="2012"/>
    <x v="1181"/>
    <d v="2012-09-22T00:00:00"/>
    <s v="First Class"/>
    <s v="AG-10270"/>
    <s v="Alejandro Grove"/>
    <s v="Consumer"/>
    <s v="United States"/>
    <s v="Lawrence"/>
    <x v="31"/>
    <n v="1841"/>
    <s v="East"/>
    <s v="OFF-BI-10001308"/>
    <x v="1"/>
    <x v="8"/>
    <s v="GBC Standard Plastic Binding Systems' Combs"/>
    <x v="1023"/>
    <n v="6"/>
    <n v="0"/>
    <n v="16.955999999999996"/>
  </r>
  <r>
    <n v="8038"/>
    <x v="3979"/>
    <n v="2014"/>
    <x v="815"/>
    <d v="2014-07-15T00:00:00"/>
    <s v="Standard Class"/>
    <s v="BF-11275"/>
    <s v="Beth Fritzler"/>
    <s v="Corporate"/>
    <s v="United States"/>
    <s v="Columbus"/>
    <x v="32"/>
    <n v="31907"/>
    <s v="South"/>
    <s v="OFF-AP-10003278"/>
    <x v="1"/>
    <x v="9"/>
    <s v="Belkin 7-Outlet SurgeMaster Home Series"/>
    <x v="5264"/>
    <n v="3"/>
    <n v="0"/>
    <n v="10.896600000000003"/>
  </r>
  <r>
    <n v="8039"/>
    <x v="3980"/>
    <n v="2014"/>
    <x v="160"/>
    <d v="2014-07-03T00:00:00"/>
    <s v="Second Class"/>
    <s v="JC-15775"/>
    <s v="John Castell"/>
    <s v="Consumer"/>
    <s v="United States"/>
    <s v="Los Angeles"/>
    <x v="1"/>
    <n v="90032"/>
    <s v="West"/>
    <s v="FUR-BO-10003966"/>
    <x v="0"/>
    <x v="0"/>
    <s v="Sauder Facets Collection Library, Sky Alder Finish"/>
    <x v="2683"/>
    <n v="3"/>
    <n v="0.15"/>
    <n v="5.1293999999999755"/>
  </r>
  <r>
    <n v="8040"/>
    <x v="3981"/>
    <n v="2014"/>
    <x v="170"/>
    <d v="2014-08-26T00:00:00"/>
    <s v="Second Class"/>
    <s v="CM-11815"/>
    <s v="Candace McMahon"/>
    <s v="Corporate"/>
    <s v="United States"/>
    <s v="Seattle"/>
    <x v="4"/>
    <n v="98115"/>
    <s v="West"/>
    <s v="FUR-CH-10004698"/>
    <x v="0"/>
    <x v="1"/>
    <s v="Padded Folding Chairs, Black, 4/Carton"/>
    <x v="340"/>
    <n v="6"/>
    <n v="0.2"/>
    <n v="38.870400000000018"/>
  </r>
  <r>
    <n v="8041"/>
    <x v="3981"/>
    <n v="2014"/>
    <x v="170"/>
    <d v="2014-08-26T00:00:00"/>
    <s v="Second Class"/>
    <s v="CM-11815"/>
    <s v="Candace McMahon"/>
    <s v="Corporate"/>
    <s v="United States"/>
    <s v="Seattle"/>
    <x v="4"/>
    <n v="98115"/>
    <s v="West"/>
    <s v="OFF-ST-10000025"/>
    <x v="1"/>
    <x v="4"/>
    <s v="Fellowes Stor/Drawer Steel Plus Storage Drawers"/>
    <x v="720"/>
    <n v="6"/>
    <n v="0"/>
    <n v="34.354799999999955"/>
  </r>
  <r>
    <n v="8042"/>
    <x v="3981"/>
    <n v="2014"/>
    <x v="170"/>
    <d v="2014-08-26T00:00:00"/>
    <s v="Second Class"/>
    <s v="CM-11815"/>
    <s v="Candace McMahon"/>
    <s v="Corporate"/>
    <s v="United States"/>
    <s v="Seattle"/>
    <x v="4"/>
    <n v="98115"/>
    <s v="West"/>
    <s v="TEC-AC-10000682"/>
    <x v="2"/>
    <x v="11"/>
    <s v="Kensington K72356US Mouse-in-a-Box USB Desktop Mouse"/>
    <x v="5265"/>
    <n v="2"/>
    <n v="0"/>
    <n v="11.613"/>
  </r>
  <r>
    <n v="8043"/>
    <x v="3982"/>
    <n v="2014"/>
    <x v="825"/>
    <d v="2014-03-16T00:00:00"/>
    <s v="Standard Class"/>
    <s v="PV-18985"/>
    <s v="Paul Van Hugh"/>
    <s v="Home Office"/>
    <s v="United States"/>
    <s v="Cambridge"/>
    <x v="31"/>
    <n v="2138"/>
    <s v="East"/>
    <s v="TEC-AC-10001772"/>
    <x v="2"/>
    <x v="11"/>
    <s v="Memorex Mini Travel Drive 16 GB USB 2.0 Flash Drive"/>
    <x v="433"/>
    <n v="4"/>
    <n v="0"/>
    <n v="24.913200000000003"/>
  </r>
  <r>
    <n v="8044"/>
    <x v="3982"/>
    <n v="2014"/>
    <x v="825"/>
    <d v="2014-03-16T00:00:00"/>
    <s v="Standard Class"/>
    <s v="PV-18985"/>
    <s v="Paul Van Hugh"/>
    <s v="Home Office"/>
    <s v="United States"/>
    <s v="Cambridge"/>
    <x v="31"/>
    <n v="2138"/>
    <s v="East"/>
    <s v="FUR-FU-10001379"/>
    <x v="0"/>
    <x v="5"/>
    <s v="Executive Impressions 16-1/2&quot; Circular Wall Clock"/>
    <x v="4111"/>
    <n v="1"/>
    <n v="0"/>
    <n v="11.756800000000002"/>
  </r>
  <r>
    <n v="8045"/>
    <x v="3983"/>
    <n v="2014"/>
    <x v="175"/>
    <d v="2014-09-18T00:00:00"/>
    <s v="Second Class"/>
    <s v="DO-13645"/>
    <s v="Doug O'Connell"/>
    <s v="Consumer"/>
    <s v="United States"/>
    <s v="Salt Lake City"/>
    <x v="7"/>
    <n v="84106"/>
    <s v="West"/>
    <s v="OFF-BI-10002794"/>
    <x v="1"/>
    <x v="8"/>
    <s v="Avery Trapezoid Ring Binder, 3&quot; Capacity, Black, 1040 sheets"/>
    <x v="5266"/>
    <n v="9"/>
    <n v="0.2"/>
    <n v="106.95779999999998"/>
  </r>
  <r>
    <n v="8046"/>
    <x v="3984"/>
    <n v="2013"/>
    <x v="873"/>
    <d v="2013-09-25T00:00:00"/>
    <s v="Standard Class"/>
    <s v="HA-14905"/>
    <s v="Helen Abelman"/>
    <s v="Consumer"/>
    <s v="United States"/>
    <s v="New York City"/>
    <x v="15"/>
    <n v="10035"/>
    <s v="East"/>
    <s v="OFF-AP-10001005"/>
    <x v="1"/>
    <x v="9"/>
    <s v="Honeywell Quietcare HEPA Air Cleaner"/>
    <x v="5267"/>
    <n v="5"/>
    <n v="0"/>
    <n v="129.77249999999998"/>
  </r>
  <r>
    <n v="8047"/>
    <x v="3985"/>
    <n v="2013"/>
    <x v="272"/>
    <d v="2013-12-18T00:00:00"/>
    <s v="Second Class"/>
    <s v="SH-20395"/>
    <s v="Shahid Hopkins"/>
    <s v="Consumer"/>
    <s v="United States"/>
    <s v="Cuyahoga Falls"/>
    <x v="24"/>
    <n v="44221"/>
    <s v="East"/>
    <s v="OFF-BI-10000201"/>
    <x v="1"/>
    <x v="8"/>
    <s v="Avery Triangle Shaped Sheet Lifters, Black, 2/Pack"/>
    <x v="3631"/>
    <n v="3"/>
    <n v="0.7"/>
    <n v="-1.4760000000000004"/>
  </r>
  <r>
    <n v="8048"/>
    <x v="3986"/>
    <n v="2014"/>
    <x v="132"/>
    <d v="2014-11-07T00:00:00"/>
    <s v="Second Class"/>
    <s v="JM-16195"/>
    <s v="Justin MacKendrick"/>
    <s v="Consumer"/>
    <s v="United States"/>
    <s v="Wilmington"/>
    <x v="3"/>
    <n v="28403"/>
    <s v="South"/>
    <s v="OFF-PA-10003673"/>
    <x v="1"/>
    <x v="10"/>
    <s v="Strathmore Photo Mount Cards"/>
    <x v="3965"/>
    <n v="3"/>
    <n v="0.2"/>
    <n v="5.2883999999999984"/>
  </r>
  <r>
    <n v="8049"/>
    <x v="3987"/>
    <n v="2013"/>
    <x v="894"/>
    <d v="2013-07-08T00:00:00"/>
    <s v="Standard Class"/>
    <s v="DK-13225"/>
    <s v="Dean Katz"/>
    <s v="Corporate"/>
    <s v="United States"/>
    <s v="New York City"/>
    <x v="15"/>
    <n v="10035"/>
    <s v="East"/>
    <s v="OFF-AP-10000938"/>
    <x v="1"/>
    <x v="9"/>
    <s v="Avanti 1.7 Cu. Ft. Refrigerator"/>
    <x v="3828"/>
    <n v="7"/>
    <n v="0"/>
    <n v="197.92079999999999"/>
  </r>
  <r>
    <n v="8050"/>
    <x v="3988"/>
    <n v="2011"/>
    <x v="467"/>
    <d v="2011-09-30T00:00:00"/>
    <s v="Standard Class"/>
    <s v="CM-12715"/>
    <s v="Craig Molinari"/>
    <s v="Corporate"/>
    <s v="United States"/>
    <s v="Philadelphia"/>
    <x v="9"/>
    <n v="19140"/>
    <s v="East"/>
    <s v="OFF-BI-10003274"/>
    <x v="1"/>
    <x v="8"/>
    <s v="Avery Durable Slant Ring Binders, No Labels"/>
    <x v="3649"/>
    <n v="5"/>
    <n v="0.7"/>
    <n v="-4.577"/>
  </r>
  <r>
    <n v="8051"/>
    <x v="3988"/>
    <n v="2011"/>
    <x v="467"/>
    <d v="2011-09-30T00:00:00"/>
    <s v="Standard Class"/>
    <s v="CM-12715"/>
    <s v="Craig Molinari"/>
    <s v="Corporate"/>
    <s v="United States"/>
    <s v="Philadelphia"/>
    <x v="9"/>
    <n v="19140"/>
    <s v="East"/>
    <s v="FUR-FU-10001095"/>
    <x v="0"/>
    <x v="5"/>
    <s v="DAX Black Cherry Wood-Tone Poster Frame"/>
    <x v="4571"/>
    <n v="1"/>
    <n v="0.2"/>
    <n v="4.7664"/>
  </r>
  <r>
    <n v="8052"/>
    <x v="3988"/>
    <n v="2011"/>
    <x v="467"/>
    <d v="2011-09-30T00:00:00"/>
    <s v="Standard Class"/>
    <s v="CM-12715"/>
    <s v="Craig Molinari"/>
    <s v="Corporate"/>
    <s v="United States"/>
    <s v="Philadelphia"/>
    <x v="9"/>
    <n v="19140"/>
    <s v="East"/>
    <s v="OFF-AP-10001492"/>
    <x v="1"/>
    <x v="9"/>
    <s v="Acco Six-Outlet Power Strip, 4' Cord Length"/>
    <x v="3101"/>
    <n v="6"/>
    <n v="0.2"/>
    <n v="3.1032000000000011"/>
  </r>
  <r>
    <n v="8053"/>
    <x v="3989"/>
    <n v="2011"/>
    <x v="686"/>
    <d v="2011-07-17T00:00:00"/>
    <s v="Second Class"/>
    <s v="BF-10975"/>
    <s v="Barbara Fisher"/>
    <s v="Corporate"/>
    <s v="United States"/>
    <s v="New York City"/>
    <x v="15"/>
    <n v="10009"/>
    <s v="East"/>
    <s v="OFF-AR-10004999"/>
    <x v="1"/>
    <x v="6"/>
    <s v="Newell 315"/>
    <x v="1465"/>
    <n v="3"/>
    <n v="0"/>
    <n v="4.4850000000000003"/>
  </r>
  <r>
    <n v="8054"/>
    <x v="3990"/>
    <n v="2014"/>
    <x v="394"/>
    <d v="2014-10-06T00:00:00"/>
    <s v="Standard Class"/>
    <s v="SF-20965"/>
    <s v="Sylvia Foulston"/>
    <s v="Corporate"/>
    <s v="United States"/>
    <s v="Philadelphia"/>
    <x v="9"/>
    <n v="19134"/>
    <s v="East"/>
    <s v="OFF-BI-10004094"/>
    <x v="1"/>
    <x v="8"/>
    <s v="GBC Standard Plastic Binding Systems Combs"/>
    <x v="5268"/>
    <n v="1"/>
    <n v="0.7"/>
    <n v="-1.8584999999999994"/>
  </r>
  <r>
    <n v="8055"/>
    <x v="3991"/>
    <n v="2012"/>
    <x v="834"/>
    <d v="2012-09-04T00:00:00"/>
    <s v="Standard Class"/>
    <s v="CB-12025"/>
    <s v="Cassandra Brandow"/>
    <s v="Consumer"/>
    <s v="United States"/>
    <s v="Los Angeles"/>
    <x v="1"/>
    <n v="90049"/>
    <s v="West"/>
    <s v="OFF-ST-10001490"/>
    <x v="1"/>
    <x v="4"/>
    <s v="Hot File 7-Pocket, Floor Stand"/>
    <x v="5269"/>
    <n v="5"/>
    <n v="0"/>
    <n v="267.70499999999993"/>
  </r>
  <r>
    <n v="8056"/>
    <x v="3991"/>
    <n v="2012"/>
    <x v="834"/>
    <d v="2012-09-04T00:00:00"/>
    <s v="Standard Class"/>
    <s v="CB-12025"/>
    <s v="Cassandra Brandow"/>
    <s v="Consumer"/>
    <s v="United States"/>
    <s v="Los Angeles"/>
    <x v="1"/>
    <n v="90049"/>
    <s v="West"/>
    <s v="FUR-BO-10004695"/>
    <x v="0"/>
    <x v="0"/>
    <s v="O'Sullivan 2-Door Barrister Bookcase in Odessa Pine"/>
    <x v="1496"/>
    <n v="2"/>
    <n v="0.15"/>
    <n v="28.956799999999973"/>
  </r>
  <r>
    <n v="8057"/>
    <x v="3991"/>
    <n v="2012"/>
    <x v="834"/>
    <d v="2012-09-04T00:00:00"/>
    <s v="Standard Class"/>
    <s v="CB-12025"/>
    <s v="Cassandra Brandow"/>
    <s v="Consumer"/>
    <s v="United States"/>
    <s v="Los Angeles"/>
    <x v="1"/>
    <n v="90049"/>
    <s v="West"/>
    <s v="OFF-ST-10000736"/>
    <x v="1"/>
    <x v="4"/>
    <s v="Carina Double Wide Media Storage Towers in Natural &amp; Black"/>
    <x v="5270"/>
    <n v="9"/>
    <n v="0"/>
    <n v="29.152799999999971"/>
  </r>
  <r>
    <n v="8058"/>
    <x v="3991"/>
    <n v="2012"/>
    <x v="834"/>
    <d v="2012-09-04T00:00:00"/>
    <s v="Standard Class"/>
    <s v="CB-12025"/>
    <s v="Cassandra Brandow"/>
    <s v="Consumer"/>
    <s v="United States"/>
    <s v="Los Angeles"/>
    <x v="1"/>
    <n v="90049"/>
    <s v="West"/>
    <s v="OFF-BI-10001617"/>
    <x v="1"/>
    <x v="8"/>
    <s v="GBC Wire Binding Combs"/>
    <x v="5271"/>
    <n v="5"/>
    <n v="0.2"/>
    <n v="13.959"/>
  </r>
  <r>
    <n v="8059"/>
    <x v="3991"/>
    <n v="2012"/>
    <x v="834"/>
    <d v="2012-09-04T00:00:00"/>
    <s v="Standard Class"/>
    <s v="CB-12025"/>
    <s v="Cassandra Brandow"/>
    <s v="Consumer"/>
    <s v="United States"/>
    <s v="Los Angeles"/>
    <x v="1"/>
    <n v="90049"/>
    <s v="West"/>
    <s v="TEC-PH-10003589"/>
    <x v="2"/>
    <x v="7"/>
    <s v="invisibleSHIELD by ZAGG Smudge-Free Screen Protector"/>
    <x v="752"/>
    <n v="3"/>
    <n v="0.2"/>
    <n v="15.111599999999999"/>
  </r>
  <r>
    <n v="8060"/>
    <x v="3991"/>
    <n v="2012"/>
    <x v="834"/>
    <d v="2012-09-04T00:00:00"/>
    <s v="Standard Class"/>
    <s v="CB-12025"/>
    <s v="Cassandra Brandow"/>
    <s v="Consumer"/>
    <s v="United States"/>
    <s v="Los Angeles"/>
    <x v="1"/>
    <n v="90049"/>
    <s v="West"/>
    <s v="FUR-FU-10003981"/>
    <x v="0"/>
    <x v="5"/>
    <s v="Eldon Wave Desk Accessories"/>
    <x v="1353"/>
    <n v="2"/>
    <n v="0"/>
    <n v="1.7472000000000003"/>
  </r>
  <r>
    <n v="8061"/>
    <x v="3992"/>
    <n v="2012"/>
    <x v="1181"/>
    <d v="2012-09-26T00:00:00"/>
    <s v="Standard Class"/>
    <s v="TC-20980"/>
    <s v="Tamara Chand"/>
    <s v="Corporate"/>
    <s v="United States"/>
    <s v="Long Beach"/>
    <x v="15"/>
    <n v="11561"/>
    <s v="East"/>
    <s v="OFF-PA-10001970"/>
    <x v="1"/>
    <x v="10"/>
    <s v="Xerox 1881"/>
    <x v="3733"/>
    <n v="5"/>
    <n v="0"/>
    <n v="28.857999999999997"/>
  </r>
  <r>
    <n v="8062"/>
    <x v="3992"/>
    <n v="2012"/>
    <x v="1181"/>
    <d v="2012-09-26T00:00:00"/>
    <s v="Standard Class"/>
    <s v="TC-20980"/>
    <s v="Tamara Chand"/>
    <s v="Corporate"/>
    <s v="United States"/>
    <s v="Long Beach"/>
    <x v="15"/>
    <n v="11561"/>
    <s v="East"/>
    <s v="OFF-BI-10002437"/>
    <x v="1"/>
    <x v="8"/>
    <s v="Recycled Premium Regency Composition Covers"/>
    <x v="671"/>
    <n v="2"/>
    <n v="0.2"/>
    <n v="8.8623999999999992"/>
  </r>
  <r>
    <n v="8063"/>
    <x v="3993"/>
    <n v="2013"/>
    <x v="77"/>
    <d v="2013-11-10T00:00:00"/>
    <s v="First Class"/>
    <s v="LW-17215"/>
    <s v="Luke Weiss"/>
    <s v="Consumer"/>
    <s v="United States"/>
    <s v="Rochester"/>
    <x v="15"/>
    <n v="14609"/>
    <s v="East"/>
    <s v="TEC-PH-10000586"/>
    <x v="2"/>
    <x v="7"/>
    <s v="AT&amp;T SB67148 SynJ"/>
    <x v="2392"/>
    <n v="4"/>
    <n v="0"/>
    <n v="71.269200000000012"/>
  </r>
  <r>
    <n v="8064"/>
    <x v="3993"/>
    <n v="2013"/>
    <x v="77"/>
    <d v="2013-11-10T00:00:00"/>
    <s v="First Class"/>
    <s v="LW-17215"/>
    <s v="Luke Weiss"/>
    <s v="Consumer"/>
    <s v="United States"/>
    <s v="Rochester"/>
    <x v="15"/>
    <n v="14609"/>
    <s v="East"/>
    <s v="TEC-PH-10003811"/>
    <x v="2"/>
    <x v="7"/>
    <s v="Jabra Supreme Plus Driver Edition Headset"/>
    <x v="1911"/>
    <n v="3"/>
    <n v="0"/>
    <n v="100.7916"/>
  </r>
  <r>
    <n v="8065"/>
    <x v="3993"/>
    <n v="2013"/>
    <x v="77"/>
    <d v="2013-11-10T00:00:00"/>
    <s v="First Class"/>
    <s v="LW-17215"/>
    <s v="Luke Weiss"/>
    <s v="Consumer"/>
    <s v="United States"/>
    <s v="Rochester"/>
    <x v="15"/>
    <n v="14609"/>
    <s v="East"/>
    <s v="OFF-PA-10004983"/>
    <x v="1"/>
    <x v="10"/>
    <s v="Xerox 23"/>
    <x v="91"/>
    <n v="2"/>
    <n v="0"/>
    <n v="6.2208000000000006"/>
  </r>
  <r>
    <n v="8066"/>
    <x v="3993"/>
    <n v="2013"/>
    <x v="77"/>
    <d v="2013-11-10T00:00:00"/>
    <s v="First Class"/>
    <s v="LW-17215"/>
    <s v="Luke Weiss"/>
    <s v="Consumer"/>
    <s v="United States"/>
    <s v="Rochester"/>
    <x v="15"/>
    <n v="14609"/>
    <s v="East"/>
    <s v="OFF-ST-10003479"/>
    <x v="1"/>
    <x v="4"/>
    <s v="Eldon Base for stackable storage shelf, platinum"/>
    <x v="5272"/>
    <n v="3"/>
    <n v="0"/>
    <n v="5.8409999999999869"/>
  </r>
  <r>
    <n v="8067"/>
    <x v="3993"/>
    <n v="2013"/>
    <x v="77"/>
    <d v="2013-11-10T00:00:00"/>
    <s v="First Class"/>
    <s v="LW-17215"/>
    <s v="Luke Weiss"/>
    <s v="Consumer"/>
    <s v="United States"/>
    <s v="Rochester"/>
    <x v="15"/>
    <n v="14609"/>
    <s v="East"/>
    <s v="OFF-BI-10004318"/>
    <x v="1"/>
    <x v="8"/>
    <s v="Ibico EB-19 Dual Function Manual Binding System"/>
    <x v="4795"/>
    <n v="2"/>
    <n v="0.2"/>
    <n v="89.954799999999992"/>
  </r>
  <r>
    <n v="8068"/>
    <x v="3994"/>
    <n v="2012"/>
    <x v="1182"/>
    <d v="2012-10-24T00:00:00"/>
    <s v="Standard Class"/>
    <s v="NS-18640"/>
    <s v="Noel Staavos"/>
    <s v="Corporate"/>
    <s v="United States"/>
    <s v="San Francisco"/>
    <x v="1"/>
    <n v="94109"/>
    <s v="West"/>
    <s v="TEC-AC-10002567"/>
    <x v="2"/>
    <x v="11"/>
    <s v="Logitech G602 Wireless Gaming Mouse"/>
    <x v="764"/>
    <n v="3"/>
    <n v="0"/>
    <n v="86.389199999999988"/>
  </r>
  <r>
    <n v="8069"/>
    <x v="3994"/>
    <n v="2012"/>
    <x v="1182"/>
    <d v="2012-10-24T00:00:00"/>
    <s v="Standard Class"/>
    <s v="NS-18640"/>
    <s v="Noel Staavos"/>
    <s v="Corporate"/>
    <s v="United States"/>
    <s v="San Francisco"/>
    <x v="1"/>
    <n v="94109"/>
    <s v="West"/>
    <s v="FUR-FU-10001731"/>
    <x v="0"/>
    <x v="5"/>
    <s v="Acrylic Self-Standing Desk Frames"/>
    <x v="2003"/>
    <n v="6"/>
    <n v="0"/>
    <n v="6.0876000000000001"/>
  </r>
  <r>
    <n v="8070"/>
    <x v="3995"/>
    <n v="2014"/>
    <x v="314"/>
    <d v="2014-01-06T00:00:00"/>
    <s v="Standard Class"/>
    <s v="JM-15250"/>
    <s v="Janet Martin"/>
    <s v="Consumer"/>
    <s v="United States"/>
    <s v="Huntsville"/>
    <x v="5"/>
    <n v="77340"/>
    <s v="Central"/>
    <s v="OFF-ST-10002743"/>
    <x v="1"/>
    <x v="4"/>
    <s v="SAFCO Boltless Steel Shelving"/>
    <x v="5273"/>
    <n v="5"/>
    <n v="0.2"/>
    <n v="-107.95800000000004"/>
  </r>
  <r>
    <n v="8071"/>
    <x v="3995"/>
    <n v="2014"/>
    <x v="314"/>
    <d v="2014-01-06T00:00:00"/>
    <s v="Standard Class"/>
    <s v="JM-15250"/>
    <s v="Janet Martin"/>
    <s v="Consumer"/>
    <s v="United States"/>
    <s v="Huntsville"/>
    <x v="5"/>
    <n v="77340"/>
    <s v="Central"/>
    <s v="FUR-FU-10002116"/>
    <x v="0"/>
    <x v="5"/>
    <s v="Tenex Carpeted, Granite-Look or Clear Contemporary Contour Shape Chair Mats"/>
    <x v="5274"/>
    <n v="5"/>
    <n v="0.6"/>
    <n v="-187.38150000000002"/>
  </r>
  <r>
    <n v="8072"/>
    <x v="3995"/>
    <n v="2014"/>
    <x v="314"/>
    <d v="2014-01-06T00:00:00"/>
    <s v="Standard Class"/>
    <s v="JM-15250"/>
    <s v="Janet Martin"/>
    <s v="Consumer"/>
    <s v="United States"/>
    <s v="Huntsville"/>
    <x v="5"/>
    <n v="77340"/>
    <s v="Central"/>
    <s v="FUR-CH-10003199"/>
    <x v="0"/>
    <x v="1"/>
    <s v="Office Star - Contemporary Task Swivel Chair"/>
    <x v="5275"/>
    <n v="4"/>
    <n v="0.3"/>
    <n v="-26.635199999999998"/>
  </r>
  <r>
    <n v="8073"/>
    <x v="3995"/>
    <n v="2014"/>
    <x v="314"/>
    <d v="2014-01-06T00:00:00"/>
    <s v="Standard Class"/>
    <s v="JM-15250"/>
    <s v="Janet Martin"/>
    <s v="Consumer"/>
    <s v="United States"/>
    <s v="Huntsville"/>
    <x v="5"/>
    <n v="77340"/>
    <s v="Central"/>
    <s v="OFF-AR-10003158"/>
    <x v="1"/>
    <x v="6"/>
    <s v="Fluorescent Highlighters by Dixon"/>
    <x v="5276"/>
    <n v="4"/>
    <n v="0.2"/>
    <n v="2.2287999999999988"/>
  </r>
  <r>
    <n v="8074"/>
    <x v="3995"/>
    <n v="2014"/>
    <x v="314"/>
    <d v="2014-01-06T00:00:00"/>
    <s v="Standard Class"/>
    <s v="JM-15250"/>
    <s v="Janet Martin"/>
    <s v="Consumer"/>
    <s v="United States"/>
    <s v="Huntsville"/>
    <x v="5"/>
    <n v="77340"/>
    <s v="Central"/>
    <s v="OFF-BI-10000301"/>
    <x v="1"/>
    <x v="8"/>
    <s v="GBC Instant Report Kit"/>
    <x v="5277"/>
    <n v="5"/>
    <n v="0.8"/>
    <n v="-9.7050000000000018"/>
  </r>
  <r>
    <n v="8075"/>
    <x v="3995"/>
    <n v="2014"/>
    <x v="314"/>
    <d v="2014-01-06T00:00:00"/>
    <s v="Standard Class"/>
    <s v="JM-15250"/>
    <s v="Janet Martin"/>
    <s v="Consumer"/>
    <s v="United States"/>
    <s v="Huntsville"/>
    <x v="5"/>
    <n v="77340"/>
    <s v="Central"/>
    <s v="OFF-BI-10000343"/>
    <x v="1"/>
    <x v="8"/>
    <s v="Pressboard Covers with Storage Hooks, 9 1/2&quot; x 11&quot;, Light Blue"/>
    <x v="5278"/>
    <n v="14"/>
    <n v="0.8"/>
    <n v="-22.684200000000004"/>
  </r>
  <r>
    <n v="8076"/>
    <x v="3995"/>
    <n v="2014"/>
    <x v="314"/>
    <d v="2014-01-06T00:00:00"/>
    <s v="Standard Class"/>
    <s v="JM-15250"/>
    <s v="Janet Martin"/>
    <s v="Consumer"/>
    <s v="United States"/>
    <s v="Huntsville"/>
    <x v="5"/>
    <n v="77340"/>
    <s v="Central"/>
    <s v="OFF-AP-10004708"/>
    <x v="1"/>
    <x v="9"/>
    <s v="Fellowes Superior 10 Outlet Split Surge Protector"/>
    <x v="5279"/>
    <n v="2"/>
    <n v="0.8"/>
    <n v="-38.821200000000012"/>
  </r>
  <r>
    <n v="8077"/>
    <x v="3996"/>
    <n v="2012"/>
    <x v="537"/>
    <d v="2012-06-29T00:00:00"/>
    <s v="Standard Class"/>
    <s v="RF-19345"/>
    <s v="Randy Ferguson"/>
    <s v="Corporate"/>
    <s v="United States"/>
    <s v="East Point"/>
    <x v="32"/>
    <n v="30344"/>
    <s v="South"/>
    <s v="FUR-FU-10000794"/>
    <x v="0"/>
    <x v="5"/>
    <s v="Eldon Stackable Tray, Side-Load, Legal, Smoke"/>
    <x v="1877"/>
    <n v="3"/>
    <n v="0"/>
    <n v="9.3227999999999991"/>
  </r>
  <r>
    <n v="8078"/>
    <x v="3996"/>
    <n v="2012"/>
    <x v="537"/>
    <d v="2012-06-29T00:00:00"/>
    <s v="Standard Class"/>
    <s v="RF-19345"/>
    <s v="Randy Ferguson"/>
    <s v="Corporate"/>
    <s v="United States"/>
    <s v="East Point"/>
    <x v="32"/>
    <n v="30344"/>
    <s v="South"/>
    <s v="OFF-BI-10004519"/>
    <x v="1"/>
    <x v="8"/>
    <s v="GBC DocuBind P100 Manual Binding Machine"/>
    <x v="5280"/>
    <n v="1"/>
    <n v="0"/>
    <n v="74.690999999999988"/>
  </r>
  <r>
    <n v="8079"/>
    <x v="3996"/>
    <n v="2012"/>
    <x v="537"/>
    <d v="2012-06-29T00:00:00"/>
    <s v="Standard Class"/>
    <s v="RF-19345"/>
    <s v="Randy Ferguson"/>
    <s v="Corporate"/>
    <s v="United States"/>
    <s v="East Point"/>
    <x v="32"/>
    <n v="30344"/>
    <s v="South"/>
    <s v="TEC-AC-10001590"/>
    <x v="2"/>
    <x v="11"/>
    <s v="Dell Slim USB Multimedia Keyboard"/>
    <x v="5281"/>
    <n v="3"/>
    <n v="0"/>
    <n v="18"/>
  </r>
  <r>
    <n v="8080"/>
    <x v="3997"/>
    <n v="2013"/>
    <x v="441"/>
    <d v="2013-11-28T00:00:00"/>
    <s v="Standard Class"/>
    <s v="CA-12055"/>
    <s v="Cathy Armstrong"/>
    <s v="Home Office"/>
    <s v="United States"/>
    <s v="New York City"/>
    <x v="15"/>
    <n v="10009"/>
    <s v="East"/>
    <s v="OFF-BI-10001524"/>
    <x v="1"/>
    <x v="8"/>
    <s v="GBC Premium Transparent Covers with Diagonal Lined Pattern"/>
    <x v="5282"/>
    <n v="8"/>
    <n v="0.2"/>
    <n v="46.99519999999999"/>
  </r>
  <r>
    <n v="8081"/>
    <x v="3998"/>
    <n v="2012"/>
    <x v="662"/>
    <d v="2012-11-01T00:00:00"/>
    <s v="Standard Class"/>
    <s v="KH-16690"/>
    <s v="Kristen Hastings"/>
    <s v="Corporate"/>
    <s v="United States"/>
    <s v="Springfield"/>
    <x v="21"/>
    <n v="97477"/>
    <s v="West"/>
    <s v="OFF-LA-10001474"/>
    <x v="1"/>
    <x v="2"/>
    <s v="Avery 477"/>
    <x v="5283"/>
    <n v="6"/>
    <n v="0.2"/>
    <n v="47.626799999999996"/>
  </r>
  <r>
    <n v="8082"/>
    <x v="3998"/>
    <n v="2012"/>
    <x v="662"/>
    <d v="2012-11-01T00:00:00"/>
    <s v="Standard Class"/>
    <s v="KH-16690"/>
    <s v="Kristen Hastings"/>
    <s v="Corporate"/>
    <s v="United States"/>
    <s v="Springfield"/>
    <x v="21"/>
    <n v="97477"/>
    <s v="West"/>
    <s v="OFF-PA-10001497"/>
    <x v="1"/>
    <x v="10"/>
    <s v="Xerox 1914"/>
    <x v="576"/>
    <n v="3"/>
    <n v="0.2"/>
    <n v="47.815200000000004"/>
  </r>
  <r>
    <n v="8083"/>
    <x v="3998"/>
    <n v="2012"/>
    <x v="662"/>
    <d v="2012-11-01T00:00:00"/>
    <s v="Standard Class"/>
    <s v="KH-16690"/>
    <s v="Kristen Hastings"/>
    <s v="Corporate"/>
    <s v="United States"/>
    <s v="Springfield"/>
    <x v="21"/>
    <n v="97477"/>
    <s v="West"/>
    <s v="OFF-AP-10003287"/>
    <x v="1"/>
    <x v="9"/>
    <s v="Tripp Lite TLP810NET Broadband Surge for Modem/Fax"/>
    <x v="5284"/>
    <n v="5"/>
    <n v="0.2"/>
    <n v="20.387999999999998"/>
  </r>
  <r>
    <n v="8084"/>
    <x v="3998"/>
    <n v="2012"/>
    <x v="662"/>
    <d v="2012-11-01T00:00:00"/>
    <s v="Standard Class"/>
    <s v="KH-16690"/>
    <s v="Kristen Hastings"/>
    <s v="Corporate"/>
    <s v="United States"/>
    <s v="Springfield"/>
    <x v="21"/>
    <n v="97477"/>
    <s v="West"/>
    <s v="OFF-BI-10002982"/>
    <x v="1"/>
    <x v="8"/>
    <s v="Avery Self-Adhesive Photo Pockets for Polaroid Photos"/>
    <x v="4459"/>
    <n v="7"/>
    <n v="0.7"/>
    <n v="-10.487400000000001"/>
  </r>
  <r>
    <n v="8085"/>
    <x v="3998"/>
    <n v="2012"/>
    <x v="662"/>
    <d v="2012-11-01T00:00:00"/>
    <s v="Standard Class"/>
    <s v="KH-16690"/>
    <s v="Kristen Hastings"/>
    <s v="Corporate"/>
    <s v="United States"/>
    <s v="Springfield"/>
    <x v="21"/>
    <n v="97477"/>
    <s v="West"/>
    <s v="OFF-ST-10001809"/>
    <x v="1"/>
    <x v="4"/>
    <s v="Fellowes Officeware Wire Shelving"/>
    <x v="5285"/>
    <n v="10"/>
    <n v="0.2"/>
    <n v="-161.69400000000005"/>
  </r>
  <r>
    <n v="8086"/>
    <x v="3999"/>
    <n v="2013"/>
    <x v="201"/>
    <d v="2013-10-27T00:00:00"/>
    <s v="Standard Class"/>
    <s v="LC-16960"/>
    <s v="Lindsay Castell"/>
    <s v="Home Office"/>
    <s v="United States"/>
    <s v="Arlington"/>
    <x v="17"/>
    <n v="22204"/>
    <s v="South"/>
    <s v="FUR-FU-10000246"/>
    <x v="0"/>
    <x v="5"/>
    <s v="Aluminum Document Frame"/>
    <x v="5286"/>
    <n v="5"/>
    <n v="0"/>
    <n v="18.329999999999991"/>
  </r>
  <r>
    <n v="8087"/>
    <x v="4000"/>
    <n v="2014"/>
    <x v="1045"/>
    <d v="2014-05-03T00:00:00"/>
    <s v="Standard Class"/>
    <s v="JL-15130"/>
    <s v="Jack Lebron"/>
    <s v="Consumer"/>
    <s v="United States"/>
    <s v="Wilmington"/>
    <x v="3"/>
    <n v="28403"/>
    <s v="South"/>
    <s v="OFF-AP-10000252"/>
    <x v="1"/>
    <x v="9"/>
    <s v="Harmony HEPA Quiet Air Purifiers"/>
    <x v="5287"/>
    <n v="3"/>
    <n v="0.2"/>
    <n v="5.2650000000000006"/>
  </r>
  <r>
    <n v="8088"/>
    <x v="4001"/>
    <n v="2013"/>
    <x v="321"/>
    <d v="2013-10-02T00:00:00"/>
    <s v="Second Class"/>
    <s v="DM-12955"/>
    <s v="Dario Medina"/>
    <s v="Corporate"/>
    <s v="United States"/>
    <s v="Yuma"/>
    <x v="16"/>
    <n v="85364"/>
    <s v="West"/>
    <s v="OFF-AR-10002375"/>
    <x v="1"/>
    <x v="6"/>
    <s v="Newell 351"/>
    <x v="5288"/>
    <n v="4"/>
    <n v="0.2"/>
    <n v="1.1807999999999983"/>
  </r>
  <r>
    <n v="8089"/>
    <x v="4002"/>
    <n v="2012"/>
    <x v="848"/>
    <d v="2012-07-14T00:00:00"/>
    <s v="Standard Class"/>
    <s v="MV-18190"/>
    <s v="Mike Vittorini"/>
    <s v="Consumer"/>
    <s v="United States"/>
    <s v="San Bernardino"/>
    <x v="1"/>
    <n v="92404"/>
    <s v="West"/>
    <s v="OFF-BI-10003719"/>
    <x v="1"/>
    <x v="8"/>
    <s v="Large Capacity Hanging Post Binders"/>
    <x v="3089"/>
    <n v="2"/>
    <n v="0.2"/>
    <n v="12.973999999999997"/>
  </r>
  <r>
    <n v="8090"/>
    <x v="4003"/>
    <n v="2012"/>
    <x v="976"/>
    <d v="2012-08-09T00:00:00"/>
    <s v="First Class"/>
    <s v="NS-18640"/>
    <s v="Noel Staavos"/>
    <s v="Corporate"/>
    <s v="United States"/>
    <s v="Baltimore"/>
    <x v="39"/>
    <n v="21215"/>
    <s v="East"/>
    <s v="OFF-AP-10001492"/>
    <x v="1"/>
    <x v="9"/>
    <s v="Acco Six-Outlet Power Strip, 4' Cord Length"/>
    <x v="5289"/>
    <n v="9"/>
    <n v="0"/>
    <n v="20.1708"/>
  </r>
  <r>
    <n v="8091"/>
    <x v="4004"/>
    <n v="2011"/>
    <x v="1035"/>
    <d v="2011-12-13T00:00:00"/>
    <s v="Standard Class"/>
    <s v="AS-10630"/>
    <s v="Ann Steele"/>
    <s v="Home Office"/>
    <s v="United States"/>
    <s v="Seattle"/>
    <x v="4"/>
    <n v="98103"/>
    <s v="West"/>
    <s v="OFF-ST-10000532"/>
    <x v="1"/>
    <x v="4"/>
    <s v="Advantus Rolling Drawer Organizers"/>
    <x v="5290"/>
    <n v="7"/>
    <n v="0"/>
    <n v="70.033599999999993"/>
  </r>
  <r>
    <n v="8092"/>
    <x v="4005"/>
    <n v="2012"/>
    <x v="895"/>
    <d v="2012-12-14T00:00:00"/>
    <s v="Standard Class"/>
    <s v="MT-17815"/>
    <s v="Meg Tillman"/>
    <s v="Consumer"/>
    <s v="United States"/>
    <s v="San Francisco"/>
    <x v="1"/>
    <n v="94110"/>
    <s v="West"/>
    <s v="OFF-LA-10001613"/>
    <x v="1"/>
    <x v="2"/>
    <s v="Avery File Folder Labels"/>
    <x v="1784"/>
    <n v="2"/>
    <n v="0"/>
    <n v="2.8224"/>
  </r>
  <r>
    <n v="8093"/>
    <x v="4006"/>
    <n v="2014"/>
    <x v="1183"/>
    <d v="2014-11-14T00:00:00"/>
    <s v="Second Class"/>
    <s v="SR-20425"/>
    <s v="Sharelle Roach"/>
    <s v="Home Office"/>
    <s v="United States"/>
    <s v="New York City"/>
    <x v="15"/>
    <n v="10035"/>
    <s v="East"/>
    <s v="OFF-AR-10002818"/>
    <x v="1"/>
    <x v="6"/>
    <s v="Panasonic KP-310 Heavy-Duty Electric Pencil Sharpener"/>
    <x v="2239"/>
    <n v="5"/>
    <n v="0"/>
    <n v="32.97"/>
  </r>
  <r>
    <n v="8094"/>
    <x v="4007"/>
    <n v="2014"/>
    <x v="944"/>
    <d v="2014-08-02T00:00:00"/>
    <s v="Second Class"/>
    <s v="DK-13375"/>
    <s v="Dennis Kane"/>
    <s v="Consumer"/>
    <s v="United States"/>
    <s v="Seattle"/>
    <x v="4"/>
    <n v="98115"/>
    <s v="West"/>
    <s v="FUR-FU-10001940"/>
    <x v="0"/>
    <x v="5"/>
    <s v="Staples"/>
    <x v="1708"/>
    <n v="3"/>
    <n v="0"/>
    <n v="10.507200000000001"/>
  </r>
  <r>
    <n v="8095"/>
    <x v="4007"/>
    <n v="2014"/>
    <x v="944"/>
    <d v="2014-08-02T00:00:00"/>
    <s v="Second Class"/>
    <s v="DK-13375"/>
    <s v="Dennis Kane"/>
    <s v="Consumer"/>
    <s v="United States"/>
    <s v="Seattle"/>
    <x v="4"/>
    <n v="98115"/>
    <s v="West"/>
    <s v="OFF-PA-10003883"/>
    <x v="1"/>
    <x v="10"/>
    <s v="Message Book, Phone, Wirebound Standard Line Memo, 2 3/4&quot; X 5&quot;"/>
    <x v="2224"/>
    <n v="4"/>
    <n v="0"/>
    <n v="12.052"/>
  </r>
  <r>
    <n v="8096"/>
    <x v="4007"/>
    <n v="2014"/>
    <x v="944"/>
    <d v="2014-08-02T00:00:00"/>
    <s v="Second Class"/>
    <s v="DK-13375"/>
    <s v="Dennis Kane"/>
    <s v="Consumer"/>
    <s v="United States"/>
    <s v="Seattle"/>
    <x v="4"/>
    <n v="98115"/>
    <s v="West"/>
    <s v="OFF-PA-10002787"/>
    <x v="1"/>
    <x v="10"/>
    <s v="Xerox 227"/>
    <x v="91"/>
    <n v="2"/>
    <n v="0"/>
    <n v="6.2208000000000006"/>
  </r>
  <r>
    <n v="8097"/>
    <x v="4007"/>
    <n v="2014"/>
    <x v="944"/>
    <d v="2014-08-02T00:00:00"/>
    <s v="Second Class"/>
    <s v="DK-13375"/>
    <s v="Dennis Kane"/>
    <s v="Consumer"/>
    <s v="United States"/>
    <s v="Seattle"/>
    <x v="4"/>
    <n v="98115"/>
    <s v="West"/>
    <s v="TEC-AC-10000991"/>
    <x v="2"/>
    <x v="11"/>
    <s v="Sony Micro Vault Click 8 GB USB 2.0 Flash Drive"/>
    <x v="5291"/>
    <n v="5"/>
    <n v="0"/>
    <n v="32.893000000000008"/>
  </r>
  <r>
    <n v="8098"/>
    <x v="4008"/>
    <n v="2014"/>
    <x v="116"/>
    <d v="2015-01-02T00:00:00"/>
    <s v="Standard Class"/>
    <s v="SV-20935"/>
    <s v="Susan Vittorini"/>
    <s v="Consumer"/>
    <s v="United States"/>
    <s v="Albuquerque"/>
    <x v="27"/>
    <n v="87105"/>
    <s v="West"/>
    <s v="OFF-ST-10003058"/>
    <x v="1"/>
    <x v="4"/>
    <s v="Eldon Mobile Mega Data Cart  Mega Stackable  Add-On Trays"/>
    <x v="2946"/>
    <n v="5"/>
    <n v="0"/>
    <n v="34.292499999999997"/>
  </r>
  <r>
    <n v="8099"/>
    <x v="4008"/>
    <n v="2014"/>
    <x v="116"/>
    <d v="2015-01-02T00:00:00"/>
    <s v="Standard Class"/>
    <s v="SV-20935"/>
    <s v="Susan Vittorini"/>
    <s v="Consumer"/>
    <s v="United States"/>
    <s v="Albuquerque"/>
    <x v="27"/>
    <n v="87105"/>
    <s v="West"/>
    <s v="OFF-PA-10004239"/>
    <x v="1"/>
    <x v="10"/>
    <s v="Xerox 1953"/>
    <x v="732"/>
    <n v="1"/>
    <n v="0"/>
    <n v="1.9259999999999997"/>
  </r>
  <r>
    <n v="8100"/>
    <x v="4009"/>
    <n v="2013"/>
    <x v="612"/>
    <d v="2013-03-14T00:00:00"/>
    <s v="First Class"/>
    <s v="RH-19510"/>
    <s v="Rick Huthwaite"/>
    <s v="Home Office"/>
    <s v="United States"/>
    <s v="Los Angeles"/>
    <x v="1"/>
    <n v="90045"/>
    <s v="West"/>
    <s v="TEC-AC-10003038"/>
    <x v="2"/>
    <x v="11"/>
    <s v="Kingston Digital DataTraveler 16GB USB 2.0"/>
    <x v="3999"/>
    <n v="3"/>
    <n v="0"/>
    <n v="5.101499999999997"/>
  </r>
  <r>
    <n v="8101"/>
    <x v="4009"/>
    <n v="2013"/>
    <x v="612"/>
    <d v="2013-03-14T00:00:00"/>
    <s v="First Class"/>
    <s v="RH-19510"/>
    <s v="Rick Huthwaite"/>
    <s v="Home Office"/>
    <s v="United States"/>
    <s v="Los Angeles"/>
    <x v="1"/>
    <n v="90045"/>
    <s v="West"/>
    <s v="TEC-MA-10000984"/>
    <x v="2"/>
    <x v="15"/>
    <s v="Okidata MB760 Printer"/>
    <x v="5292"/>
    <n v="3"/>
    <n v="0.2"/>
    <n v="377.72999999999956"/>
  </r>
  <r>
    <n v="8102"/>
    <x v="4010"/>
    <n v="2012"/>
    <x v="1184"/>
    <d v="2012-05-26T00:00:00"/>
    <s v="Standard Class"/>
    <s v="SB-20185"/>
    <s v="Sarah Brown"/>
    <s v="Consumer"/>
    <s v="United States"/>
    <s v="Los Angeles"/>
    <x v="1"/>
    <n v="90045"/>
    <s v="West"/>
    <s v="OFF-LA-10004484"/>
    <x v="1"/>
    <x v="2"/>
    <s v="Avery 476"/>
    <x v="341"/>
    <n v="2"/>
    <n v="0"/>
    <n v="3.7995999999999999"/>
  </r>
  <r>
    <n v="8103"/>
    <x v="4010"/>
    <n v="2012"/>
    <x v="1184"/>
    <d v="2012-05-26T00:00:00"/>
    <s v="Standard Class"/>
    <s v="SB-20185"/>
    <s v="Sarah Brown"/>
    <s v="Consumer"/>
    <s v="United States"/>
    <s v="Los Angeles"/>
    <x v="1"/>
    <n v="90045"/>
    <s v="West"/>
    <s v="TEC-MA-10004002"/>
    <x v="2"/>
    <x v="15"/>
    <s v="Zebra GX420t Direct Thermal/Thermal Transfer Printer"/>
    <x v="5293"/>
    <n v="7"/>
    <n v="0.2"/>
    <n v="334.49849999999958"/>
  </r>
  <r>
    <n v="8104"/>
    <x v="4010"/>
    <n v="2012"/>
    <x v="1184"/>
    <d v="2012-05-26T00:00:00"/>
    <s v="Standard Class"/>
    <s v="SB-20185"/>
    <s v="Sarah Brown"/>
    <s v="Consumer"/>
    <s v="United States"/>
    <s v="Los Angeles"/>
    <x v="1"/>
    <n v="90045"/>
    <s v="West"/>
    <s v="OFF-ST-10002406"/>
    <x v="1"/>
    <x v="4"/>
    <s v="Pizazz Global Quick File"/>
    <x v="352"/>
    <n v="7"/>
    <n v="0"/>
    <n v="29.341200000000008"/>
  </r>
  <r>
    <n v="8105"/>
    <x v="4010"/>
    <n v="2012"/>
    <x v="1184"/>
    <d v="2012-05-26T00:00:00"/>
    <s v="Standard Class"/>
    <s v="SB-20185"/>
    <s v="Sarah Brown"/>
    <s v="Consumer"/>
    <s v="United States"/>
    <s v="Los Angeles"/>
    <x v="1"/>
    <n v="90045"/>
    <s v="West"/>
    <s v="TEC-PH-10003645"/>
    <x v="2"/>
    <x v="7"/>
    <s v="Aastra 57i VoIP phone"/>
    <x v="5294"/>
    <n v="6"/>
    <n v="0.2"/>
    <n v="58.179600000000022"/>
  </r>
  <r>
    <n v="8106"/>
    <x v="4011"/>
    <n v="2014"/>
    <x v="922"/>
    <d v="2014-02-20T00:00:00"/>
    <s v="First Class"/>
    <s v="CR-12820"/>
    <s v="Cyra Reiten"/>
    <s v="Home Office"/>
    <s v="United States"/>
    <s v="Houston"/>
    <x v="5"/>
    <n v="77041"/>
    <s v="Central"/>
    <s v="FUR-BO-10001601"/>
    <x v="0"/>
    <x v="0"/>
    <s v="Sauder Mission Library with Doors, Fruitwood Finish"/>
    <x v="5295"/>
    <n v="1"/>
    <n v="0.32"/>
    <n v="-17.027400000000007"/>
  </r>
  <r>
    <n v="8107"/>
    <x v="4011"/>
    <n v="2014"/>
    <x v="922"/>
    <d v="2014-02-20T00:00:00"/>
    <s v="First Class"/>
    <s v="CR-12820"/>
    <s v="Cyra Reiten"/>
    <s v="Home Office"/>
    <s v="United States"/>
    <s v="Houston"/>
    <x v="5"/>
    <n v="77041"/>
    <s v="Central"/>
    <s v="OFF-AR-10000937"/>
    <x v="1"/>
    <x v="6"/>
    <s v="Dixon Ticonderoga Core-Lock Colored Pencils, 48-Color Set"/>
    <x v="5296"/>
    <n v="6"/>
    <n v="0.2"/>
    <n v="52.632000000000005"/>
  </r>
  <r>
    <n v="8108"/>
    <x v="4011"/>
    <n v="2014"/>
    <x v="922"/>
    <d v="2014-02-20T00:00:00"/>
    <s v="First Class"/>
    <s v="CR-12820"/>
    <s v="Cyra Reiten"/>
    <s v="Home Office"/>
    <s v="United States"/>
    <s v="Houston"/>
    <x v="5"/>
    <n v="77041"/>
    <s v="Central"/>
    <s v="TEC-PH-10000038"/>
    <x v="2"/>
    <x v="7"/>
    <s v="Jawbone MINI JAMBOX Wireless Bluetooth Speaker"/>
    <x v="1435"/>
    <n v="4"/>
    <n v="0.2"/>
    <n v="-87.667200000000037"/>
  </r>
  <r>
    <n v="8109"/>
    <x v="4012"/>
    <n v="2014"/>
    <x v="166"/>
    <d v="2014-12-16T00:00:00"/>
    <s v="Standard Class"/>
    <s v="EG-13900"/>
    <s v="Emily Grady"/>
    <s v="Consumer"/>
    <s v="United States"/>
    <s v="Philadelphia"/>
    <x v="9"/>
    <n v="19140"/>
    <s v="East"/>
    <s v="FUR-CH-10003396"/>
    <x v="0"/>
    <x v="1"/>
    <s v="Global Deluxe Steno Chair"/>
    <x v="5297"/>
    <n v="4"/>
    <n v="0.3"/>
    <n v="-58.504800000000017"/>
  </r>
  <r>
    <n v="8110"/>
    <x v="4013"/>
    <n v="2014"/>
    <x v="551"/>
    <d v="2014-11-24T00:00:00"/>
    <s v="Standard Class"/>
    <s v="RD-19930"/>
    <s v="Russell D'Ascenzo"/>
    <s v="Consumer"/>
    <s v="United States"/>
    <s v="Chicago"/>
    <x v="10"/>
    <n v="60623"/>
    <s v="Central"/>
    <s v="OFF-EN-10002592"/>
    <x v="1"/>
    <x v="12"/>
    <s v="Peel &amp; Seel Recycled Catalog Envelopes, Brown"/>
    <x v="5298"/>
    <n v="6"/>
    <n v="0.2"/>
    <n v="20.844000000000001"/>
  </r>
  <r>
    <n v="8111"/>
    <x v="4013"/>
    <n v="2014"/>
    <x v="551"/>
    <d v="2014-11-24T00:00:00"/>
    <s v="Standard Class"/>
    <s v="RD-19930"/>
    <s v="Russell D'Ascenzo"/>
    <s v="Consumer"/>
    <s v="United States"/>
    <s v="Chicago"/>
    <x v="10"/>
    <n v="60623"/>
    <s v="Central"/>
    <s v="FUR-CH-10000422"/>
    <x v="0"/>
    <x v="1"/>
    <s v="Global Highback Leather Tilter in Burgundy"/>
    <x v="5299"/>
    <n v="2"/>
    <n v="0.3"/>
    <n v="-25.477199999999982"/>
  </r>
  <r>
    <n v="8112"/>
    <x v="4014"/>
    <n v="2013"/>
    <x v="49"/>
    <d v="2013-12-04T00:00:00"/>
    <s v="Second Class"/>
    <s v="JM-15865"/>
    <s v="John Murray"/>
    <s v="Consumer"/>
    <s v="United States"/>
    <s v="San Angelo"/>
    <x v="5"/>
    <n v="76903"/>
    <s v="Central"/>
    <s v="FUR-CH-10002647"/>
    <x v="0"/>
    <x v="1"/>
    <s v="Situations Contoured Folding Chairs, 4/Set"/>
    <x v="5300"/>
    <n v="5"/>
    <n v="0.3"/>
    <n v="-17.744999999999976"/>
  </r>
  <r>
    <n v="8113"/>
    <x v="4014"/>
    <n v="2013"/>
    <x v="49"/>
    <d v="2013-12-04T00:00:00"/>
    <s v="Second Class"/>
    <s v="JM-15865"/>
    <s v="John Murray"/>
    <s v="Consumer"/>
    <s v="United States"/>
    <s v="San Angelo"/>
    <x v="5"/>
    <n v="76903"/>
    <s v="Central"/>
    <s v="OFF-AP-10004859"/>
    <x v="1"/>
    <x v="9"/>
    <s v="Acco 6 Outlet Guardian Premium Surge Suppressor"/>
    <x v="5301"/>
    <n v="4"/>
    <n v="0.8"/>
    <n v="-30.867200000000004"/>
  </r>
  <r>
    <n v="8114"/>
    <x v="4014"/>
    <n v="2013"/>
    <x v="49"/>
    <d v="2013-12-04T00:00:00"/>
    <s v="Second Class"/>
    <s v="JM-15865"/>
    <s v="John Murray"/>
    <s v="Consumer"/>
    <s v="United States"/>
    <s v="San Angelo"/>
    <x v="5"/>
    <n v="76903"/>
    <s v="Central"/>
    <s v="FUR-CH-10004477"/>
    <x v="0"/>
    <x v="1"/>
    <s v="Global Push Button Manager's Chair, Indigo"/>
    <x v="4967"/>
    <n v="2"/>
    <n v="0.3"/>
    <n v="-1.217800000000004"/>
  </r>
  <r>
    <n v="8115"/>
    <x v="4015"/>
    <n v="2014"/>
    <x v="621"/>
    <d v="2014-10-08T00:00:00"/>
    <s v="Second Class"/>
    <s v="LW-16825"/>
    <s v="Laurel Workman"/>
    <s v="Corporate"/>
    <s v="United States"/>
    <s v="Pasadena"/>
    <x v="5"/>
    <n v="77506"/>
    <s v="Central"/>
    <s v="OFF-AR-10004817"/>
    <x v="1"/>
    <x v="6"/>
    <s v="Colorific Watercolor Pencils"/>
    <x v="5302"/>
    <n v="5"/>
    <n v="0.2"/>
    <n v="2.3219999999999974"/>
  </r>
  <r>
    <n v="8116"/>
    <x v="4016"/>
    <n v="2014"/>
    <x v="635"/>
    <d v="2014-09-05T00:00:00"/>
    <s v="Standard Class"/>
    <s v="RW-19540"/>
    <s v="Rick Wilson"/>
    <s v="Corporate"/>
    <s v="United States"/>
    <s v="Los Angeles"/>
    <x v="1"/>
    <n v="90049"/>
    <s v="West"/>
    <s v="FUR-FU-10003374"/>
    <x v="0"/>
    <x v="5"/>
    <s v="Electrix Fluorescent Magnifier Lamps &amp; Weighted Base"/>
    <x v="5303"/>
    <n v="3"/>
    <n v="0"/>
    <n v="41.445600000000013"/>
  </r>
  <r>
    <n v="8117"/>
    <x v="4017"/>
    <n v="2014"/>
    <x v="221"/>
    <d v="2014-11-25T00:00:00"/>
    <s v="Same Day"/>
    <s v="BG-11695"/>
    <s v="Brooke Gillingham"/>
    <s v="Corporate"/>
    <s v="United States"/>
    <s v="Garden City"/>
    <x v="41"/>
    <n v="67846"/>
    <s v="Central"/>
    <s v="OFF-ST-10003123"/>
    <x v="1"/>
    <x v="4"/>
    <s v="Fellowes Bases and Tops For Staxonsteel/High-Stak Systems"/>
    <x v="3304"/>
    <n v="1"/>
    <n v="0"/>
    <n v="7.9895999999999994"/>
  </r>
  <r>
    <n v="8118"/>
    <x v="4018"/>
    <n v="2014"/>
    <x v="160"/>
    <d v="2014-07-06T00:00:00"/>
    <s v="Standard Class"/>
    <s v="TT-21220"/>
    <s v="Thomas Thornton"/>
    <s v="Consumer"/>
    <s v="United States"/>
    <s v="Los Angeles"/>
    <x v="1"/>
    <n v="90045"/>
    <s v="West"/>
    <s v="OFF-PA-10000675"/>
    <x v="1"/>
    <x v="10"/>
    <s v="Xerox 1919"/>
    <x v="2929"/>
    <n v="5"/>
    <n v="0"/>
    <n v="100.4255"/>
  </r>
  <r>
    <n v="8119"/>
    <x v="4019"/>
    <n v="2014"/>
    <x v="847"/>
    <d v="2014-07-28T00:00:00"/>
    <s v="Standard Class"/>
    <s v="EB-13930"/>
    <s v="Eric Barreto"/>
    <s v="Consumer"/>
    <s v="United States"/>
    <s v="Chicago"/>
    <x v="10"/>
    <n v="60653"/>
    <s v="Central"/>
    <s v="FUR-CH-10004997"/>
    <x v="0"/>
    <x v="1"/>
    <s v="Hon Every-Day Series Multi-Task Chairs"/>
    <x v="5304"/>
    <n v="4"/>
    <n v="0.3"/>
    <n v="-75.191999999999979"/>
  </r>
  <r>
    <n v="8120"/>
    <x v="4020"/>
    <n v="2013"/>
    <x v="583"/>
    <d v="2013-11-17T00:00:00"/>
    <s v="Standard Class"/>
    <s v="LP-17080"/>
    <s v="Liz Pelletier"/>
    <s v="Consumer"/>
    <s v="United States"/>
    <s v="San Francisco"/>
    <x v="1"/>
    <n v="94110"/>
    <s v="West"/>
    <s v="FUR-FU-10001934"/>
    <x v="0"/>
    <x v="5"/>
    <s v="Magnifier Swing Arm Lamp"/>
    <x v="108"/>
    <n v="2"/>
    <n v="0"/>
    <n v="10.909600000000001"/>
  </r>
  <r>
    <n v="8121"/>
    <x v="4020"/>
    <n v="2013"/>
    <x v="583"/>
    <d v="2013-11-17T00:00:00"/>
    <s v="Standard Class"/>
    <s v="LP-17080"/>
    <s v="Liz Pelletier"/>
    <s v="Consumer"/>
    <s v="United States"/>
    <s v="San Francisco"/>
    <x v="1"/>
    <n v="94110"/>
    <s v="West"/>
    <s v="FUR-CH-10004997"/>
    <x v="0"/>
    <x v="1"/>
    <s v="Hon Every-Day Series Multi-Task Chairs"/>
    <x v="542"/>
    <n v="3"/>
    <n v="0.2"/>
    <n v="0"/>
  </r>
  <r>
    <n v="8122"/>
    <x v="4020"/>
    <n v="2013"/>
    <x v="583"/>
    <d v="2013-11-17T00:00:00"/>
    <s v="Standard Class"/>
    <s v="LP-17080"/>
    <s v="Liz Pelletier"/>
    <s v="Consumer"/>
    <s v="United States"/>
    <s v="San Francisco"/>
    <x v="1"/>
    <n v="94110"/>
    <s v="West"/>
    <s v="OFF-BI-10001890"/>
    <x v="1"/>
    <x v="8"/>
    <s v="Avery Poly Binder Pockets"/>
    <x v="5305"/>
    <n v="11"/>
    <n v="0.2"/>
    <n v="11.026399999999999"/>
  </r>
  <r>
    <n v="8123"/>
    <x v="4021"/>
    <n v="2011"/>
    <x v="337"/>
    <d v="2011-12-15T00:00:00"/>
    <s v="Standard Class"/>
    <s v="FP-14320"/>
    <s v="Frank Preis"/>
    <s v="Consumer"/>
    <s v="United States"/>
    <s v="Philadelphia"/>
    <x v="9"/>
    <n v="19134"/>
    <s v="East"/>
    <s v="OFF-EN-10002500"/>
    <x v="1"/>
    <x v="12"/>
    <s v="Globe Weis Peel &amp; Seel First Class Envelopes"/>
    <x v="5306"/>
    <n v="3"/>
    <n v="0.2"/>
    <n v="9.5850000000000009"/>
  </r>
  <r>
    <n v="8124"/>
    <x v="4021"/>
    <n v="2011"/>
    <x v="337"/>
    <d v="2011-12-15T00:00:00"/>
    <s v="Standard Class"/>
    <s v="FP-14320"/>
    <s v="Frank Preis"/>
    <s v="Consumer"/>
    <s v="United States"/>
    <s v="Philadelphia"/>
    <x v="9"/>
    <n v="19134"/>
    <s v="East"/>
    <s v="TEC-CO-10001766"/>
    <x v="2"/>
    <x v="16"/>
    <s v="Canon PC940 Copier"/>
    <x v="5307"/>
    <n v="4"/>
    <n v="0.4"/>
    <n v="125.99719999999991"/>
  </r>
  <r>
    <n v="8125"/>
    <x v="4022"/>
    <n v="2014"/>
    <x v="210"/>
    <d v="2014-09-13T00:00:00"/>
    <s v="Standard Class"/>
    <s v="JA-15970"/>
    <s v="Joseph Airdo"/>
    <s v="Consumer"/>
    <s v="United States"/>
    <s v="Modesto"/>
    <x v="1"/>
    <n v="95351"/>
    <s v="West"/>
    <s v="FUR-CH-10004860"/>
    <x v="0"/>
    <x v="1"/>
    <s v="Global Low Back Tilter Chair"/>
    <x v="224"/>
    <n v="2"/>
    <n v="0.2"/>
    <n v="-28.274400000000021"/>
  </r>
  <r>
    <n v="8126"/>
    <x v="4023"/>
    <n v="2012"/>
    <x v="525"/>
    <d v="2012-02-13T00:00:00"/>
    <s v="Standard Class"/>
    <s v="TS-21655"/>
    <s v="Trudy Schmidt"/>
    <s v="Consumer"/>
    <s v="United States"/>
    <s v="Houston"/>
    <x v="5"/>
    <n v="77070"/>
    <s v="Central"/>
    <s v="OFF-BI-10002049"/>
    <x v="1"/>
    <x v="8"/>
    <s v="UniKeep View Case Binders"/>
    <x v="995"/>
    <n v="3"/>
    <n v="0.8"/>
    <n v="-4.9878000000000018"/>
  </r>
  <r>
    <n v="8127"/>
    <x v="4023"/>
    <n v="2012"/>
    <x v="525"/>
    <d v="2012-02-13T00:00:00"/>
    <s v="Standard Class"/>
    <s v="TS-21655"/>
    <s v="Trudy Schmidt"/>
    <s v="Consumer"/>
    <s v="United States"/>
    <s v="Houston"/>
    <x v="5"/>
    <n v="77070"/>
    <s v="Central"/>
    <s v="TEC-AC-10003499"/>
    <x v="2"/>
    <x v="11"/>
    <s v="Memorex Mini Travel Drive 8 GB USB 2.0 Flash Drive"/>
    <x v="5183"/>
    <n v="2"/>
    <n v="0.2"/>
    <n v="4.4004000000000003"/>
  </r>
  <r>
    <n v="8128"/>
    <x v="4023"/>
    <n v="2012"/>
    <x v="525"/>
    <d v="2012-02-13T00:00:00"/>
    <s v="Standard Class"/>
    <s v="TS-21655"/>
    <s v="Trudy Schmidt"/>
    <s v="Consumer"/>
    <s v="United States"/>
    <s v="Houston"/>
    <x v="5"/>
    <n v="77070"/>
    <s v="Central"/>
    <s v="OFF-ST-10003470"/>
    <x v="1"/>
    <x v="4"/>
    <s v="Tennsco Snap-Together Open Shelving Units, Starter Sets and Add-On Units"/>
    <x v="5308"/>
    <n v="3"/>
    <n v="0.2"/>
    <n v="-125.76600000000005"/>
  </r>
  <r>
    <n v="8129"/>
    <x v="4024"/>
    <n v="2014"/>
    <x v="775"/>
    <d v="2014-09-02T00:00:00"/>
    <s v="Standard Class"/>
    <s v="DP-13000"/>
    <s v="Darren Powers"/>
    <s v="Consumer"/>
    <s v="United States"/>
    <s v="Chicago"/>
    <x v="10"/>
    <n v="60610"/>
    <s v="Central"/>
    <s v="FUR-FU-10000222"/>
    <x v="0"/>
    <x v="5"/>
    <s v="Seth Thomas 16&quot; Steel Case Clock"/>
    <x v="647"/>
    <n v="5"/>
    <n v="0.6"/>
    <n v="-43.847999999999985"/>
  </r>
  <r>
    <n v="8130"/>
    <x v="4025"/>
    <n v="2011"/>
    <x v="836"/>
    <d v="2011-07-23T00:00:00"/>
    <s v="First Class"/>
    <s v="JD-15895"/>
    <s v="Jonathan Doherty"/>
    <s v="Corporate"/>
    <s v="United States"/>
    <s v="Riverside"/>
    <x v="1"/>
    <n v="92503"/>
    <s v="West"/>
    <s v="TEC-AC-10000023"/>
    <x v="2"/>
    <x v="11"/>
    <s v="Maxell 74 Minute CD-R Spindle, 50/Pack"/>
    <x v="5045"/>
    <n v="2"/>
    <n v="0"/>
    <n v="15.098399999999998"/>
  </r>
  <r>
    <n v="8131"/>
    <x v="4025"/>
    <n v="2011"/>
    <x v="836"/>
    <d v="2011-07-23T00:00:00"/>
    <s v="First Class"/>
    <s v="JD-15895"/>
    <s v="Jonathan Doherty"/>
    <s v="Corporate"/>
    <s v="United States"/>
    <s v="Riverside"/>
    <x v="1"/>
    <n v="92503"/>
    <s v="West"/>
    <s v="OFF-PA-10003971"/>
    <x v="1"/>
    <x v="10"/>
    <s v="Xerox 1965"/>
    <x v="493"/>
    <n v="2"/>
    <n v="0"/>
    <n v="5.8604000000000003"/>
  </r>
  <r>
    <n v="8132"/>
    <x v="4025"/>
    <n v="2011"/>
    <x v="836"/>
    <d v="2011-07-23T00:00:00"/>
    <s v="First Class"/>
    <s v="JD-15895"/>
    <s v="Jonathan Doherty"/>
    <s v="Corporate"/>
    <s v="United States"/>
    <s v="Riverside"/>
    <x v="1"/>
    <n v="92503"/>
    <s v="West"/>
    <s v="OFF-AR-10003481"/>
    <x v="1"/>
    <x v="6"/>
    <s v="Newell 348"/>
    <x v="2805"/>
    <n v="4"/>
    <n v="0"/>
    <n v="3.8047999999999984"/>
  </r>
  <r>
    <n v="8133"/>
    <x v="4025"/>
    <n v="2011"/>
    <x v="836"/>
    <d v="2011-07-23T00:00:00"/>
    <s v="First Class"/>
    <s v="JD-15895"/>
    <s v="Jonathan Doherty"/>
    <s v="Corporate"/>
    <s v="United States"/>
    <s v="Riverside"/>
    <x v="1"/>
    <n v="92503"/>
    <s v="West"/>
    <s v="OFF-ST-10001490"/>
    <x v="1"/>
    <x v="4"/>
    <s v="Hot File 7-Pocket, Floor Stand"/>
    <x v="3469"/>
    <n v="3"/>
    <n v="0"/>
    <n v="160.62299999999993"/>
  </r>
  <r>
    <n v="8134"/>
    <x v="4026"/>
    <n v="2012"/>
    <x v="1049"/>
    <d v="2012-10-13T00:00:00"/>
    <s v="Standard Class"/>
    <s v="GH-14485"/>
    <s v="Gene Hale"/>
    <s v="Corporate"/>
    <s v="United States"/>
    <s v="Dallas"/>
    <x v="5"/>
    <n v="75081"/>
    <s v="Central"/>
    <s v="FUR-FU-10003708"/>
    <x v="0"/>
    <x v="5"/>
    <s v="Tenex Traditional Chairmats for Medium Pile Carpet, Standard Lip, 36&quot; x 48&quot;"/>
    <x v="5309"/>
    <n v="3"/>
    <n v="0.6"/>
    <n v="-70.960499999999996"/>
  </r>
  <r>
    <n v="8135"/>
    <x v="4027"/>
    <n v="2012"/>
    <x v="1130"/>
    <d v="2012-02-21T00:00:00"/>
    <s v="Standard Class"/>
    <s v="RD-19585"/>
    <s v="Rob Dowd"/>
    <s v="Consumer"/>
    <s v="United States"/>
    <s v="Los Angeles"/>
    <x v="1"/>
    <n v="90008"/>
    <s v="West"/>
    <s v="OFF-PA-10001970"/>
    <x v="1"/>
    <x v="10"/>
    <s v="Xerox 1881"/>
    <x v="655"/>
    <n v="3"/>
    <n v="0"/>
    <n v="17.314799999999998"/>
  </r>
  <r>
    <n v="8136"/>
    <x v="4027"/>
    <n v="2012"/>
    <x v="1130"/>
    <d v="2012-02-21T00:00:00"/>
    <s v="Standard Class"/>
    <s v="RD-19585"/>
    <s v="Rob Dowd"/>
    <s v="Consumer"/>
    <s v="United States"/>
    <s v="Los Angeles"/>
    <x v="1"/>
    <n v="90008"/>
    <s v="West"/>
    <s v="OFF-LA-10002762"/>
    <x v="1"/>
    <x v="2"/>
    <s v="Avery 485"/>
    <x v="2077"/>
    <n v="7"/>
    <n v="0"/>
    <n v="41.223699999999994"/>
  </r>
  <r>
    <n v="8137"/>
    <x v="4028"/>
    <n v="2013"/>
    <x v="399"/>
    <d v="2013-08-17T00:00:00"/>
    <s v="Standard Class"/>
    <s v="CS-12490"/>
    <s v="Cindy Schnelling"/>
    <s v="Corporate"/>
    <s v="United States"/>
    <s v="Lakeland"/>
    <x v="2"/>
    <n v="33801"/>
    <s v="South"/>
    <s v="FUR-TA-10002533"/>
    <x v="0"/>
    <x v="3"/>
    <s v="BPI Conference Tables"/>
    <x v="5310"/>
    <n v="7"/>
    <n v="0.45"/>
    <n v="-255.58750000000009"/>
  </r>
  <r>
    <n v="8138"/>
    <x v="4029"/>
    <n v="2011"/>
    <x v="187"/>
    <d v="2011-11-13T00:00:00"/>
    <s v="Standard Class"/>
    <s v="BF-11215"/>
    <s v="Benjamin Farhat"/>
    <s v="Home Office"/>
    <s v="United States"/>
    <s v="New York City"/>
    <x v="15"/>
    <n v="10035"/>
    <s v="East"/>
    <s v="FUR-FU-10004091"/>
    <x v="0"/>
    <x v="5"/>
    <s v="Eldon 200 Class Desk Accessories, Black"/>
    <x v="5311"/>
    <n v="9"/>
    <n v="0"/>
    <n v="21.477600000000002"/>
  </r>
  <r>
    <n v="8139"/>
    <x v="4030"/>
    <n v="2013"/>
    <x v="427"/>
    <d v="2013-07-23T00:00:00"/>
    <s v="Standard Class"/>
    <s v="NK-18490"/>
    <s v="Neil Knudson"/>
    <s v="Home Office"/>
    <s v="United States"/>
    <s v="Philadelphia"/>
    <x v="9"/>
    <n v="19140"/>
    <s v="East"/>
    <s v="OFF-AR-10001545"/>
    <x v="1"/>
    <x v="6"/>
    <s v="Newell 326"/>
    <x v="2437"/>
    <n v="8"/>
    <n v="0.2"/>
    <n v="1.2671999999999994"/>
  </r>
  <r>
    <n v="8140"/>
    <x v="4030"/>
    <n v="2013"/>
    <x v="427"/>
    <d v="2013-07-23T00:00:00"/>
    <s v="Standard Class"/>
    <s v="NK-18490"/>
    <s v="Neil Knudson"/>
    <s v="Home Office"/>
    <s v="United States"/>
    <s v="Philadelphia"/>
    <x v="9"/>
    <n v="19140"/>
    <s v="East"/>
    <s v="OFF-ST-10001476"/>
    <x v="1"/>
    <x v="4"/>
    <s v="Steel Personal Filing/Posting Tote"/>
    <x v="5312"/>
    <n v="10"/>
    <n v="0.2"/>
    <n v="24.856999999999999"/>
  </r>
  <r>
    <n v="8141"/>
    <x v="4030"/>
    <n v="2013"/>
    <x v="427"/>
    <d v="2013-07-23T00:00:00"/>
    <s v="Standard Class"/>
    <s v="NK-18490"/>
    <s v="Neil Knudson"/>
    <s v="Home Office"/>
    <s v="United States"/>
    <s v="Philadelphia"/>
    <x v="9"/>
    <n v="19140"/>
    <s v="East"/>
    <s v="OFF-PA-10004971"/>
    <x v="1"/>
    <x v="10"/>
    <s v="Xerox 196"/>
    <x v="282"/>
    <n v="4"/>
    <n v="0.2"/>
    <n v="6.7048000000000005"/>
  </r>
  <r>
    <n v="8142"/>
    <x v="4031"/>
    <n v="2013"/>
    <x v="473"/>
    <d v="2013-02-10T00:00:00"/>
    <s v="Standard Class"/>
    <s v="AZ-10750"/>
    <s v="Annie Zypern"/>
    <s v="Consumer"/>
    <s v="United States"/>
    <s v="San Diego"/>
    <x v="1"/>
    <n v="92037"/>
    <s v="West"/>
    <s v="OFF-LA-10003223"/>
    <x v="1"/>
    <x v="2"/>
    <s v="Avery 508"/>
    <x v="1674"/>
    <n v="3"/>
    <n v="0"/>
    <n v="7.2176999999999998"/>
  </r>
  <r>
    <n v="8143"/>
    <x v="4031"/>
    <n v="2013"/>
    <x v="473"/>
    <d v="2013-02-10T00:00:00"/>
    <s v="Standard Class"/>
    <s v="AZ-10750"/>
    <s v="Annie Zypern"/>
    <s v="Consumer"/>
    <s v="United States"/>
    <s v="San Diego"/>
    <x v="1"/>
    <n v="92037"/>
    <s v="West"/>
    <s v="OFF-ST-10004340"/>
    <x v="1"/>
    <x v="4"/>
    <s v="Fellowes Mobile File Cart, Black"/>
    <x v="4702"/>
    <n v="3"/>
    <n v="0"/>
    <n v="50.365800000000007"/>
  </r>
  <r>
    <n v="8144"/>
    <x v="4031"/>
    <n v="2013"/>
    <x v="473"/>
    <d v="2013-02-10T00:00:00"/>
    <s v="Standard Class"/>
    <s v="AZ-10750"/>
    <s v="Annie Zypern"/>
    <s v="Consumer"/>
    <s v="United States"/>
    <s v="San Diego"/>
    <x v="1"/>
    <n v="92037"/>
    <s v="West"/>
    <s v="FUR-TA-10001095"/>
    <x v="0"/>
    <x v="3"/>
    <s v="Chromcraft Round Conference Tables"/>
    <x v="5313"/>
    <n v="4"/>
    <n v="0.2"/>
    <n v="6.9715999999999951"/>
  </r>
  <r>
    <n v="8145"/>
    <x v="4031"/>
    <n v="2013"/>
    <x v="473"/>
    <d v="2013-02-10T00:00:00"/>
    <s v="Standard Class"/>
    <s v="AZ-10750"/>
    <s v="Annie Zypern"/>
    <s v="Consumer"/>
    <s v="United States"/>
    <s v="San Diego"/>
    <x v="1"/>
    <n v="92037"/>
    <s v="West"/>
    <s v="TEC-PH-10001448"/>
    <x v="2"/>
    <x v="7"/>
    <s v="Anker Astro 15000mAh USB Portable Charger"/>
    <x v="4101"/>
    <n v="4"/>
    <n v="0.2"/>
    <n v="-31.993600000000029"/>
  </r>
  <r>
    <n v="8146"/>
    <x v="4032"/>
    <n v="2011"/>
    <x v="886"/>
    <d v="2011-06-27T00:00:00"/>
    <s v="Standard Class"/>
    <s v="Co-12640"/>
    <s v="Corey-Lock"/>
    <s v="Consumer"/>
    <s v="United States"/>
    <s v="Lawton"/>
    <x v="26"/>
    <n v="73505"/>
    <s v="Central"/>
    <s v="OFF-AP-10001005"/>
    <x v="1"/>
    <x v="9"/>
    <s v="Honeywell Quietcare HEPA Air Cleaner"/>
    <x v="5314"/>
    <n v="6"/>
    <n v="0"/>
    <n v="155.72699999999998"/>
  </r>
  <r>
    <n v="8147"/>
    <x v="4032"/>
    <n v="2011"/>
    <x v="886"/>
    <d v="2011-06-27T00:00:00"/>
    <s v="Standard Class"/>
    <s v="Co-12640"/>
    <s v="Corey-Lock"/>
    <s v="Consumer"/>
    <s v="United States"/>
    <s v="Lawton"/>
    <x v="26"/>
    <n v="73505"/>
    <s v="Central"/>
    <s v="OFF-AR-10003469"/>
    <x v="1"/>
    <x v="6"/>
    <s v="Nontoxic Chalk"/>
    <x v="2872"/>
    <n v="2"/>
    <n v="0"/>
    <n v="1.6896"/>
  </r>
  <r>
    <n v="8148"/>
    <x v="4033"/>
    <n v="2014"/>
    <x v="255"/>
    <d v="2014-06-15T00:00:00"/>
    <s v="Standard Class"/>
    <s v="AG-10675"/>
    <s v="Anna Gayman"/>
    <s v="Consumer"/>
    <s v="United States"/>
    <s v="Salem"/>
    <x v="17"/>
    <n v="24153"/>
    <s v="South"/>
    <s v="OFF-PA-10000249"/>
    <x v="1"/>
    <x v="10"/>
    <s v="Staples"/>
    <x v="338"/>
    <n v="4"/>
    <n v="0"/>
    <n v="23.086399999999998"/>
  </r>
  <r>
    <n v="8149"/>
    <x v="4034"/>
    <n v="2013"/>
    <x v="797"/>
    <d v="2014-01-01T00:00:00"/>
    <s v="Standard Class"/>
    <s v="EM-14140"/>
    <s v="Eugene Moren"/>
    <s v="Home Office"/>
    <s v="United States"/>
    <s v="Santa Ana"/>
    <x v="1"/>
    <n v="92704"/>
    <s v="West"/>
    <s v="OFF-LA-10001613"/>
    <x v="1"/>
    <x v="2"/>
    <s v="Avery File Folder Labels"/>
    <x v="171"/>
    <n v="7"/>
    <n v="0"/>
    <n v="9.8783999999999992"/>
  </r>
  <r>
    <n v="8150"/>
    <x v="4035"/>
    <n v="2011"/>
    <x v="755"/>
    <d v="2011-01-30T00:00:00"/>
    <s v="First Class"/>
    <s v="CA-11965"/>
    <s v="Carol Adams"/>
    <s v="Corporate"/>
    <s v="United States"/>
    <s v="Rapid City"/>
    <x v="44"/>
    <n v="57701"/>
    <s v="Central"/>
    <s v="OFF-BI-10001758"/>
    <x v="1"/>
    <x v="8"/>
    <s v="Wilson Jones 14 Line Acrylic Coated Pressboard Data Binders"/>
    <x v="3893"/>
    <n v="2"/>
    <n v="0"/>
    <n v="5.0195999999999996"/>
  </r>
  <r>
    <n v="8151"/>
    <x v="4035"/>
    <n v="2011"/>
    <x v="755"/>
    <d v="2011-01-30T00:00:00"/>
    <s v="First Class"/>
    <s v="CA-11965"/>
    <s v="Carol Adams"/>
    <s v="Corporate"/>
    <s v="United States"/>
    <s v="Rapid City"/>
    <x v="44"/>
    <n v="57701"/>
    <s v="Central"/>
    <s v="FUR-BO-10004409"/>
    <x v="0"/>
    <x v="0"/>
    <s v="Safco Value Mate Series Steel Bookcases, Baked Enamel Finish on Steel, Gray"/>
    <x v="1741"/>
    <n v="2"/>
    <n v="0"/>
    <n v="39.748800000000003"/>
  </r>
  <r>
    <n v="8152"/>
    <x v="4036"/>
    <n v="2014"/>
    <x v="721"/>
    <d v="2014-03-26T00:00:00"/>
    <s v="First Class"/>
    <s v="RB-19360"/>
    <s v="Raymond Buch"/>
    <s v="Consumer"/>
    <s v="United States"/>
    <s v="Seattle"/>
    <x v="4"/>
    <n v="98115"/>
    <s v="West"/>
    <s v="OFF-ST-10001558"/>
    <x v="1"/>
    <x v="4"/>
    <s v="Acco Perma 4000 Stacking Storage Drawers"/>
    <x v="4663"/>
    <n v="2"/>
    <n v="0"/>
    <n v="4.8719999999999999"/>
  </r>
  <r>
    <n v="8153"/>
    <x v="4036"/>
    <n v="2014"/>
    <x v="721"/>
    <d v="2014-03-26T00:00:00"/>
    <s v="First Class"/>
    <s v="RB-19360"/>
    <s v="Raymond Buch"/>
    <s v="Consumer"/>
    <s v="United States"/>
    <s v="Seattle"/>
    <x v="4"/>
    <n v="98115"/>
    <s v="West"/>
    <s v="OFF-PA-10002986"/>
    <x v="1"/>
    <x v="10"/>
    <s v="Xerox 1898"/>
    <x v="130"/>
    <n v="3"/>
    <n v="0"/>
    <n v="9.6191999999999993"/>
  </r>
  <r>
    <n v="8154"/>
    <x v="4036"/>
    <n v="2014"/>
    <x v="721"/>
    <d v="2014-03-26T00:00:00"/>
    <s v="First Class"/>
    <s v="RB-19360"/>
    <s v="Raymond Buch"/>
    <s v="Consumer"/>
    <s v="United States"/>
    <s v="Seattle"/>
    <x v="4"/>
    <n v="98115"/>
    <s v="West"/>
    <s v="TEC-CO-10004722"/>
    <x v="2"/>
    <x v="16"/>
    <s v="Canon imageCLASS 2200 Advanced Copier"/>
    <x v="5315"/>
    <n v="4"/>
    <n v="0"/>
    <n v="6719.9807999999994"/>
  </r>
  <r>
    <n v="8155"/>
    <x v="4037"/>
    <n v="2014"/>
    <x v="177"/>
    <d v="2014-03-25T00:00:00"/>
    <s v="Standard Class"/>
    <s v="RD-19720"/>
    <s v="Roger Demir"/>
    <s v="Consumer"/>
    <s v="United States"/>
    <s v="Middletown"/>
    <x v="29"/>
    <n v="6457"/>
    <s v="East"/>
    <s v="TEC-AC-10002842"/>
    <x v="2"/>
    <x v="11"/>
    <s v="WD My Passport Ultra 2TB Portable External Hard Drive"/>
    <x v="1685"/>
    <n v="2"/>
    <n v="0"/>
    <n v="38.080000000000013"/>
  </r>
  <r>
    <n v="8156"/>
    <x v="4037"/>
    <n v="2014"/>
    <x v="177"/>
    <d v="2014-03-25T00:00:00"/>
    <s v="Standard Class"/>
    <s v="RD-19720"/>
    <s v="Roger Demir"/>
    <s v="Consumer"/>
    <s v="United States"/>
    <s v="Middletown"/>
    <x v="29"/>
    <n v="6457"/>
    <s v="East"/>
    <s v="OFF-PA-10001125"/>
    <x v="1"/>
    <x v="10"/>
    <s v="Xerox 1988"/>
    <x v="1168"/>
    <n v="2"/>
    <n v="0"/>
    <n v="27.881999999999998"/>
  </r>
  <r>
    <n v="8157"/>
    <x v="4038"/>
    <n v="2013"/>
    <x v="964"/>
    <d v="2013-10-10T00:00:00"/>
    <s v="Standard Class"/>
    <s v="MS-17830"/>
    <s v="Melanie Seite"/>
    <s v="Consumer"/>
    <s v="United States"/>
    <s v="Baltimore"/>
    <x v="39"/>
    <n v="21215"/>
    <s v="East"/>
    <s v="FUR-TA-10002622"/>
    <x v="0"/>
    <x v="3"/>
    <s v="Bush Andora Conference Table, Maple/Graphite Gray Finish"/>
    <x v="5316"/>
    <n v="2"/>
    <n v="0.3"/>
    <n v="-23.93719999999999"/>
  </r>
  <r>
    <n v="8158"/>
    <x v="4039"/>
    <n v="2013"/>
    <x v="741"/>
    <d v="2013-11-23T00:00:00"/>
    <s v="Standard Class"/>
    <s v="PG-18820"/>
    <s v="Patrick Gardner"/>
    <s v="Consumer"/>
    <s v="United States"/>
    <s v="San Diego"/>
    <x v="1"/>
    <n v="92105"/>
    <s v="West"/>
    <s v="TEC-AC-10002842"/>
    <x v="2"/>
    <x v="11"/>
    <s v="WD My Passport Ultra 2TB Portable External Hard Drive"/>
    <x v="2027"/>
    <n v="5"/>
    <n v="0"/>
    <n v="95.200000000000031"/>
  </r>
  <r>
    <n v="8159"/>
    <x v="4040"/>
    <n v="2014"/>
    <x v="377"/>
    <d v="2015-01-02T00:00:00"/>
    <s v="Standard Class"/>
    <s v="KB-16240"/>
    <s v="Karen Bern"/>
    <s v="Corporate"/>
    <s v="United States"/>
    <s v="Odessa"/>
    <x v="5"/>
    <n v="79762"/>
    <s v="Central"/>
    <s v="OFF-PA-10004285"/>
    <x v="1"/>
    <x v="10"/>
    <s v="Xerox 1959"/>
    <x v="2975"/>
    <n v="3"/>
    <n v="0.2"/>
    <n v="5.6111999999999993"/>
  </r>
  <r>
    <n v="8160"/>
    <x v="4041"/>
    <n v="2013"/>
    <x v="1185"/>
    <d v="2013-03-14T00:00:00"/>
    <s v="Standard Class"/>
    <s v="RB-19465"/>
    <s v="Rick Bensley"/>
    <s v="Home Office"/>
    <s v="United States"/>
    <s v="Milford"/>
    <x v="29"/>
    <n v="6460"/>
    <s v="East"/>
    <s v="TEC-AC-10004469"/>
    <x v="2"/>
    <x v="11"/>
    <s v="Microsoft Sculpt Comfort Mouse"/>
    <x v="5240"/>
    <n v="5"/>
    <n v="0"/>
    <n v="87.890000000000015"/>
  </r>
  <r>
    <n v="8161"/>
    <x v="4042"/>
    <n v="2013"/>
    <x v="595"/>
    <d v="2013-02-20T00:00:00"/>
    <s v="Standard Class"/>
    <s v="JD-15790"/>
    <s v="John Dryer"/>
    <s v="Consumer"/>
    <s v="United States"/>
    <s v="Belleville"/>
    <x v="30"/>
    <n v="7109"/>
    <s v="East"/>
    <s v="FUR-CH-10001545"/>
    <x v="0"/>
    <x v="1"/>
    <s v="Hon Comfortask Task/Swivel Chairs"/>
    <x v="5317"/>
    <n v="2"/>
    <n v="0"/>
    <n v="36.473600000000005"/>
  </r>
  <r>
    <n v="8162"/>
    <x v="4043"/>
    <n v="2012"/>
    <x v="694"/>
    <d v="2012-10-03T00:00:00"/>
    <s v="Second Class"/>
    <s v="JJ-15445"/>
    <s v="Jennifer Jackson"/>
    <s v="Consumer"/>
    <s v="United States"/>
    <s v="New York City"/>
    <x v="15"/>
    <n v="10035"/>
    <s v="East"/>
    <s v="OFF-AP-10002578"/>
    <x v="1"/>
    <x v="9"/>
    <s v="Fellowes Premier Superior Surge Suppressor, 10-Outlet, With Phone and Remote"/>
    <x v="5318"/>
    <n v="6"/>
    <n v="0"/>
    <n v="76.315200000000004"/>
  </r>
  <r>
    <n v="8163"/>
    <x v="4043"/>
    <n v="2012"/>
    <x v="694"/>
    <d v="2012-10-03T00:00:00"/>
    <s v="Second Class"/>
    <s v="JJ-15445"/>
    <s v="Jennifer Jackson"/>
    <s v="Consumer"/>
    <s v="United States"/>
    <s v="New York City"/>
    <x v="15"/>
    <n v="10035"/>
    <s v="East"/>
    <s v="TEC-PH-10003012"/>
    <x v="2"/>
    <x v="7"/>
    <s v="Nortel Meridian M3904 Professional Digital phone"/>
    <x v="673"/>
    <n v="2"/>
    <n v="0"/>
    <n v="89.314199999999971"/>
  </r>
  <r>
    <n v="8164"/>
    <x v="4044"/>
    <n v="2012"/>
    <x v="121"/>
    <d v="2012-11-06T00:00:00"/>
    <s v="Standard Class"/>
    <s v="LT-17110"/>
    <s v="Liz Thompson"/>
    <s v="Consumer"/>
    <s v="United States"/>
    <s v="San Diego"/>
    <x v="1"/>
    <n v="92105"/>
    <s v="West"/>
    <s v="FUR-FU-10004909"/>
    <x v="0"/>
    <x v="5"/>
    <s v="Contemporary Wood/Metal Frame"/>
    <x v="5319"/>
    <n v="6"/>
    <n v="0"/>
    <n v="33.935999999999993"/>
  </r>
  <r>
    <n v="8165"/>
    <x v="4044"/>
    <n v="2012"/>
    <x v="121"/>
    <d v="2012-11-06T00:00:00"/>
    <s v="Standard Class"/>
    <s v="LT-17110"/>
    <s v="Liz Thompson"/>
    <s v="Consumer"/>
    <s v="United States"/>
    <s v="San Diego"/>
    <x v="1"/>
    <n v="92105"/>
    <s v="West"/>
    <s v="OFF-BI-10001524"/>
    <x v="1"/>
    <x v="8"/>
    <s v="GBC Premium Transparent Covers with Diagonal Lined Pattern"/>
    <x v="3668"/>
    <n v="7"/>
    <n v="0.2"/>
    <n v="41.120799999999988"/>
  </r>
  <r>
    <n v="8166"/>
    <x v="4044"/>
    <n v="2012"/>
    <x v="121"/>
    <d v="2012-11-06T00:00:00"/>
    <s v="Standard Class"/>
    <s v="LT-17110"/>
    <s v="Liz Thompson"/>
    <s v="Consumer"/>
    <s v="United States"/>
    <s v="San Diego"/>
    <x v="1"/>
    <n v="92105"/>
    <s v="West"/>
    <s v="OFF-BI-10003355"/>
    <x v="1"/>
    <x v="8"/>
    <s v="Cardinal Holdit Business Card Pockets"/>
    <x v="1655"/>
    <n v="3"/>
    <n v="0.2"/>
    <n v="4.1832000000000003"/>
  </r>
  <r>
    <n v="8167"/>
    <x v="4044"/>
    <n v="2012"/>
    <x v="121"/>
    <d v="2012-11-06T00:00:00"/>
    <s v="Standard Class"/>
    <s v="LT-17110"/>
    <s v="Liz Thompson"/>
    <s v="Consumer"/>
    <s v="United States"/>
    <s v="San Diego"/>
    <x v="1"/>
    <n v="92105"/>
    <s v="West"/>
    <s v="FUR-BO-10004357"/>
    <x v="0"/>
    <x v="0"/>
    <s v="O'Sullivan Living Dimensions 3-Shelf Bookcases"/>
    <x v="5320"/>
    <n v="3"/>
    <n v="0.15"/>
    <n v="-30.147000000000048"/>
  </r>
  <r>
    <n v="8168"/>
    <x v="4045"/>
    <n v="2013"/>
    <x v="995"/>
    <d v="2013-08-06T00:00:00"/>
    <s v="Standard Class"/>
    <s v="AH-10690"/>
    <s v="Anna Häberlin"/>
    <s v="Corporate"/>
    <s v="United States"/>
    <s v="San Francisco"/>
    <x v="1"/>
    <n v="94122"/>
    <s v="West"/>
    <s v="FUR-TA-10002774"/>
    <x v="0"/>
    <x v="3"/>
    <s v="Laminate Occasional Tables"/>
    <x v="5321"/>
    <n v="7"/>
    <n v="0.2"/>
    <n v="-32.367300000000085"/>
  </r>
  <r>
    <n v="8169"/>
    <x v="4046"/>
    <n v="2014"/>
    <x v="44"/>
    <d v="2014-11-14T00:00:00"/>
    <s v="Standard Class"/>
    <s v="AB-10060"/>
    <s v="Adam Bellavance"/>
    <s v="Home Office"/>
    <s v="United States"/>
    <s v="Seattle"/>
    <x v="4"/>
    <n v="98105"/>
    <s v="West"/>
    <s v="FUR-TA-10004575"/>
    <x v="0"/>
    <x v="3"/>
    <s v="Hon 5100 Series Wood Tables"/>
    <x v="5322"/>
    <n v="7"/>
    <n v="0"/>
    <n v="366.63479999999993"/>
  </r>
  <r>
    <n v="8170"/>
    <x v="4046"/>
    <n v="2014"/>
    <x v="44"/>
    <d v="2014-11-14T00:00:00"/>
    <s v="Standard Class"/>
    <s v="AB-10060"/>
    <s v="Adam Bellavance"/>
    <s v="Home Office"/>
    <s v="United States"/>
    <s v="Seattle"/>
    <x v="4"/>
    <n v="98105"/>
    <s v="West"/>
    <s v="FUR-CH-10003312"/>
    <x v="0"/>
    <x v="1"/>
    <s v="Hon 2090 “Pillow Soft” Series Mid Back Swivel/Tilt Chairs"/>
    <x v="4920"/>
    <n v="2"/>
    <n v="0.2"/>
    <n v="-73.054800000000071"/>
  </r>
  <r>
    <n v="8171"/>
    <x v="4046"/>
    <n v="2014"/>
    <x v="44"/>
    <d v="2014-11-14T00:00:00"/>
    <s v="Standard Class"/>
    <s v="AB-10060"/>
    <s v="Adam Bellavance"/>
    <s v="Home Office"/>
    <s v="United States"/>
    <s v="Seattle"/>
    <x v="4"/>
    <n v="98105"/>
    <s v="West"/>
    <s v="TEC-AC-10001465"/>
    <x v="2"/>
    <x v="11"/>
    <s v="SanDisk Cruzer 64 GB USB Flash Drive"/>
    <x v="5323"/>
    <n v="3"/>
    <n v="0"/>
    <n v="32.687999999999988"/>
  </r>
  <r>
    <n v="8172"/>
    <x v="4047"/>
    <n v="2013"/>
    <x v="1173"/>
    <d v="2013-02-19T00:00:00"/>
    <s v="Standard Class"/>
    <s v="FM-14380"/>
    <s v="Fred McMath"/>
    <s v="Consumer"/>
    <s v="United States"/>
    <s v="Jackson"/>
    <x v="35"/>
    <n v="39212"/>
    <s v="South"/>
    <s v="OFF-AR-10002240"/>
    <x v="1"/>
    <x v="6"/>
    <s v="Panasonic KP-150 Electric Pencil Sharpener"/>
    <x v="5324"/>
    <n v="7"/>
    <n v="0"/>
    <n v="68.686800000000005"/>
  </r>
  <r>
    <n v="8173"/>
    <x v="4048"/>
    <n v="2011"/>
    <x v="868"/>
    <d v="2011-07-13T00:00:00"/>
    <s v="Standard Class"/>
    <s v="GH-14410"/>
    <s v="Gary Hansen"/>
    <s v="Home Office"/>
    <s v="United States"/>
    <s v="Los Angeles"/>
    <x v="1"/>
    <n v="90049"/>
    <s v="West"/>
    <s v="OFF-LA-10004559"/>
    <x v="1"/>
    <x v="2"/>
    <s v="Avery 49"/>
    <x v="709"/>
    <n v="1"/>
    <n v="0"/>
    <n v="1.4112"/>
  </r>
  <r>
    <n v="8174"/>
    <x v="4048"/>
    <n v="2011"/>
    <x v="868"/>
    <d v="2011-07-13T00:00:00"/>
    <s v="Standard Class"/>
    <s v="GH-14410"/>
    <s v="Gary Hansen"/>
    <s v="Home Office"/>
    <s v="United States"/>
    <s v="Los Angeles"/>
    <x v="1"/>
    <n v="90049"/>
    <s v="West"/>
    <s v="OFF-BI-10003291"/>
    <x v="1"/>
    <x v="8"/>
    <s v="Wilson Jones Leather-Like Binders with DublLock Round Rings"/>
    <x v="4299"/>
    <n v="6"/>
    <n v="0.2"/>
    <n v="14.142599999999996"/>
  </r>
  <r>
    <n v="8175"/>
    <x v="4048"/>
    <n v="2011"/>
    <x v="868"/>
    <d v="2011-07-13T00:00:00"/>
    <s v="Standard Class"/>
    <s v="GH-14410"/>
    <s v="Gary Hansen"/>
    <s v="Home Office"/>
    <s v="United States"/>
    <s v="Los Angeles"/>
    <x v="1"/>
    <n v="90049"/>
    <s v="West"/>
    <s v="OFF-ST-10001505"/>
    <x v="1"/>
    <x v="4"/>
    <s v="Perma STOR-ALL Hanging File Box, 13 1/8&quot;W x 12 1/4&quot;D x 10 1/2&quot;H"/>
    <x v="100"/>
    <n v="4"/>
    <n v="0"/>
    <n v="4.066399999999998"/>
  </r>
  <r>
    <n v="8176"/>
    <x v="4049"/>
    <n v="2013"/>
    <x v="806"/>
    <d v="2013-02-04T00:00:00"/>
    <s v="Standard Class"/>
    <s v="HE-14800"/>
    <s v="Harold Engle"/>
    <s v="Corporate"/>
    <s v="United States"/>
    <s v="Chicago"/>
    <x v="10"/>
    <n v="60623"/>
    <s v="Central"/>
    <s v="OFF-PA-10003892"/>
    <x v="1"/>
    <x v="10"/>
    <s v="Xerox 1943"/>
    <x v="4415"/>
    <n v="4"/>
    <n v="0.2"/>
    <n v="52.822799999999987"/>
  </r>
  <r>
    <n v="8177"/>
    <x v="4050"/>
    <n v="2013"/>
    <x v="897"/>
    <d v="2013-09-26T00:00:00"/>
    <s v="First Class"/>
    <s v="SZ-20035"/>
    <s v="Sam Zeldin"/>
    <s v="Home Office"/>
    <s v="United States"/>
    <s v="New York City"/>
    <x v="15"/>
    <n v="10035"/>
    <s v="East"/>
    <s v="OFF-ST-10002370"/>
    <x v="1"/>
    <x v="4"/>
    <s v="Sortfiler Multipurpose Personal File Organizer, Black"/>
    <x v="5325"/>
    <n v="6"/>
    <n v="0"/>
    <n v="37.218599999999995"/>
  </r>
  <r>
    <n v="8178"/>
    <x v="4051"/>
    <n v="2014"/>
    <x v="66"/>
    <d v="2014-12-25T00:00:00"/>
    <s v="First Class"/>
    <s v="CM-12115"/>
    <s v="Chad McGuire"/>
    <s v="Consumer"/>
    <s v="United States"/>
    <s v="Los Angeles"/>
    <x v="1"/>
    <n v="90008"/>
    <s v="West"/>
    <s v="TEC-AC-10000474"/>
    <x v="2"/>
    <x v="11"/>
    <s v="Kensington Expert Mouse Optical USB Trackball for PC or Mac"/>
    <x v="5326"/>
    <n v="5"/>
    <n v="0"/>
    <n v="142.48499999999993"/>
  </r>
  <r>
    <n v="8179"/>
    <x v="4052"/>
    <n v="2013"/>
    <x v="476"/>
    <d v="2013-09-09T00:00:00"/>
    <s v="Standard Class"/>
    <s v="TG-21310"/>
    <s v="Toby Gnade"/>
    <s v="Consumer"/>
    <s v="United States"/>
    <s v="Des Moines"/>
    <x v="4"/>
    <n v="98198"/>
    <s v="West"/>
    <s v="TEC-CO-10002095"/>
    <x v="2"/>
    <x v="16"/>
    <s v="Hewlett Packard 610 Color Digital Copier / Printer"/>
    <x v="3157"/>
    <n v="2"/>
    <n v="0"/>
    <n v="449.99099999999999"/>
  </r>
  <r>
    <n v="8180"/>
    <x v="4053"/>
    <n v="2012"/>
    <x v="991"/>
    <d v="2012-08-06T00:00:00"/>
    <s v="Standard Class"/>
    <s v="DK-12985"/>
    <s v="Darren Koutras"/>
    <s v="Consumer"/>
    <s v="United States"/>
    <s v="Springfield"/>
    <x v="21"/>
    <n v="97477"/>
    <s v="West"/>
    <s v="FUR-TA-10003469"/>
    <x v="0"/>
    <x v="3"/>
    <s v="Balt Split Level Computer Training Table"/>
    <x v="5327"/>
    <n v="4"/>
    <n v="0.5"/>
    <n v="-188.7"/>
  </r>
  <r>
    <n v="8181"/>
    <x v="4054"/>
    <n v="2012"/>
    <x v="82"/>
    <d v="2012-11-25T00:00:00"/>
    <s v="Standard Class"/>
    <s v="SS-20410"/>
    <s v="Shahid Shariari"/>
    <s v="Consumer"/>
    <s v="United States"/>
    <s v="Philadelphia"/>
    <x v="9"/>
    <n v="19120"/>
    <s v="East"/>
    <s v="FUR-TA-10002958"/>
    <x v="0"/>
    <x v="3"/>
    <s v="Bevis Oval Conference Table, Walnut"/>
    <x v="5328"/>
    <n v="8"/>
    <n v="0.4"/>
    <n v="-480.20320000000027"/>
  </r>
  <r>
    <n v="8182"/>
    <x v="4054"/>
    <n v="2012"/>
    <x v="82"/>
    <d v="2012-11-25T00:00:00"/>
    <s v="Standard Class"/>
    <s v="SS-20410"/>
    <s v="Shahid Shariari"/>
    <s v="Consumer"/>
    <s v="United States"/>
    <s v="Philadelphia"/>
    <x v="9"/>
    <n v="19120"/>
    <s v="East"/>
    <s v="TEC-PH-10002923"/>
    <x v="2"/>
    <x v="7"/>
    <s v="Logitech B530 USB Headset - headset - Full size, Binaural"/>
    <x v="5329"/>
    <n v="5"/>
    <n v="0.4"/>
    <n v="-24.043499999999995"/>
  </r>
  <r>
    <n v="8183"/>
    <x v="4055"/>
    <n v="2014"/>
    <x v="796"/>
    <d v="2014-05-23T00:00:00"/>
    <s v="Standard Class"/>
    <s v="BM-11575"/>
    <s v="Brendan Murry"/>
    <s v="Corporate"/>
    <s v="United States"/>
    <s v="Chicago"/>
    <x v="10"/>
    <n v="60653"/>
    <s v="Central"/>
    <s v="FUR-FU-10004973"/>
    <x v="0"/>
    <x v="5"/>
    <s v="Flat Face Poster Frame"/>
    <x v="1832"/>
    <n v="3"/>
    <n v="0.6"/>
    <n v="-10.173599999999997"/>
  </r>
  <r>
    <n v="8184"/>
    <x v="4055"/>
    <n v="2014"/>
    <x v="796"/>
    <d v="2014-05-23T00:00:00"/>
    <s v="Standard Class"/>
    <s v="BM-11575"/>
    <s v="Brendan Murry"/>
    <s v="Corporate"/>
    <s v="United States"/>
    <s v="Chicago"/>
    <x v="10"/>
    <n v="60653"/>
    <s v="Central"/>
    <s v="FUR-FU-10001918"/>
    <x v="0"/>
    <x v="5"/>
    <s v="C-Line Cubicle Keepers Polyproplyene Holder With Velcro Backings"/>
    <x v="5330"/>
    <n v="1"/>
    <n v="0.6"/>
    <n v="-0.99329999999999963"/>
  </r>
  <r>
    <n v="8185"/>
    <x v="4056"/>
    <n v="2014"/>
    <x v="283"/>
    <d v="2014-07-28T00:00:00"/>
    <s v="Standard Class"/>
    <s v="MY-17380"/>
    <s v="Maribeth Yedwab"/>
    <s v="Corporate"/>
    <s v="United States"/>
    <s v="Chicago"/>
    <x v="10"/>
    <n v="60623"/>
    <s v="Central"/>
    <s v="OFF-PA-10003641"/>
    <x v="1"/>
    <x v="10"/>
    <s v="Xerox 1909"/>
    <x v="930"/>
    <n v="3"/>
    <n v="0.2"/>
    <n v="20.576399999999996"/>
  </r>
  <r>
    <n v="8186"/>
    <x v="4057"/>
    <n v="2012"/>
    <x v="1023"/>
    <d v="2012-09-17T00:00:00"/>
    <s v="Second Class"/>
    <s v="AG-10900"/>
    <s v="Arthur Gainer"/>
    <s v="Consumer"/>
    <s v="United States"/>
    <s v="Chicago"/>
    <x v="10"/>
    <n v="60623"/>
    <s v="Central"/>
    <s v="OFF-EN-10002621"/>
    <x v="1"/>
    <x v="12"/>
    <s v="Staples"/>
    <x v="1635"/>
    <n v="1"/>
    <n v="0.2"/>
    <n v="2.9339999999999997"/>
  </r>
  <r>
    <n v="8187"/>
    <x v="4057"/>
    <n v="2012"/>
    <x v="1023"/>
    <d v="2012-09-17T00:00:00"/>
    <s v="Second Class"/>
    <s v="AG-10900"/>
    <s v="Arthur Gainer"/>
    <s v="Consumer"/>
    <s v="United States"/>
    <s v="Chicago"/>
    <x v="10"/>
    <n v="60623"/>
    <s v="Central"/>
    <s v="FUR-CH-10003817"/>
    <x v="0"/>
    <x v="1"/>
    <s v="Global Value Steno Chair, Gray"/>
    <x v="5331"/>
    <n v="4"/>
    <n v="0.3"/>
    <n v="-12.147999999999996"/>
  </r>
  <r>
    <n v="8188"/>
    <x v="4058"/>
    <n v="2013"/>
    <x v="107"/>
    <d v="2013-12-17T00:00:00"/>
    <s v="Standard Class"/>
    <s v="BW-11110"/>
    <s v="Bart Watters"/>
    <s v="Corporate"/>
    <s v="United States"/>
    <s v="New York City"/>
    <x v="15"/>
    <n v="10024"/>
    <s v="East"/>
    <s v="OFF-PA-10000659"/>
    <x v="1"/>
    <x v="10"/>
    <s v="Adams Phone Message Book, Professional, 400 Message Capacity, 5 3/6” x 11”"/>
    <x v="2159"/>
    <n v="9"/>
    <n v="0"/>
    <n v="29.525400000000001"/>
  </r>
  <r>
    <n v="8189"/>
    <x v="4059"/>
    <n v="2012"/>
    <x v="653"/>
    <d v="2012-10-05T00:00:00"/>
    <s v="Second Class"/>
    <s v="SG-20470"/>
    <s v="Sheri Gordon"/>
    <s v="Consumer"/>
    <s v="United States"/>
    <s v="Rockville"/>
    <x v="39"/>
    <n v="20852"/>
    <s v="East"/>
    <s v="OFF-PA-10001870"/>
    <x v="1"/>
    <x v="10"/>
    <s v="Xerox 202"/>
    <x v="541"/>
    <n v="3"/>
    <n v="0"/>
    <n v="9.3312000000000008"/>
  </r>
  <r>
    <n v="8190"/>
    <x v="4059"/>
    <n v="2012"/>
    <x v="653"/>
    <d v="2012-10-05T00:00:00"/>
    <s v="Second Class"/>
    <s v="SG-20470"/>
    <s v="Sheri Gordon"/>
    <s v="Consumer"/>
    <s v="United States"/>
    <s v="Rockville"/>
    <x v="39"/>
    <n v="20852"/>
    <s v="East"/>
    <s v="OFF-BI-10000320"/>
    <x v="1"/>
    <x v="8"/>
    <s v="GBC Plastic Binding Combs"/>
    <x v="1576"/>
    <n v="1"/>
    <n v="0"/>
    <n v="3.6162000000000001"/>
  </r>
  <r>
    <n v="8191"/>
    <x v="4060"/>
    <n v="2014"/>
    <x v="701"/>
    <d v="2014-11-22T00:00:00"/>
    <s v="Standard Class"/>
    <s v="CC-12370"/>
    <s v="Christopher Conant"/>
    <s v="Consumer"/>
    <s v="United States"/>
    <s v="New York City"/>
    <x v="15"/>
    <n v="10011"/>
    <s v="East"/>
    <s v="OFF-PA-10004735"/>
    <x v="1"/>
    <x v="10"/>
    <s v="Xerox 1905"/>
    <x v="789"/>
    <n v="6"/>
    <n v="0"/>
    <n v="18.662400000000002"/>
  </r>
  <r>
    <n v="8192"/>
    <x v="4060"/>
    <n v="2014"/>
    <x v="701"/>
    <d v="2014-11-22T00:00:00"/>
    <s v="Standard Class"/>
    <s v="CC-12370"/>
    <s v="Christopher Conant"/>
    <s v="Consumer"/>
    <s v="United States"/>
    <s v="New York City"/>
    <x v="15"/>
    <n v="10011"/>
    <s v="East"/>
    <s v="FUR-FU-10004091"/>
    <x v="0"/>
    <x v="5"/>
    <s v="Howard Miller 13&quot; Diameter Goldtone Round Wall Clock"/>
    <x v="5093"/>
    <n v="4"/>
    <n v="0"/>
    <n v="76.9816"/>
  </r>
  <r>
    <n v="8193"/>
    <x v="4061"/>
    <n v="2012"/>
    <x v="672"/>
    <d v="2012-12-03T00:00:00"/>
    <s v="First Class"/>
    <s v="LR-16915"/>
    <s v="Lena Radford"/>
    <s v="Consumer"/>
    <s v="United States"/>
    <s v="Durham"/>
    <x v="3"/>
    <n v="27707"/>
    <s v="South"/>
    <s v="OFF-BI-10000546"/>
    <x v="1"/>
    <x v="8"/>
    <s v="Avery Durable Binders"/>
    <x v="5332"/>
    <n v="7"/>
    <n v="0.7"/>
    <n v="-4.2336000000000009"/>
  </r>
  <r>
    <n v="8194"/>
    <x v="4061"/>
    <n v="2012"/>
    <x v="672"/>
    <d v="2012-12-03T00:00:00"/>
    <s v="First Class"/>
    <s v="LR-16915"/>
    <s v="Lena Radford"/>
    <s v="Consumer"/>
    <s v="United States"/>
    <s v="Durham"/>
    <x v="3"/>
    <n v="27707"/>
    <s v="South"/>
    <s v="OFF-AP-10001293"/>
    <x v="1"/>
    <x v="9"/>
    <s v="Belkin 8 Outlet Surge Protector"/>
    <x v="2066"/>
    <n v="3"/>
    <n v="0.2"/>
    <n v="9.8351999999999933"/>
  </r>
  <r>
    <n v="8195"/>
    <x v="4061"/>
    <n v="2012"/>
    <x v="672"/>
    <d v="2012-12-03T00:00:00"/>
    <s v="First Class"/>
    <s v="LR-16915"/>
    <s v="Lena Radford"/>
    <s v="Consumer"/>
    <s v="United States"/>
    <s v="Durham"/>
    <x v="3"/>
    <n v="27707"/>
    <s v="South"/>
    <s v="FUR-FU-10000576"/>
    <x v="0"/>
    <x v="5"/>
    <s v="Luxo Professional Fluorescent Magnifier Lamp with Clamp-Mount Base"/>
    <x v="5333"/>
    <n v="2"/>
    <n v="0.2"/>
    <n v="25.180800000000005"/>
  </r>
  <r>
    <n v="8196"/>
    <x v="4062"/>
    <n v="2012"/>
    <x v="401"/>
    <d v="2012-12-11T00:00:00"/>
    <s v="Second Class"/>
    <s v="DB-13120"/>
    <s v="David Bremer"/>
    <s v="Corporate"/>
    <s v="United States"/>
    <s v="Santa Barbara"/>
    <x v="1"/>
    <n v="93101"/>
    <s v="West"/>
    <s v="OFF-PA-10004519"/>
    <x v="1"/>
    <x v="10"/>
    <s v="Spiral Phone Message Books with Labels by Adams"/>
    <x v="2482"/>
    <n v="2"/>
    <n v="0"/>
    <n v="4.3904000000000005"/>
  </r>
  <r>
    <n v="8197"/>
    <x v="4063"/>
    <n v="2014"/>
    <x v="528"/>
    <d v="2014-09-10T00:00:00"/>
    <s v="Standard Class"/>
    <s v="LP-17095"/>
    <s v="Liz Preis"/>
    <s v="Consumer"/>
    <s v="United States"/>
    <s v="Knoxville"/>
    <x v="18"/>
    <n v="37918"/>
    <s v="South"/>
    <s v="TEC-AC-10004568"/>
    <x v="2"/>
    <x v="11"/>
    <s v="Maxell LTO Ultrium - 800 GB"/>
    <x v="2879"/>
    <n v="4"/>
    <n v="0.2"/>
    <n v="-1.119600000000009"/>
  </r>
  <r>
    <n v="8198"/>
    <x v="4063"/>
    <n v="2014"/>
    <x v="528"/>
    <d v="2014-09-10T00:00:00"/>
    <s v="Standard Class"/>
    <s v="LP-17095"/>
    <s v="Liz Preis"/>
    <s v="Consumer"/>
    <s v="United States"/>
    <s v="Knoxville"/>
    <x v="18"/>
    <n v="37918"/>
    <s v="South"/>
    <s v="OFF-AR-10001897"/>
    <x v="1"/>
    <x v="6"/>
    <s v="Model L Table or Wall-Mount Pencil Sharpener"/>
    <x v="1002"/>
    <n v="5"/>
    <n v="0.2"/>
    <n v="7.1960000000000015"/>
  </r>
  <r>
    <n v="8199"/>
    <x v="4063"/>
    <n v="2014"/>
    <x v="528"/>
    <d v="2014-09-10T00:00:00"/>
    <s v="Standard Class"/>
    <s v="LP-17095"/>
    <s v="Liz Preis"/>
    <s v="Consumer"/>
    <s v="United States"/>
    <s v="Knoxville"/>
    <x v="18"/>
    <n v="37918"/>
    <s v="South"/>
    <s v="OFF-PA-10001800"/>
    <x v="1"/>
    <x v="10"/>
    <s v="Xerox 220"/>
    <x v="12"/>
    <n v="3"/>
    <n v="0.2"/>
    <n v="5.4432"/>
  </r>
  <r>
    <n v="8200"/>
    <x v="4064"/>
    <n v="2014"/>
    <x v="558"/>
    <d v="2014-05-01T00:00:00"/>
    <s v="Standard Class"/>
    <s v="AF-10870"/>
    <s v="Art Ferguson"/>
    <s v="Consumer"/>
    <s v="United States"/>
    <s v="Chicago"/>
    <x v="10"/>
    <n v="60610"/>
    <s v="Central"/>
    <s v="OFF-BI-10001628"/>
    <x v="1"/>
    <x v="8"/>
    <s v="Acco Data Flex Cable Posts For Top &amp; Bottom Load Binders, 6&quot; Capacity"/>
    <x v="5334"/>
    <n v="5"/>
    <n v="0.8"/>
    <n v="-18.252500000000001"/>
  </r>
  <r>
    <n v="8201"/>
    <x v="4064"/>
    <n v="2014"/>
    <x v="558"/>
    <d v="2014-05-01T00:00:00"/>
    <s v="Standard Class"/>
    <s v="AF-10870"/>
    <s v="Art Ferguson"/>
    <s v="Consumer"/>
    <s v="United States"/>
    <s v="Chicago"/>
    <x v="10"/>
    <n v="60610"/>
    <s v="Central"/>
    <s v="OFF-ST-10004123"/>
    <x v="1"/>
    <x v="4"/>
    <s v="Safco Industrial Wire Shelving System"/>
    <x v="74"/>
    <n v="1"/>
    <n v="0.2"/>
    <n v="-18.196000000000002"/>
  </r>
  <r>
    <n v="8202"/>
    <x v="4065"/>
    <n v="2012"/>
    <x v="627"/>
    <d v="2012-11-08T00:00:00"/>
    <s v="Same Day"/>
    <s v="KD-16495"/>
    <s v="Keith Dawkins"/>
    <s v="Corporate"/>
    <s v="United States"/>
    <s v="New York City"/>
    <x v="15"/>
    <n v="10024"/>
    <s v="East"/>
    <s v="OFF-ST-10000885"/>
    <x v="1"/>
    <x v="4"/>
    <s v="Fellowes Desktop Hanging File Manager"/>
    <x v="5335"/>
    <n v="5"/>
    <n v="0"/>
    <n v="16.787500000000001"/>
  </r>
  <r>
    <n v="8203"/>
    <x v="4065"/>
    <n v="2012"/>
    <x v="627"/>
    <d v="2012-11-08T00:00:00"/>
    <s v="Same Day"/>
    <s v="KD-16495"/>
    <s v="Keith Dawkins"/>
    <s v="Corporate"/>
    <s v="United States"/>
    <s v="New York City"/>
    <x v="15"/>
    <n v="10024"/>
    <s v="East"/>
    <s v="TEC-PH-10004165"/>
    <x v="2"/>
    <x v="7"/>
    <s v="Mitel MiVoice 5330e IP Phone"/>
    <x v="5336"/>
    <n v="2"/>
    <n v="0"/>
    <n v="142.9948"/>
  </r>
  <r>
    <n v="8204"/>
    <x v="4065"/>
    <n v="2012"/>
    <x v="627"/>
    <d v="2012-11-08T00:00:00"/>
    <s v="Same Day"/>
    <s v="KD-16495"/>
    <s v="Keith Dawkins"/>
    <s v="Corporate"/>
    <s v="United States"/>
    <s v="New York City"/>
    <x v="15"/>
    <n v="10024"/>
    <s v="East"/>
    <s v="FUR-FU-10002240"/>
    <x v="0"/>
    <x v="5"/>
    <s v="Nu-Dell EZ-Mount Plastic Wall Frames"/>
    <x v="5337"/>
    <n v="3"/>
    <n v="0"/>
    <n v="4.7279999999999998"/>
  </r>
  <r>
    <n v="8205"/>
    <x v="4065"/>
    <n v="2012"/>
    <x v="627"/>
    <d v="2012-11-08T00:00:00"/>
    <s v="Same Day"/>
    <s v="KD-16495"/>
    <s v="Keith Dawkins"/>
    <s v="Corporate"/>
    <s v="United States"/>
    <s v="New York City"/>
    <x v="15"/>
    <n v="10024"/>
    <s v="East"/>
    <s v="TEC-MA-10000045"/>
    <x v="2"/>
    <x v="15"/>
    <s v="Zebra ZM400 Thermal Label Printer"/>
    <x v="5338"/>
    <n v="4"/>
    <n v="0"/>
    <n v="2229.0239999999999"/>
  </r>
  <r>
    <n v="8206"/>
    <x v="4065"/>
    <n v="2012"/>
    <x v="627"/>
    <d v="2012-11-08T00:00:00"/>
    <s v="Same Day"/>
    <s v="KD-16495"/>
    <s v="Keith Dawkins"/>
    <s v="Corporate"/>
    <s v="United States"/>
    <s v="New York City"/>
    <x v="15"/>
    <n v="10024"/>
    <s v="East"/>
    <s v="FUR-CH-10003746"/>
    <x v="0"/>
    <x v="1"/>
    <s v="Hon 4070 Series Pagoda Round Back Stacking Chairs"/>
    <x v="5339"/>
    <n v="2"/>
    <n v="0.1"/>
    <n v="115.5528"/>
  </r>
  <r>
    <n v="8207"/>
    <x v="4066"/>
    <n v="2012"/>
    <x v="33"/>
    <d v="2012-04-30T00:00:00"/>
    <s v="Standard Class"/>
    <s v="SA-20830"/>
    <s v="Sue Ann Reed"/>
    <s v="Consumer"/>
    <s v="United States"/>
    <s v="Daytona Beach"/>
    <x v="2"/>
    <n v="32114"/>
    <s v="South"/>
    <s v="FUR-TA-10000577"/>
    <x v="0"/>
    <x v="3"/>
    <s v="Bretford CR4500 Series Slim Rectangular Table"/>
    <x v="5340"/>
    <n v="1"/>
    <n v="0.45"/>
    <n v="-76.606200000000001"/>
  </r>
  <r>
    <n v="8208"/>
    <x v="4066"/>
    <n v="2012"/>
    <x v="33"/>
    <d v="2012-04-30T00:00:00"/>
    <s v="Standard Class"/>
    <s v="SA-20830"/>
    <s v="Sue Ann Reed"/>
    <s v="Consumer"/>
    <s v="United States"/>
    <s v="Daytona Beach"/>
    <x v="2"/>
    <n v="32114"/>
    <s v="South"/>
    <s v="OFF-AR-10004757"/>
    <x v="1"/>
    <x v="6"/>
    <s v="Crayola Colored Pencils"/>
    <x v="370"/>
    <n v="1"/>
    <n v="0.2"/>
    <n v="0.42639999999999978"/>
  </r>
  <r>
    <n v="8209"/>
    <x v="4067"/>
    <n v="2012"/>
    <x v="1181"/>
    <d v="2012-09-24T00:00:00"/>
    <s v="Standard Class"/>
    <s v="BG-11035"/>
    <s v="Barry Gonzalez"/>
    <s v="Consumer"/>
    <s v="United States"/>
    <s v="Nashville"/>
    <x v="18"/>
    <n v="37211"/>
    <s v="South"/>
    <s v="OFF-BI-10000545"/>
    <x v="1"/>
    <x v="8"/>
    <s v="GBC Ibimaster 500 Manual ProClick Binding System"/>
    <x v="5341"/>
    <n v="6"/>
    <n v="0.7"/>
    <n v="-913.17599999999993"/>
  </r>
  <r>
    <n v="8210"/>
    <x v="4067"/>
    <n v="2012"/>
    <x v="1181"/>
    <d v="2012-09-24T00:00:00"/>
    <s v="Standard Class"/>
    <s v="BG-11035"/>
    <s v="Barry Gonzalez"/>
    <s v="Consumer"/>
    <s v="United States"/>
    <s v="Nashville"/>
    <x v="18"/>
    <n v="37211"/>
    <s v="South"/>
    <s v="OFF-ST-10001522"/>
    <x v="1"/>
    <x v="4"/>
    <s v="Gould Plastics 18-Pocket Panel Bin, 34w x 5-1/4d x 20-1/2h"/>
    <x v="5342"/>
    <n v="4"/>
    <n v="0.2"/>
    <n v="-58.873600000000025"/>
  </r>
  <r>
    <n v="8211"/>
    <x v="4068"/>
    <n v="2014"/>
    <x v="210"/>
    <d v="2014-09-13T00:00:00"/>
    <s v="Standard Class"/>
    <s v="DM-12955"/>
    <s v="Dario Medina"/>
    <s v="Corporate"/>
    <s v="United States"/>
    <s v="Nashville"/>
    <x v="18"/>
    <n v="37211"/>
    <s v="South"/>
    <s v="OFF-AP-10001271"/>
    <x v="1"/>
    <x v="9"/>
    <s v="Eureka The Boss Cordless Rechargeable Stick Vac"/>
    <x v="2424"/>
    <n v="2"/>
    <n v="0.2"/>
    <n v="7.1372000000000035"/>
  </r>
  <r>
    <n v="8212"/>
    <x v="4069"/>
    <n v="2013"/>
    <x v="77"/>
    <d v="2013-11-13T00:00:00"/>
    <s v="Standard Class"/>
    <s v="MC-17845"/>
    <s v="Michael Chen"/>
    <s v="Consumer"/>
    <s v="United States"/>
    <s v="Dallas"/>
    <x v="5"/>
    <n v="75220"/>
    <s v="Central"/>
    <s v="FUR-FU-10002030"/>
    <x v="0"/>
    <x v="5"/>
    <s v="Executive Impressions 14&quot; Contract Wall Clock with Quartz Movement"/>
    <x v="5343"/>
    <n v="5"/>
    <n v="0.6"/>
    <n v="-17.783999999999992"/>
  </r>
  <r>
    <n v="8213"/>
    <x v="4069"/>
    <n v="2013"/>
    <x v="77"/>
    <d v="2013-11-13T00:00:00"/>
    <s v="Standard Class"/>
    <s v="MC-17845"/>
    <s v="Michael Chen"/>
    <s v="Consumer"/>
    <s v="United States"/>
    <s v="Dallas"/>
    <x v="5"/>
    <n v="75220"/>
    <s v="Central"/>
    <s v="OFF-ST-10001272"/>
    <x v="1"/>
    <x v="4"/>
    <s v="Mini 13-1/2 Capacity Data Binder Rack, Pearl"/>
    <x v="5344"/>
    <n v="3"/>
    <n v="0.2"/>
    <n v="19.630499999999998"/>
  </r>
  <r>
    <n v="8214"/>
    <x v="4070"/>
    <n v="2012"/>
    <x v="12"/>
    <d v="2012-10-02T00:00:00"/>
    <s v="Standard Class"/>
    <s v="ML-17395"/>
    <s v="Marina Lichtenstein"/>
    <s v="Corporate"/>
    <s v="United States"/>
    <s v="Murfreesboro"/>
    <x v="18"/>
    <n v="37130"/>
    <s v="South"/>
    <s v="OFF-BI-10001116"/>
    <x v="1"/>
    <x v="8"/>
    <s v="Wilson Jones 1&quot; Hanging DublLock Ring Binders"/>
    <x v="5345"/>
    <n v="4"/>
    <n v="0.7"/>
    <n v="-4.6463999999999981"/>
  </r>
  <r>
    <n v="8215"/>
    <x v="4070"/>
    <n v="2012"/>
    <x v="12"/>
    <d v="2012-10-02T00:00:00"/>
    <s v="Standard Class"/>
    <s v="ML-17395"/>
    <s v="Marina Lichtenstein"/>
    <s v="Corporate"/>
    <s v="United States"/>
    <s v="Murfreesboro"/>
    <x v="18"/>
    <n v="37130"/>
    <s v="South"/>
    <s v="OFF-PA-10004665"/>
    <x v="1"/>
    <x v="10"/>
    <s v="Advantus Motivational Note Cards"/>
    <x v="3755"/>
    <n v="1"/>
    <n v="0.2"/>
    <n v="3.7989999999999995"/>
  </r>
  <r>
    <n v="8216"/>
    <x v="4070"/>
    <n v="2012"/>
    <x v="12"/>
    <d v="2012-10-02T00:00:00"/>
    <s v="Standard Class"/>
    <s v="ML-17395"/>
    <s v="Marina Lichtenstein"/>
    <s v="Corporate"/>
    <s v="United States"/>
    <s v="Murfreesboro"/>
    <x v="18"/>
    <n v="37130"/>
    <s v="South"/>
    <s v="OFF-BI-10004506"/>
    <x v="1"/>
    <x v="8"/>
    <s v="Wilson Jones data.warehouse D-Ring Binders with DublLock"/>
    <x v="5346"/>
    <n v="1"/>
    <n v="0.7"/>
    <n v="-1.8106"/>
  </r>
  <r>
    <n v="8217"/>
    <x v="4070"/>
    <n v="2012"/>
    <x v="12"/>
    <d v="2012-10-02T00:00:00"/>
    <s v="Standard Class"/>
    <s v="ML-17395"/>
    <s v="Marina Lichtenstein"/>
    <s v="Corporate"/>
    <s v="United States"/>
    <s v="Murfreesboro"/>
    <x v="18"/>
    <n v="37130"/>
    <s v="South"/>
    <s v="OFF-BI-10001982"/>
    <x v="1"/>
    <x v="8"/>
    <s v="Wilson Jones Custom Binder Spines &amp; Labels"/>
    <x v="5347"/>
    <n v="2"/>
    <n v="0.7"/>
    <n v="-2.2847999999999997"/>
  </r>
  <r>
    <n v="8218"/>
    <x v="4071"/>
    <n v="2011"/>
    <x v="462"/>
    <d v="2011-10-07T00:00:00"/>
    <s v="Standard Class"/>
    <s v="RD-19930"/>
    <s v="Russell D'Ascenzo"/>
    <s v="Consumer"/>
    <s v="United States"/>
    <s v="Dallas"/>
    <x v="5"/>
    <n v="75217"/>
    <s v="Central"/>
    <s v="OFF-FA-10002676"/>
    <x v="1"/>
    <x v="13"/>
    <s v="Colored Push Pins"/>
    <x v="1456"/>
    <n v="3"/>
    <n v="0.2"/>
    <n v="0.86879999999999979"/>
  </r>
  <r>
    <n v="8219"/>
    <x v="4071"/>
    <n v="2011"/>
    <x v="462"/>
    <d v="2011-10-07T00:00:00"/>
    <s v="Standard Class"/>
    <s v="RD-19930"/>
    <s v="Russell D'Ascenzo"/>
    <s v="Consumer"/>
    <s v="United States"/>
    <s v="Dallas"/>
    <x v="5"/>
    <n v="75217"/>
    <s v="Central"/>
    <s v="FUR-FU-10000758"/>
    <x v="0"/>
    <x v="5"/>
    <s v="DAX Natural Wood-Tone Poster Frame"/>
    <x v="5348"/>
    <n v="3"/>
    <n v="0.6"/>
    <n v="-19.065600000000007"/>
  </r>
  <r>
    <n v="8220"/>
    <x v="4071"/>
    <n v="2011"/>
    <x v="462"/>
    <d v="2011-10-07T00:00:00"/>
    <s v="Standard Class"/>
    <s v="RD-19930"/>
    <s v="Russell D'Ascenzo"/>
    <s v="Consumer"/>
    <s v="United States"/>
    <s v="Dallas"/>
    <x v="5"/>
    <n v="75217"/>
    <s v="Central"/>
    <s v="OFF-LA-10002271"/>
    <x v="1"/>
    <x v="2"/>
    <s v="Smead Alpha-Z Color-Coded Second Alphabetical Labels and Starter Set"/>
    <x v="1268"/>
    <n v="2"/>
    <n v="0.2"/>
    <n v="1.7247999999999997"/>
  </r>
  <r>
    <n v="8221"/>
    <x v="4071"/>
    <n v="2011"/>
    <x v="462"/>
    <d v="2011-10-07T00:00:00"/>
    <s v="Standard Class"/>
    <s v="RD-19930"/>
    <s v="Russell D'Ascenzo"/>
    <s v="Consumer"/>
    <s v="United States"/>
    <s v="Dallas"/>
    <x v="5"/>
    <n v="75217"/>
    <s v="Central"/>
    <s v="OFF-BI-10002609"/>
    <x v="1"/>
    <x v="8"/>
    <s v="Avery Hidden Tab Dividers for Binding Systems"/>
    <x v="99"/>
    <n v="3"/>
    <n v="0.8"/>
    <n v="-3.0396000000000001"/>
  </r>
  <r>
    <n v="8222"/>
    <x v="4071"/>
    <n v="2011"/>
    <x v="462"/>
    <d v="2011-10-07T00:00:00"/>
    <s v="Standard Class"/>
    <s v="RD-19930"/>
    <s v="Russell D'Ascenzo"/>
    <s v="Consumer"/>
    <s v="United States"/>
    <s v="Dallas"/>
    <x v="5"/>
    <n v="75217"/>
    <s v="Central"/>
    <s v="OFF-FA-10000254"/>
    <x v="1"/>
    <x v="13"/>
    <s v="Sterling Rubber Bands by Alliance"/>
    <x v="5349"/>
    <n v="4"/>
    <n v="0.2"/>
    <n v="-3.7680000000000002"/>
  </r>
  <r>
    <n v="8223"/>
    <x v="4072"/>
    <n v="2011"/>
    <x v="1087"/>
    <d v="2011-02-25T00:00:00"/>
    <s v="Standard Class"/>
    <s v="AB-10015"/>
    <s v="Aaron Bergman"/>
    <s v="Consumer"/>
    <s v="United States"/>
    <s v="Arlington"/>
    <x v="5"/>
    <n v="76017"/>
    <s v="Central"/>
    <s v="OFF-ST-10000321"/>
    <x v="1"/>
    <x v="4"/>
    <s v="Akro Stacking Bins"/>
    <x v="1438"/>
    <n v="2"/>
    <n v="0.2"/>
    <n v="-2.5248000000000022"/>
  </r>
  <r>
    <n v="8224"/>
    <x v="4073"/>
    <n v="2013"/>
    <x v="1"/>
    <d v="2013-06-17T00:00:00"/>
    <s v="Standard Class"/>
    <s v="EA-14035"/>
    <s v="Erin Ashbrook"/>
    <s v="Corporate"/>
    <s v="United States"/>
    <s v="Pasadena"/>
    <x v="1"/>
    <n v="91104"/>
    <s v="West"/>
    <s v="OFF-PA-10000241"/>
    <x v="1"/>
    <x v="10"/>
    <s v="IBM Multi-Purpose Copy Paper, 8 1/2 x 11&quot;, Case"/>
    <x v="790"/>
    <n v="6"/>
    <n v="0"/>
    <n v="83.645999999999987"/>
  </r>
  <r>
    <n v="8225"/>
    <x v="4073"/>
    <n v="2013"/>
    <x v="1"/>
    <d v="2013-06-17T00:00:00"/>
    <s v="Standard Class"/>
    <s v="EA-14035"/>
    <s v="Erin Ashbrook"/>
    <s v="Corporate"/>
    <s v="United States"/>
    <s v="Pasadena"/>
    <x v="1"/>
    <n v="91104"/>
    <s v="West"/>
    <s v="OFF-PA-10004782"/>
    <x v="1"/>
    <x v="10"/>
    <s v="Xerox 228"/>
    <x v="91"/>
    <n v="2"/>
    <n v="0"/>
    <n v="6.2208000000000006"/>
  </r>
  <r>
    <n v="8226"/>
    <x v="4074"/>
    <n v="2014"/>
    <x v="752"/>
    <d v="2014-11-05T00:00:00"/>
    <s v="Second Class"/>
    <s v="SF-20065"/>
    <s v="Sandra Flanagan"/>
    <s v="Consumer"/>
    <s v="United States"/>
    <s v="Everett"/>
    <x v="31"/>
    <n v="2149"/>
    <s v="East"/>
    <s v="OFF-PA-10004243"/>
    <x v="1"/>
    <x v="10"/>
    <s v="Xerox 1939"/>
    <x v="2408"/>
    <n v="10"/>
    <n v="0"/>
    <n v="91.055999999999983"/>
  </r>
  <r>
    <n v="8227"/>
    <x v="4074"/>
    <n v="2014"/>
    <x v="752"/>
    <d v="2014-11-05T00:00:00"/>
    <s v="Second Class"/>
    <s v="SF-20065"/>
    <s v="Sandra Flanagan"/>
    <s v="Consumer"/>
    <s v="United States"/>
    <s v="Everett"/>
    <x v="31"/>
    <n v="2149"/>
    <s v="East"/>
    <s v="OFF-PA-10001033"/>
    <x v="1"/>
    <x v="10"/>
    <s v="Xerox 1893"/>
    <x v="1018"/>
    <n v="1"/>
    <n v="0"/>
    <n v="20.085100000000001"/>
  </r>
  <r>
    <n v="8228"/>
    <x v="4075"/>
    <n v="2013"/>
    <x v="958"/>
    <d v="2013-04-09T00:00:00"/>
    <s v="Second Class"/>
    <s v="BC-11125"/>
    <s v="Becky Castell"/>
    <s v="Home Office"/>
    <s v="United States"/>
    <s v="Troy"/>
    <x v="15"/>
    <n v="12180"/>
    <s v="East"/>
    <s v="FUR-FU-10000723"/>
    <x v="0"/>
    <x v="5"/>
    <s v="Deflect-o EconoMat Studded, No Bevel Mat for Low Pile Carpeting"/>
    <x v="5350"/>
    <n v="2"/>
    <n v="0"/>
    <n v="7.4376000000000033"/>
  </r>
  <r>
    <n v="8229"/>
    <x v="4075"/>
    <n v="2013"/>
    <x v="958"/>
    <d v="2013-04-09T00:00:00"/>
    <s v="Second Class"/>
    <s v="BC-11125"/>
    <s v="Becky Castell"/>
    <s v="Home Office"/>
    <s v="United States"/>
    <s v="Troy"/>
    <x v="15"/>
    <n v="12180"/>
    <s v="East"/>
    <s v="OFF-ST-10003455"/>
    <x v="1"/>
    <x v="4"/>
    <s v="Tenex File Box, Personal Filing Tote with Lid, Black"/>
    <x v="5351"/>
    <n v="2"/>
    <n v="0"/>
    <n v="8.0652000000000008"/>
  </r>
  <r>
    <n v="8230"/>
    <x v="4075"/>
    <n v="2013"/>
    <x v="958"/>
    <d v="2013-04-09T00:00:00"/>
    <s v="Second Class"/>
    <s v="BC-11125"/>
    <s v="Becky Castell"/>
    <s v="Home Office"/>
    <s v="United States"/>
    <s v="Troy"/>
    <x v="15"/>
    <n v="12180"/>
    <s v="East"/>
    <s v="TEC-AC-10001109"/>
    <x v="2"/>
    <x v="11"/>
    <s v="Logitech Trackman Marble Mouse"/>
    <x v="1324"/>
    <n v="3"/>
    <n v="0"/>
    <n v="37.787400000000005"/>
  </r>
  <r>
    <n v="8231"/>
    <x v="4076"/>
    <n v="2013"/>
    <x v="1186"/>
    <d v="2013-07-03T00:00:00"/>
    <s v="Second Class"/>
    <s v="PF-19165"/>
    <s v="Philip Fox"/>
    <s v="Consumer"/>
    <s v="United States"/>
    <s v="Sandy Springs"/>
    <x v="32"/>
    <n v="30328"/>
    <s v="South"/>
    <s v="OFF-AR-10004344"/>
    <x v="1"/>
    <x v="6"/>
    <s v="Bulldog Vacuum Base Pencil Sharpener"/>
    <x v="878"/>
    <n v="3"/>
    <n v="0"/>
    <n v="9.7118999999999982"/>
  </r>
  <r>
    <n v="8232"/>
    <x v="4076"/>
    <n v="2013"/>
    <x v="1186"/>
    <d v="2013-07-03T00:00:00"/>
    <s v="Second Class"/>
    <s v="PF-19165"/>
    <s v="Philip Fox"/>
    <s v="Consumer"/>
    <s v="United States"/>
    <s v="Sandy Springs"/>
    <x v="32"/>
    <n v="30328"/>
    <s v="South"/>
    <s v="FUR-BO-10004695"/>
    <x v="0"/>
    <x v="0"/>
    <s v="O'Sullivan 2-Door Barrister Bookcase in Odessa Pine"/>
    <x v="5352"/>
    <n v="7"/>
    <n v="0"/>
    <n v="291.37779999999987"/>
  </r>
  <r>
    <n v="8233"/>
    <x v="4077"/>
    <n v="2011"/>
    <x v="358"/>
    <d v="2011-09-28T00:00:00"/>
    <s v="Standard Class"/>
    <s v="SE-20110"/>
    <s v="Sanjit Engle"/>
    <s v="Consumer"/>
    <s v="United States"/>
    <s v="San Jose"/>
    <x v="1"/>
    <n v="95123"/>
    <s v="West"/>
    <s v="OFF-ST-10000675"/>
    <x v="1"/>
    <x v="4"/>
    <s v="File Shuttle II and Handi-File, Black"/>
    <x v="3382"/>
    <n v="5"/>
    <n v="0"/>
    <n v="42.362499999999997"/>
  </r>
  <r>
    <n v="8234"/>
    <x v="4077"/>
    <n v="2011"/>
    <x v="358"/>
    <d v="2011-09-28T00:00:00"/>
    <s v="Standard Class"/>
    <s v="SE-20110"/>
    <s v="Sanjit Engle"/>
    <s v="Consumer"/>
    <s v="United States"/>
    <s v="San Jose"/>
    <x v="1"/>
    <n v="95123"/>
    <s v="West"/>
    <s v="OFF-ST-10002301"/>
    <x v="1"/>
    <x v="4"/>
    <s v="Tennsco Commercial Shelving"/>
    <x v="1390"/>
    <n v="2"/>
    <n v="0"/>
    <n v="0.40679999999999694"/>
  </r>
  <r>
    <n v="8235"/>
    <x v="4078"/>
    <n v="2014"/>
    <x v="927"/>
    <d v="2014-05-07T00:00:00"/>
    <s v="Standard Class"/>
    <s v="CJ-12010"/>
    <s v="Caroline Jumper"/>
    <s v="Consumer"/>
    <s v="United States"/>
    <s v="Jacksonville"/>
    <x v="2"/>
    <n v="32216"/>
    <s v="South"/>
    <s v="OFF-SU-10001212"/>
    <x v="1"/>
    <x v="14"/>
    <s v="Kleencut Forged Office Shears by Acme United Corporation"/>
    <x v="5353"/>
    <n v="2"/>
    <n v="0.2"/>
    <n v="0.4159999999999997"/>
  </r>
  <r>
    <n v="8236"/>
    <x v="4078"/>
    <n v="2014"/>
    <x v="927"/>
    <d v="2014-05-07T00:00:00"/>
    <s v="Standard Class"/>
    <s v="CJ-12010"/>
    <s v="Caroline Jumper"/>
    <s v="Consumer"/>
    <s v="United States"/>
    <s v="Jacksonville"/>
    <x v="2"/>
    <n v="32216"/>
    <s v="South"/>
    <s v="FUR-TA-10001889"/>
    <x v="0"/>
    <x v="3"/>
    <s v="Bush Advantage Collection Racetrack Conference Table"/>
    <x v="5354"/>
    <n v="4"/>
    <n v="0.45"/>
    <n v="-458.14679999999998"/>
  </r>
  <r>
    <n v="8237"/>
    <x v="4078"/>
    <n v="2014"/>
    <x v="927"/>
    <d v="2014-05-07T00:00:00"/>
    <s v="Standard Class"/>
    <s v="CJ-12010"/>
    <s v="Caroline Jumper"/>
    <s v="Consumer"/>
    <s v="United States"/>
    <s v="Jacksonville"/>
    <x v="2"/>
    <n v="32216"/>
    <s v="South"/>
    <s v="FUR-CH-10002024"/>
    <x v="0"/>
    <x v="1"/>
    <s v="HON 5400 Series Task Chairs for Big and Tall"/>
    <x v="5355"/>
    <n v="5"/>
    <n v="0.2"/>
    <n v="0"/>
  </r>
  <r>
    <n v="8238"/>
    <x v="4079"/>
    <n v="2014"/>
    <x v="179"/>
    <d v="2014-10-21T00:00:00"/>
    <s v="Same Day"/>
    <s v="PT-19090"/>
    <s v="Pete Takahito"/>
    <s v="Consumer"/>
    <s v="United States"/>
    <s v="Jacksonville"/>
    <x v="2"/>
    <n v="32216"/>
    <s v="South"/>
    <s v="OFF-ST-10000617"/>
    <x v="1"/>
    <x v="4"/>
    <s v="Woodgrain Magazine Files by Perma"/>
    <x v="411"/>
    <n v="2"/>
    <n v="0.2"/>
    <n v="-0.7748000000000006"/>
  </r>
  <r>
    <n v="8239"/>
    <x v="4079"/>
    <n v="2014"/>
    <x v="179"/>
    <d v="2014-10-21T00:00:00"/>
    <s v="Same Day"/>
    <s v="PT-19090"/>
    <s v="Pete Takahito"/>
    <s v="Consumer"/>
    <s v="United States"/>
    <s v="Jacksonville"/>
    <x v="2"/>
    <n v="32216"/>
    <s v="South"/>
    <s v="OFF-PA-10000380"/>
    <x v="1"/>
    <x v="10"/>
    <s v="REDIFORM Incoming/Outgoing Call Register, 11&quot; X 8 1/2&quot;, 100 Messages"/>
    <x v="1407"/>
    <n v="1"/>
    <n v="0.2"/>
    <n v="2.5019999999999998"/>
  </r>
  <r>
    <n v="8240"/>
    <x v="4079"/>
    <n v="2014"/>
    <x v="179"/>
    <d v="2014-10-21T00:00:00"/>
    <s v="Same Day"/>
    <s v="PT-19090"/>
    <s v="Pete Takahito"/>
    <s v="Consumer"/>
    <s v="United States"/>
    <s v="Jacksonville"/>
    <x v="2"/>
    <n v="32216"/>
    <s v="South"/>
    <s v="OFF-AR-10003251"/>
    <x v="1"/>
    <x v="6"/>
    <s v="Prang Drawing Pencil Set"/>
    <x v="3079"/>
    <n v="2"/>
    <n v="0.2"/>
    <n v="1.1119999999999999"/>
  </r>
  <r>
    <n v="8241"/>
    <x v="4079"/>
    <n v="2014"/>
    <x v="179"/>
    <d v="2014-10-21T00:00:00"/>
    <s v="Same Day"/>
    <s v="PT-19090"/>
    <s v="Pete Takahito"/>
    <s v="Consumer"/>
    <s v="United States"/>
    <s v="Jacksonville"/>
    <x v="2"/>
    <n v="32216"/>
    <s v="South"/>
    <s v="FUR-FU-10000175"/>
    <x v="0"/>
    <x v="5"/>
    <s v="DAX Wood Document Frame."/>
    <x v="5356"/>
    <n v="4"/>
    <n v="0.2"/>
    <n v="6.0411999999999964"/>
  </r>
  <r>
    <n v="8242"/>
    <x v="4080"/>
    <n v="2011"/>
    <x v="416"/>
    <d v="2011-09-05T00:00:00"/>
    <s v="Standard Class"/>
    <s v="LH-16900"/>
    <s v="Lena Hernandez"/>
    <s v="Consumer"/>
    <s v="United States"/>
    <s v="New York City"/>
    <x v="15"/>
    <n v="10009"/>
    <s v="East"/>
    <s v="OFF-BI-10004716"/>
    <x v="1"/>
    <x v="8"/>
    <s v="Wilson Jones Hanging Recycled Pressboard Data Binders"/>
    <x v="5357"/>
    <n v="2"/>
    <n v="0.2"/>
    <n v="8.3103999999999996"/>
  </r>
  <r>
    <n v="8243"/>
    <x v="4080"/>
    <n v="2011"/>
    <x v="416"/>
    <d v="2011-09-05T00:00:00"/>
    <s v="Standard Class"/>
    <s v="LH-16900"/>
    <s v="Lena Hernandez"/>
    <s v="Consumer"/>
    <s v="United States"/>
    <s v="New York City"/>
    <x v="15"/>
    <n v="10009"/>
    <s v="East"/>
    <s v="TEC-AC-10002842"/>
    <x v="2"/>
    <x v="11"/>
    <s v="WD My Passport Ultra 2TB Portable External Hard Drive"/>
    <x v="5358"/>
    <n v="3"/>
    <n v="0"/>
    <n v="57.120000000000019"/>
  </r>
  <r>
    <n v="8244"/>
    <x v="4081"/>
    <n v="2011"/>
    <x v="1132"/>
    <d v="2011-08-16T00:00:00"/>
    <s v="Standard Class"/>
    <s v="BW-11200"/>
    <s v="Ben Wallace"/>
    <s v="Consumer"/>
    <s v="United States"/>
    <s v="San Francisco"/>
    <x v="1"/>
    <n v="94122"/>
    <s v="West"/>
    <s v="TEC-PH-10003691"/>
    <x v="2"/>
    <x v="7"/>
    <s v="BlackBerry Q10"/>
    <x v="5359"/>
    <n v="8"/>
    <n v="0.2"/>
    <n v="50.396000000000015"/>
  </r>
  <r>
    <n v="8245"/>
    <x v="4081"/>
    <n v="2011"/>
    <x v="1132"/>
    <d v="2011-08-16T00:00:00"/>
    <s v="Standard Class"/>
    <s v="BW-11200"/>
    <s v="Ben Wallace"/>
    <s v="Consumer"/>
    <s v="United States"/>
    <s v="San Francisco"/>
    <x v="1"/>
    <n v="94122"/>
    <s v="West"/>
    <s v="FUR-FU-10002878"/>
    <x v="0"/>
    <x v="5"/>
    <s v="Seth Thomas 14&quot; Day/Date Wall Clock"/>
    <x v="5360"/>
    <n v="3"/>
    <n v="0"/>
    <n v="31.612800000000004"/>
  </r>
  <r>
    <n v="8246"/>
    <x v="4082"/>
    <n v="2011"/>
    <x v="710"/>
    <d v="2011-08-23T00:00:00"/>
    <s v="Standard Class"/>
    <s v="BS-11365"/>
    <s v="Bill Shonely"/>
    <s v="Corporate"/>
    <s v="United States"/>
    <s v="Columbus"/>
    <x v="32"/>
    <n v="31907"/>
    <s v="South"/>
    <s v="OFF-ST-10000991"/>
    <x v="1"/>
    <x v="4"/>
    <s v="Space Solutions HD Industrial Steel Shelving."/>
    <x v="3216"/>
    <n v="3"/>
    <n v="0"/>
    <n v="10.347300000000004"/>
  </r>
  <r>
    <n v="8247"/>
    <x v="4083"/>
    <n v="2012"/>
    <x v="1187"/>
    <d v="2012-05-10T00:00:00"/>
    <s v="Same Day"/>
    <s v="DP-13390"/>
    <s v="Dennis Pardue"/>
    <s v="Home Office"/>
    <s v="United States"/>
    <s v="Aurora"/>
    <x v="10"/>
    <n v="60505"/>
    <s v="Central"/>
    <s v="OFF-AP-10002439"/>
    <x v="1"/>
    <x v="9"/>
    <s v="Tripp Lite Isotel 8 Ultra 8 Outlet Metal Surge"/>
    <x v="5361"/>
    <n v="5"/>
    <n v="0.8"/>
    <n v="-191.619"/>
  </r>
  <r>
    <n v="8248"/>
    <x v="4083"/>
    <n v="2012"/>
    <x v="1187"/>
    <d v="2012-05-10T00:00:00"/>
    <s v="Same Day"/>
    <s v="DP-13390"/>
    <s v="Dennis Pardue"/>
    <s v="Home Office"/>
    <s v="United States"/>
    <s v="Aurora"/>
    <x v="10"/>
    <n v="60505"/>
    <s v="Central"/>
    <s v="OFF-AR-10004602"/>
    <x v="1"/>
    <x v="6"/>
    <s v="Boston KS Multi-Size Manual Pencil Sharpener"/>
    <x v="2862"/>
    <n v="2"/>
    <n v="0.2"/>
    <n v="3.6784000000000017"/>
  </r>
  <r>
    <n v="8249"/>
    <x v="4084"/>
    <n v="2013"/>
    <x v="1120"/>
    <d v="2013-05-14T00:00:00"/>
    <s v="Second Class"/>
    <s v="CS-12400"/>
    <s v="Christopher Schild"/>
    <s v="Home Office"/>
    <s v="United States"/>
    <s v="Philadelphia"/>
    <x v="9"/>
    <n v="19134"/>
    <s v="East"/>
    <s v="TEC-PH-10001795"/>
    <x v="2"/>
    <x v="7"/>
    <s v="ClearOne CHATAttach 160 - speaker phone"/>
    <x v="5362"/>
    <n v="2"/>
    <n v="0.4"/>
    <n v="-123.9980000000001"/>
  </r>
  <r>
    <n v="8250"/>
    <x v="4085"/>
    <n v="2012"/>
    <x v="616"/>
    <d v="2012-03-09T00:00:00"/>
    <s v="Second Class"/>
    <s v="MS-17365"/>
    <s v="Maribeth Schnelling"/>
    <s v="Consumer"/>
    <s v="United States"/>
    <s v="Chicago"/>
    <x v="10"/>
    <n v="60653"/>
    <s v="Central"/>
    <s v="OFF-BI-10002854"/>
    <x v="1"/>
    <x v="8"/>
    <s v="Performers Binder/Pad Holder, Black"/>
    <x v="5363"/>
    <n v="2"/>
    <n v="0.8"/>
    <n v="-16.818000000000005"/>
  </r>
  <r>
    <n v="8251"/>
    <x v="4085"/>
    <n v="2012"/>
    <x v="616"/>
    <d v="2012-03-09T00:00:00"/>
    <s v="Second Class"/>
    <s v="MS-17365"/>
    <s v="Maribeth Schnelling"/>
    <s v="Consumer"/>
    <s v="United States"/>
    <s v="Chicago"/>
    <x v="10"/>
    <n v="60653"/>
    <s v="Central"/>
    <s v="FUR-FU-10000023"/>
    <x v="0"/>
    <x v="5"/>
    <s v="Eldon Wave Desk Accessories"/>
    <x v="5364"/>
    <n v="2"/>
    <n v="0.6"/>
    <n v="-1.8847999999999994"/>
  </r>
  <r>
    <n v="8252"/>
    <x v="4085"/>
    <n v="2012"/>
    <x v="616"/>
    <d v="2012-03-09T00:00:00"/>
    <s v="Second Class"/>
    <s v="MS-17365"/>
    <s v="Maribeth Schnelling"/>
    <s v="Consumer"/>
    <s v="United States"/>
    <s v="Chicago"/>
    <x v="10"/>
    <n v="60653"/>
    <s v="Central"/>
    <s v="OFF-AP-10000828"/>
    <x v="1"/>
    <x v="9"/>
    <s v="Avanti 4.4 Cu. Ft. Refrigerator"/>
    <x v="5365"/>
    <n v="5"/>
    <n v="0.8"/>
    <n v="-470.548"/>
  </r>
  <r>
    <n v="8253"/>
    <x v="4085"/>
    <n v="2012"/>
    <x v="616"/>
    <d v="2012-03-09T00:00:00"/>
    <s v="Second Class"/>
    <s v="MS-17365"/>
    <s v="Maribeth Schnelling"/>
    <s v="Consumer"/>
    <s v="United States"/>
    <s v="Chicago"/>
    <x v="10"/>
    <n v="60653"/>
    <s v="Central"/>
    <s v="OFF-ST-10000777"/>
    <x v="1"/>
    <x v="4"/>
    <s v="Companion Letter/Legal File, Black"/>
    <x v="1556"/>
    <n v="2"/>
    <n v="0.2"/>
    <n v="6.0416000000000025"/>
  </r>
  <r>
    <n v="8254"/>
    <x v="4086"/>
    <n v="2014"/>
    <x v="801"/>
    <d v="2014-08-20T00:00:00"/>
    <s v="Standard Class"/>
    <s v="DK-12895"/>
    <s v="Dana Kaydos"/>
    <s v="Consumer"/>
    <s v="United States"/>
    <s v="Seattle"/>
    <x v="4"/>
    <n v="98103"/>
    <s v="West"/>
    <s v="TEC-CO-10000971"/>
    <x v="2"/>
    <x v="16"/>
    <s v="Hewlett Packard 310 Color Digital Copier"/>
    <x v="5366"/>
    <n v="1"/>
    <n v="0"/>
    <n v="89.996999999999986"/>
  </r>
  <r>
    <n v="8255"/>
    <x v="4086"/>
    <n v="2014"/>
    <x v="801"/>
    <d v="2014-08-20T00:00:00"/>
    <s v="Standard Class"/>
    <s v="DK-12895"/>
    <s v="Dana Kaydos"/>
    <s v="Consumer"/>
    <s v="United States"/>
    <s v="Seattle"/>
    <x v="4"/>
    <n v="98103"/>
    <s v="West"/>
    <s v="OFF-PA-10003134"/>
    <x v="1"/>
    <x v="10"/>
    <s v="Xerox 1937"/>
    <x v="2250"/>
    <n v="4"/>
    <n v="0"/>
    <n v="92.236799999999988"/>
  </r>
  <r>
    <n v="8256"/>
    <x v="4086"/>
    <n v="2014"/>
    <x v="801"/>
    <d v="2014-08-20T00:00:00"/>
    <s v="Standard Class"/>
    <s v="DK-12895"/>
    <s v="Dana Kaydos"/>
    <s v="Consumer"/>
    <s v="United States"/>
    <s v="Seattle"/>
    <x v="4"/>
    <n v="98103"/>
    <s v="West"/>
    <s v="TEC-PH-10002538"/>
    <x v="2"/>
    <x v="7"/>
    <s v="Grandstream GXP1160 VoIP phone"/>
    <x v="5367"/>
    <n v="8"/>
    <n v="0.2"/>
    <n v="27.295199999999973"/>
  </r>
  <r>
    <n v="8257"/>
    <x v="4086"/>
    <n v="2014"/>
    <x v="801"/>
    <d v="2014-08-20T00:00:00"/>
    <s v="Standard Class"/>
    <s v="DK-12895"/>
    <s v="Dana Kaydos"/>
    <s v="Consumer"/>
    <s v="United States"/>
    <s v="Seattle"/>
    <x v="4"/>
    <n v="98103"/>
    <s v="West"/>
    <s v="OFF-ST-10001228"/>
    <x v="1"/>
    <x v="4"/>
    <s v="Personal File Boxes with Fold-Down Carry Handle"/>
    <x v="485"/>
    <n v="3"/>
    <n v="0"/>
    <n v="11.684999999999999"/>
  </r>
  <r>
    <n v="8258"/>
    <x v="4086"/>
    <n v="2014"/>
    <x v="801"/>
    <d v="2014-08-20T00:00:00"/>
    <s v="Standard Class"/>
    <s v="DK-12895"/>
    <s v="Dana Kaydos"/>
    <s v="Consumer"/>
    <s v="United States"/>
    <s v="Seattle"/>
    <x v="4"/>
    <n v="98103"/>
    <s v="West"/>
    <s v="TEC-AC-10000397"/>
    <x v="2"/>
    <x v="11"/>
    <s v="Perixx PERIBOARD-512B, Ergonomic Split Keyboard"/>
    <x v="5368"/>
    <n v="5"/>
    <n v="0"/>
    <n v="12.246500000000005"/>
  </r>
  <r>
    <n v="8259"/>
    <x v="4086"/>
    <n v="2014"/>
    <x v="801"/>
    <d v="2014-08-20T00:00:00"/>
    <s v="Standard Class"/>
    <s v="DK-12895"/>
    <s v="Dana Kaydos"/>
    <s v="Consumer"/>
    <s v="United States"/>
    <s v="Seattle"/>
    <x v="4"/>
    <n v="98103"/>
    <s v="West"/>
    <s v="OFF-BI-10004308"/>
    <x v="1"/>
    <x v="8"/>
    <s v="Avery Legal 4-Ring Binder"/>
    <x v="997"/>
    <n v="6"/>
    <n v="0.2"/>
    <n v="37.763999999999996"/>
  </r>
  <r>
    <n v="8260"/>
    <x v="4087"/>
    <n v="2013"/>
    <x v="190"/>
    <d v="2013-06-27T00:00:00"/>
    <s v="Same Day"/>
    <s v="SN-20560"/>
    <s v="Skye Norling"/>
    <s v="Home Office"/>
    <s v="United States"/>
    <s v="Roseville"/>
    <x v="12"/>
    <n v="48066"/>
    <s v="Central"/>
    <s v="OFF-PA-10000357"/>
    <x v="1"/>
    <x v="10"/>
    <s v="White Dual Perf Computer Printout Paper, 2700 Sheets, 1 Part, Heavyweight, 20 lbs., 14 7/8 x 11"/>
    <x v="1542"/>
    <n v="9"/>
    <n v="0"/>
    <n v="180.76590000000002"/>
  </r>
  <r>
    <n v="8261"/>
    <x v="4087"/>
    <n v="2013"/>
    <x v="190"/>
    <d v="2013-06-27T00:00:00"/>
    <s v="Same Day"/>
    <s v="SN-20560"/>
    <s v="Skye Norling"/>
    <s v="Home Office"/>
    <s v="United States"/>
    <s v="Roseville"/>
    <x v="12"/>
    <n v="48066"/>
    <s v="Central"/>
    <s v="OFF-BI-10000773"/>
    <x v="1"/>
    <x v="8"/>
    <s v="Insertable Tab Post Binder Dividers"/>
    <x v="5369"/>
    <n v="1"/>
    <n v="0"/>
    <n v="3.7693999999999992"/>
  </r>
  <r>
    <n v="8262"/>
    <x v="4087"/>
    <n v="2013"/>
    <x v="190"/>
    <d v="2013-06-27T00:00:00"/>
    <s v="Same Day"/>
    <s v="SN-20560"/>
    <s v="Skye Norling"/>
    <s v="Home Office"/>
    <s v="United States"/>
    <s v="Roseville"/>
    <x v="12"/>
    <n v="48066"/>
    <s v="Central"/>
    <s v="OFF-ST-10001837"/>
    <x v="1"/>
    <x v="4"/>
    <s v="SAFCO Mobile Desk Side File, Wire Frame"/>
    <x v="5370"/>
    <n v="4"/>
    <n v="0"/>
    <n v="44.470399999999998"/>
  </r>
  <r>
    <n v="8263"/>
    <x v="4088"/>
    <n v="2013"/>
    <x v="272"/>
    <d v="2013-12-20T00:00:00"/>
    <s v="Standard Class"/>
    <s v="TC-21475"/>
    <s v="Tony Chapman"/>
    <s v="Home Office"/>
    <s v="United States"/>
    <s v="Fayetteville"/>
    <x v="36"/>
    <n v="72701"/>
    <s v="South"/>
    <s v="OFF-PA-10002552"/>
    <x v="1"/>
    <x v="10"/>
    <s v="Xerox 1958"/>
    <x v="541"/>
    <n v="3"/>
    <n v="0"/>
    <n v="9.3312000000000008"/>
  </r>
  <r>
    <n v="8264"/>
    <x v="4089"/>
    <n v="2012"/>
    <x v="1023"/>
    <d v="2012-09-17T00:00:00"/>
    <s v="Standard Class"/>
    <s v="AM-10705"/>
    <s v="Anne McFarland"/>
    <s v="Consumer"/>
    <s v="United States"/>
    <s v="Jacksonville"/>
    <x v="3"/>
    <n v="28540"/>
    <s v="South"/>
    <s v="OFF-BI-10000014"/>
    <x v="1"/>
    <x v="8"/>
    <s v="Heavy-Duty E-Z-D Binders"/>
    <x v="3702"/>
    <n v="4"/>
    <n v="0.7"/>
    <n v="-10.037199999999999"/>
  </r>
  <r>
    <n v="8265"/>
    <x v="4090"/>
    <n v="2011"/>
    <x v="125"/>
    <d v="2012-01-04T00:00:00"/>
    <s v="Standard Class"/>
    <s v="AJ-10960"/>
    <s v="Astrea Jones"/>
    <s v="Consumer"/>
    <s v="United States"/>
    <s v="New York City"/>
    <x v="15"/>
    <n v="10035"/>
    <s v="East"/>
    <s v="OFF-AP-10004136"/>
    <x v="1"/>
    <x v="9"/>
    <s v="Kensington 6 Outlet SmartSocket Surge Protector"/>
    <x v="1546"/>
    <n v="3"/>
    <n v="0"/>
    <n v="30.734999999999992"/>
  </r>
  <r>
    <n v="8266"/>
    <x v="4090"/>
    <n v="2011"/>
    <x v="125"/>
    <d v="2012-01-04T00:00:00"/>
    <s v="Standard Class"/>
    <s v="AJ-10960"/>
    <s v="Astrea Jones"/>
    <s v="Consumer"/>
    <s v="United States"/>
    <s v="New York City"/>
    <x v="15"/>
    <n v="10035"/>
    <s v="East"/>
    <s v="OFF-BI-10003429"/>
    <x v="1"/>
    <x v="8"/>
    <s v="Cardinal HOLDit! Binder Insert Strips,Extra Strips"/>
    <x v="5371"/>
    <n v="7"/>
    <n v="0.2"/>
    <n v="12.8499"/>
  </r>
  <r>
    <n v="8267"/>
    <x v="4091"/>
    <n v="2011"/>
    <x v="333"/>
    <d v="2011-05-04T00:00:00"/>
    <s v="Standard Class"/>
    <s v="KH-16360"/>
    <s v="Katherine Hughes"/>
    <s v="Consumer"/>
    <s v="United States"/>
    <s v="Dover"/>
    <x v="13"/>
    <n v="19901"/>
    <s v="East"/>
    <s v="TEC-PH-10000376"/>
    <x v="2"/>
    <x v="7"/>
    <s v="Square Credit Card Reader"/>
    <x v="1024"/>
    <n v="2"/>
    <n v="0"/>
    <n v="5.1948000000000008"/>
  </r>
  <r>
    <n v="8268"/>
    <x v="4092"/>
    <n v="2014"/>
    <x v="289"/>
    <d v="2014-02-07T00:00:00"/>
    <s v="Standard Class"/>
    <s v="LP-17095"/>
    <s v="Liz Preis"/>
    <s v="Consumer"/>
    <s v="United States"/>
    <s v="Aurora"/>
    <x v="10"/>
    <n v="60505"/>
    <s v="Central"/>
    <s v="FUR-TA-10003469"/>
    <x v="0"/>
    <x v="3"/>
    <s v="Balt Split Level Computer Training Table"/>
    <x v="5372"/>
    <n v="1"/>
    <n v="0.5"/>
    <n v="-47.174999999999997"/>
  </r>
  <r>
    <n v="8269"/>
    <x v="4092"/>
    <n v="2014"/>
    <x v="289"/>
    <d v="2014-02-07T00:00:00"/>
    <s v="Standard Class"/>
    <s v="LP-17095"/>
    <s v="Liz Preis"/>
    <s v="Consumer"/>
    <s v="United States"/>
    <s v="Aurora"/>
    <x v="10"/>
    <n v="60505"/>
    <s v="Central"/>
    <s v="OFF-SU-10004231"/>
    <x v="1"/>
    <x v="14"/>
    <s v="Acme Tagit Stainless Steel Antibacterial Scissors"/>
    <x v="2511"/>
    <n v="4"/>
    <n v="0.2"/>
    <n v="2.7719999999999994"/>
  </r>
  <r>
    <n v="8270"/>
    <x v="4092"/>
    <n v="2014"/>
    <x v="289"/>
    <d v="2014-02-07T00:00:00"/>
    <s v="Standard Class"/>
    <s v="LP-17095"/>
    <s v="Liz Preis"/>
    <s v="Consumer"/>
    <s v="United States"/>
    <s v="Aurora"/>
    <x v="10"/>
    <n v="60505"/>
    <s v="Central"/>
    <s v="TEC-PH-10002584"/>
    <x v="2"/>
    <x v="7"/>
    <s v="Samsung Galaxy S4"/>
    <x v="5373"/>
    <n v="4"/>
    <n v="0.2"/>
    <n v="250.39599999999984"/>
  </r>
  <r>
    <n v="8271"/>
    <x v="4092"/>
    <n v="2014"/>
    <x v="289"/>
    <d v="2014-02-07T00:00:00"/>
    <s v="Standard Class"/>
    <s v="LP-17095"/>
    <s v="Liz Preis"/>
    <s v="Consumer"/>
    <s v="United States"/>
    <s v="Aurora"/>
    <x v="10"/>
    <n v="60505"/>
    <s v="Central"/>
    <s v="OFF-AR-10003602"/>
    <x v="1"/>
    <x v="6"/>
    <s v="Quartet Omega Colored Chalk, 12/Pack"/>
    <x v="564"/>
    <n v="2"/>
    <n v="0.2"/>
    <n v="3.1535999999999995"/>
  </r>
  <r>
    <n v="8272"/>
    <x v="4093"/>
    <n v="2013"/>
    <x v="591"/>
    <d v="2014-01-01T00:00:00"/>
    <s v="Standard Class"/>
    <s v="JE-15715"/>
    <s v="Joe Elijah"/>
    <s v="Consumer"/>
    <s v="United States"/>
    <s v="New York City"/>
    <x v="15"/>
    <n v="10009"/>
    <s v="East"/>
    <s v="FUR-CH-10002331"/>
    <x v="0"/>
    <x v="1"/>
    <s v="Hon 4700 Series Mobuis Mid-Back Task Chairs with Adjustable Arms"/>
    <x v="5374"/>
    <n v="8"/>
    <n v="0.1"/>
    <n v="313.26239999999967"/>
  </r>
  <r>
    <n v="8273"/>
    <x v="4094"/>
    <n v="2013"/>
    <x v="201"/>
    <d v="2013-10-26T00:00:00"/>
    <s v="Standard Class"/>
    <s v="MY-18295"/>
    <s v="Muhammed Yedwab"/>
    <s v="Corporate"/>
    <s v="United States"/>
    <s v="El Cajon"/>
    <x v="1"/>
    <n v="92020"/>
    <s v="West"/>
    <s v="FUR-CH-10001802"/>
    <x v="0"/>
    <x v="1"/>
    <s v="Hon Every-Day Chair Series Swivel Task Chairs"/>
    <x v="2388"/>
    <n v="4"/>
    <n v="0.2"/>
    <n v="4.8391999999999911"/>
  </r>
  <r>
    <n v="8274"/>
    <x v="4095"/>
    <n v="2012"/>
    <x v="385"/>
    <d v="2012-06-15T00:00:00"/>
    <s v="Second Class"/>
    <s v="FC-14245"/>
    <s v="Frank Carlisle"/>
    <s v="Home Office"/>
    <s v="United States"/>
    <s v="Springfield"/>
    <x v="24"/>
    <n v="45503"/>
    <s v="East"/>
    <s v="OFF-AR-10000634"/>
    <x v="1"/>
    <x v="6"/>
    <s v="Newell 320"/>
    <x v="1321"/>
    <n v="1"/>
    <n v="0.2"/>
    <n v="0.29960000000000009"/>
  </r>
  <r>
    <n v="8275"/>
    <x v="4096"/>
    <n v="2014"/>
    <x v="160"/>
    <d v="2014-07-05T00:00:00"/>
    <s v="Standard Class"/>
    <s v="ND-18460"/>
    <s v="Neil Ducich"/>
    <s v="Corporate"/>
    <s v="United States"/>
    <s v="Mount Vernon"/>
    <x v="15"/>
    <n v="10550"/>
    <s v="East"/>
    <s v="OFF-ST-10002615"/>
    <x v="1"/>
    <x v="4"/>
    <s v="Dual Level, Single-Width Filing Carts"/>
    <x v="2969"/>
    <n v="7"/>
    <n v="0"/>
    <n v="282.20920000000001"/>
  </r>
  <r>
    <n v="8276"/>
    <x v="4097"/>
    <n v="2012"/>
    <x v="153"/>
    <d v="2012-06-30T00:00:00"/>
    <s v="Standard Class"/>
    <s v="DB-13360"/>
    <s v="Dennis Bolton"/>
    <s v="Home Office"/>
    <s v="United States"/>
    <s v="Lakewood"/>
    <x v="24"/>
    <n v="44107"/>
    <s v="East"/>
    <s v="OFF-PA-10004040"/>
    <x v="1"/>
    <x v="10"/>
    <s v="Universal Premium White Copier/Laser Paper (20Lb. and 87 Bright)"/>
    <x v="5375"/>
    <n v="9"/>
    <n v="0.2"/>
    <n v="15.607799999999999"/>
  </r>
  <r>
    <n v="8277"/>
    <x v="4098"/>
    <n v="2013"/>
    <x v="823"/>
    <d v="2013-02-25T00:00:00"/>
    <s v="Standard Class"/>
    <s v="LC-16960"/>
    <s v="Lindsay Castell"/>
    <s v="Home Office"/>
    <s v="United States"/>
    <s v="Tampa"/>
    <x v="2"/>
    <n v="33614"/>
    <s v="South"/>
    <s v="OFF-BI-10003727"/>
    <x v="1"/>
    <x v="8"/>
    <s v="Avery Durable Slant Ring Binders With Label Holder"/>
    <x v="5233"/>
    <n v="3"/>
    <n v="0.7"/>
    <n v="-2.758799999999999"/>
  </r>
  <r>
    <n v="8278"/>
    <x v="4098"/>
    <n v="2013"/>
    <x v="823"/>
    <d v="2013-02-25T00:00:00"/>
    <s v="Standard Class"/>
    <s v="LC-16960"/>
    <s v="Lindsay Castell"/>
    <s v="Home Office"/>
    <s v="United States"/>
    <s v="Tampa"/>
    <x v="2"/>
    <n v="33614"/>
    <s v="South"/>
    <s v="OFF-BI-10002026"/>
    <x v="1"/>
    <x v="8"/>
    <s v="Avery Arch Ring Binders"/>
    <x v="5376"/>
    <n v="2"/>
    <n v="0.7"/>
    <n v="-26.726000000000006"/>
  </r>
  <r>
    <n v="8279"/>
    <x v="4098"/>
    <n v="2013"/>
    <x v="823"/>
    <d v="2013-02-25T00:00:00"/>
    <s v="Standard Class"/>
    <s v="LC-16960"/>
    <s v="Lindsay Castell"/>
    <s v="Home Office"/>
    <s v="United States"/>
    <s v="Tampa"/>
    <x v="2"/>
    <n v="33614"/>
    <s v="South"/>
    <s v="OFF-ST-10001496"/>
    <x v="1"/>
    <x v="4"/>
    <s v="Standard Rollaway File with Lock"/>
    <x v="5377"/>
    <n v="3"/>
    <n v="0.2"/>
    <n v="32.434200000000004"/>
  </r>
  <r>
    <n v="8280"/>
    <x v="4099"/>
    <n v="2014"/>
    <x v="300"/>
    <d v="2014-04-27T00:00:00"/>
    <s v="Standard Class"/>
    <s v="BD-11725"/>
    <s v="Bruce Degenhardt"/>
    <s v="Consumer"/>
    <s v="United States"/>
    <s v="Columbus"/>
    <x v="32"/>
    <n v="31907"/>
    <s v="South"/>
    <s v="OFF-ST-10003716"/>
    <x v="1"/>
    <x v="4"/>
    <s v="Tennsco Double-Tier Lockers"/>
    <x v="5378"/>
    <n v="3"/>
    <n v="0"/>
    <n v="87.757800000000003"/>
  </r>
  <r>
    <n v="8281"/>
    <x v="4100"/>
    <n v="2014"/>
    <x v="1188"/>
    <d v="2014-05-11T00:00:00"/>
    <s v="First Class"/>
    <s v="MC-17605"/>
    <s v="Matt Connell"/>
    <s v="Corporate"/>
    <s v="United States"/>
    <s v="Jacksonville"/>
    <x v="3"/>
    <n v="28540"/>
    <s v="South"/>
    <s v="OFF-EN-10002504"/>
    <x v="1"/>
    <x v="12"/>
    <s v="Tyvek  Top-Opening Peel &amp; Seel Envelopes, Plain White"/>
    <x v="5379"/>
    <n v="3"/>
    <n v="0.2"/>
    <n v="22.015799999999999"/>
  </r>
  <r>
    <n v="8282"/>
    <x v="4100"/>
    <n v="2014"/>
    <x v="1188"/>
    <d v="2014-05-11T00:00:00"/>
    <s v="First Class"/>
    <s v="MC-17605"/>
    <s v="Matt Connell"/>
    <s v="Corporate"/>
    <s v="United States"/>
    <s v="Jacksonville"/>
    <x v="3"/>
    <n v="28540"/>
    <s v="South"/>
    <s v="FUR-CH-10001270"/>
    <x v="0"/>
    <x v="1"/>
    <s v="Harbour Creations Steel Folding Chair"/>
    <x v="724"/>
    <n v="3"/>
    <n v="0.2"/>
    <n v="25.874999999999972"/>
  </r>
  <r>
    <n v="8283"/>
    <x v="4101"/>
    <n v="2012"/>
    <x v="379"/>
    <d v="2012-12-26T00:00:00"/>
    <s v="Second Class"/>
    <s v="SZ-20035"/>
    <s v="Sam Zeldin"/>
    <s v="Home Office"/>
    <s v="United States"/>
    <s v="Saint Charles"/>
    <x v="10"/>
    <n v="60174"/>
    <s v="Central"/>
    <s v="TEC-MA-10004241"/>
    <x v="2"/>
    <x v="15"/>
    <s v="Star Micronics TSP800 TSP847IIU Receipt Printer"/>
    <x v="5380"/>
    <n v="2"/>
    <n v="0.3"/>
    <n v="137.26399999999995"/>
  </r>
  <r>
    <n v="8284"/>
    <x v="4101"/>
    <n v="2012"/>
    <x v="379"/>
    <d v="2012-12-26T00:00:00"/>
    <s v="Second Class"/>
    <s v="SZ-20035"/>
    <s v="Sam Zeldin"/>
    <s v="Home Office"/>
    <s v="United States"/>
    <s v="Saint Charles"/>
    <x v="10"/>
    <n v="60174"/>
    <s v="Central"/>
    <s v="OFF-AR-10001468"/>
    <x v="1"/>
    <x v="6"/>
    <s v="Sanford Prismacolor Professional Thick Lead Art Pencils, 36-Color Set"/>
    <x v="3497"/>
    <n v="2"/>
    <n v="0.2"/>
    <n v="14.227200000000003"/>
  </r>
  <r>
    <n v="8285"/>
    <x v="4101"/>
    <n v="2012"/>
    <x v="379"/>
    <d v="2012-12-26T00:00:00"/>
    <s v="Second Class"/>
    <s v="SZ-20035"/>
    <s v="Sam Zeldin"/>
    <s v="Home Office"/>
    <s v="United States"/>
    <s v="Saint Charles"/>
    <x v="10"/>
    <n v="60174"/>
    <s v="Central"/>
    <s v="TEC-AC-10003198"/>
    <x v="2"/>
    <x v="11"/>
    <s v="Enermax Acrylux Wireless Keyboard"/>
    <x v="5381"/>
    <n v="8"/>
    <n v="0.2"/>
    <n v="135.45599999999996"/>
  </r>
  <r>
    <n v="8286"/>
    <x v="4101"/>
    <n v="2012"/>
    <x v="379"/>
    <d v="2012-12-26T00:00:00"/>
    <s v="Second Class"/>
    <s v="SZ-20035"/>
    <s v="Sam Zeldin"/>
    <s v="Home Office"/>
    <s v="United States"/>
    <s v="Saint Charles"/>
    <x v="10"/>
    <n v="60174"/>
    <s v="Central"/>
    <s v="FUR-FU-10003039"/>
    <x v="0"/>
    <x v="5"/>
    <s v="Howard Miller 11-1/2&quot; Diameter Grantwood Wall Clock"/>
    <x v="5382"/>
    <n v="3"/>
    <n v="0.6"/>
    <n v="-33.641399999999997"/>
  </r>
  <r>
    <n v="8287"/>
    <x v="4102"/>
    <n v="2011"/>
    <x v="1132"/>
    <d v="2011-08-16T00:00:00"/>
    <s v="Standard Class"/>
    <s v="DH-13675"/>
    <s v="Duane Huffman"/>
    <s v="Home Office"/>
    <s v="United States"/>
    <s v="Miami"/>
    <x v="2"/>
    <n v="33180"/>
    <s v="South"/>
    <s v="OFF-PA-10000295"/>
    <x v="1"/>
    <x v="10"/>
    <s v="Xerox 229"/>
    <x v="277"/>
    <n v="6"/>
    <n v="0.2"/>
    <n v="10.8864"/>
  </r>
  <r>
    <n v="8288"/>
    <x v="4102"/>
    <n v="2011"/>
    <x v="1132"/>
    <d v="2011-08-16T00:00:00"/>
    <s v="Standard Class"/>
    <s v="DH-13675"/>
    <s v="Duane Huffman"/>
    <s v="Home Office"/>
    <s v="United States"/>
    <s v="Miami"/>
    <x v="2"/>
    <n v="33180"/>
    <s v="South"/>
    <s v="OFF-AR-10004344"/>
    <x v="1"/>
    <x v="6"/>
    <s v="Bulldog Vacuum Base Pencil Sharpener"/>
    <x v="1914"/>
    <n v="5"/>
    <n v="0.2"/>
    <n v="4.196499999999995"/>
  </r>
  <r>
    <n v="8289"/>
    <x v="4102"/>
    <n v="2011"/>
    <x v="1132"/>
    <d v="2011-08-16T00:00:00"/>
    <s v="Standard Class"/>
    <s v="DH-13675"/>
    <s v="Duane Huffman"/>
    <s v="Home Office"/>
    <s v="United States"/>
    <s v="Miami"/>
    <x v="2"/>
    <n v="33180"/>
    <s v="South"/>
    <s v="TEC-AC-10002473"/>
    <x v="2"/>
    <x v="11"/>
    <s v="Maxell 4.7GB DVD-R"/>
    <x v="2030"/>
    <n v="7"/>
    <n v="0.2"/>
    <n v="41.718599999999995"/>
  </r>
  <r>
    <n v="8290"/>
    <x v="4102"/>
    <n v="2011"/>
    <x v="1132"/>
    <d v="2011-08-16T00:00:00"/>
    <s v="Standard Class"/>
    <s v="DH-13675"/>
    <s v="Duane Huffman"/>
    <s v="Home Office"/>
    <s v="United States"/>
    <s v="Miami"/>
    <x v="2"/>
    <n v="33180"/>
    <s v="South"/>
    <s v="OFF-AP-10002403"/>
    <x v="1"/>
    <x v="9"/>
    <s v="Acco Smartsocket Color-Coded Six-Outlet AC Adapter Model Surge Protectors"/>
    <x v="5383"/>
    <n v="6"/>
    <n v="0.2"/>
    <n v="15.843599999999995"/>
  </r>
  <r>
    <n v="8291"/>
    <x v="4102"/>
    <n v="2011"/>
    <x v="1132"/>
    <d v="2011-08-16T00:00:00"/>
    <s v="Standard Class"/>
    <s v="DH-13675"/>
    <s v="Duane Huffman"/>
    <s v="Home Office"/>
    <s v="United States"/>
    <s v="Miami"/>
    <x v="2"/>
    <n v="33180"/>
    <s v="South"/>
    <s v="OFF-SU-10000432"/>
    <x v="1"/>
    <x v="14"/>
    <s v="Acco Side-Punched Conventional Columnar Pads"/>
    <x v="4839"/>
    <n v="2"/>
    <n v="0.2"/>
    <n v="-1.0410000000000006"/>
  </r>
  <r>
    <n v="8292"/>
    <x v="4102"/>
    <n v="2011"/>
    <x v="1132"/>
    <d v="2011-08-16T00:00:00"/>
    <s v="Standard Class"/>
    <s v="DH-13675"/>
    <s v="Duane Huffman"/>
    <s v="Home Office"/>
    <s v="United States"/>
    <s v="Miami"/>
    <x v="2"/>
    <n v="33180"/>
    <s v="South"/>
    <s v="OFF-LA-10000443"/>
    <x v="1"/>
    <x v="2"/>
    <s v="Avery 501"/>
    <x v="5384"/>
    <n v="1"/>
    <n v="0.2"/>
    <n v="0.99629999999999996"/>
  </r>
  <r>
    <n v="8293"/>
    <x v="4103"/>
    <n v="2012"/>
    <x v="555"/>
    <d v="2012-12-15T00:00:00"/>
    <s v="Standard Class"/>
    <s v="LC-16885"/>
    <s v="Lena Creighton"/>
    <s v="Consumer"/>
    <s v="United States"/>
    <s v="Troy"/>
    <x v="24"/>
    <n v="45373"/>
    <s v="East"/>
    <s v="OFF-BI-10003166"/>
    <x v="1"/>
    <x v="8"/>
    <s v="GBC Plasticlear Binding Covers"/>
    <x v="2293"/>
    <n v="3"/>
    <n v="0.7"/>
    <n v="-7.5767999999999986"/>
  </r>
  <r>
    <n v="8294"/>
    <x v="4104"/>
    <n v="2014"/>
    <x v="132"/>
    <d v="2014-11-08T00:00:00"/>
    <s v="Standard Class"/>
    <s v="JO-15145"/>
    <s v="Jack O'Briant"/>
    <s v="Corporate"/>
    <s v="United States"/>
    <s v="Seattle"/>
    <x v="4"/>
    <n v="98103"/>
    <s v="West"/>
    <s v="OFF-BI-10002393"/>
    <x v="1"/>
    <x v="8"/>
    <s v="Binder Posts"/>
    <x v="5385"/>
    <n v="4"/>
    <n v="0.2"/>
    <n v="5.9695999999999998"/>
  </r>
  <r>
    <n v="8295"/>
    <x v="4105"/>
    <n v="2014"/>
    <x v="677"/>
    <d v="2014-03-18T00:00:00"/>
    <s v="Standard Class"/>
    <s v="MT-17815"/>
    <s v="Meg Tillman"/>
    <s v="Consumer"/>
    <s v="United States"/>
    <s v="New York City"/>
    <x v="15"/>
    <n v="10011"/>
    <s v="East"/>
    <s v="TEC-PH-10001809"/>
    <x v="2"/>
    <x v="7"/>
    <s v="Panasonic KX T7736-B Digital phone"/>
    <x v="1657"/>
    <n v="2"/>
    <n v="0"/>
    <n v="74.974999999999994"/>
  </r>
  <r>
    <n v="8296"/>
    <x v="4106"/>
    <n v="2013"/>
    <x v="198"/>
    <d v="2013-06-04T00:00:00"/>
    <s v="Standard Class"/>
    <s v="EB-13750"/>
    <s v="Edward Becker"/>
    <s v="Corporate"/>
    <s v="United States"/>
    <s v="Arlington"/>
    <x v="17"/>
    <n v="22204"/>
    <s v="South"/>
    <s v="OFF-EN-10002600"/>
    <x v="1"/>
    <x v="12"/>
    <s v="Redi-Strip #10 Envelopes, 4 1/8 x 9 1/2"/>
    <x v="5386"/>
    <n v="9"/>
    <n v="0"/>
    <n v="12.744"/>
  </r>
  <r>
    <n v="8297"/>
    <x v="4106"/>
    <n v="2013"/>
    <x v="198"/>
    <d v="2013-06-04T00:00:00"/>
    <s v="Standard Class"/>
    <s v="EB-13750"/>
    <s v="Edward Becker"/>
    <s v="Corporate"/>
    <s v="United States"/>
    <s v="Arlington"/>
    <x v="17"/>
    <n v="22204"/>
    <s v="South"/>
    <s v="TEC-AC-10000109"/>
    <x v="2"/>
    <x v="11"/>
    <s v="Sony Micro Vault Click 16 GB USB 2.0 Flash Drive"/>
    <x v="5387"/>
    <n v="2"/>
    <n v="0"/>
    <n v="26.875200000000007"/>
  </r>
  <r>
    <n v="8298"/>
    <x v="4107"/>
    <n v="2012"/>
    <x v="761"/>
    <d v="2012-07-11T00:00:00"/>
    <s v="Standard Class"/>
    <s v="RS-19765"/>
    <s v="Roland Schwarz"/>
    <s v="Corporate"/>
    <s v="United States"/>
    <s v="Charlotte"/>
    <x v="3"/>
    <n v="28205"/>
    <s v="South"/>
    <s v="FUR-FU-10003829"/>
    <x v="0"/>
    <x v="5"/>
    <s v="Stackable Trays"/>
    <x v="1268"/>
    <n v="2"/>
    <n v="0.2"/>
    <n v="0.73919999999999941"/>
  </r>
  <r>
    <n v="8299"/>
    <x v="4107"/>
    <n v="2012"/>
    <x v="761"/>
    <d v="2012-07-11T00:00:00"/>
    <s v="Standard Class"/>
    <s v="RS-19765"/>
    <s v="Roland Schwarz"/>
    <s v="Corporate"/>
    <s v="United States"/>
    <s v="Charlotte"/>
    <x v="3"/>
    <n v="28205"/>
    <s v="South"/>
    <s v="OFF-LA-10003223"/>
    <x v="1"/>
    <x v="2"/>
    <s v="Avery 508"/>
    <x v="696"/>
    <n v="3"/>
    <n v="0.2"/>
    <n v="4.2716999999999992"/>
  </r>
  <r>
    <n v="8300"/>
    <x v="4108"/>
    <n v="2011"/>
    <x v="518"/>
    <d v="2011-03-15T00:00:00"/>
    <s v="Standard Class"/>
    <s v="RB-19435"/>
    <s v="Richard Bierner"/>
    <s v="Consumer"/>
    <s v="United States"/>
    <s v="Roseville"/>
    <x v="1"/>
    <n v="95661"/>
    <s v="West"/>
    <s v="OFF-AR-10001770"/>
    <x v="1"/>
    <x v="6"/>
    <s v="Economy #2 Pencils"/>
    <x v="3373"/>
    <n v="3"/>
    <n v="0"/>
    <n v="2.0747999999999998"/>
  </r>
  <r>
    <n v="8301"/>
    <x v="4109"/>
    <n v="2012"/>
    <x v="704"/>
    <d v="2012-04-24T00:00:00"/>
    <s v="Standard Class"/>
    <s v="OT-18730"/>
    <s v="Olvera Toch"/>
    <s v="Consumer"/>
    <s v="United States"/>
    <s v="Detroit"/>
    <x v="12"/>
    <n v="48234"/>
    <s v="Central"/>
    <s v="OFF-EN-10003296"/>
    <x v="1"/>
    <x v="12"/>
    <s v="Tyvek Side-Opening Peel &amp; Seel Expanding Envelopes"/>
    <x v="2171"/>
    <n v="2"/>
    <n v="0"/>
    <n v="81.432000000000002"/>
  </r>
  <r>
    <n v="8302"/>
    <x v="4110"/>
    <n v="2014"/>
    <x v="1189"/>
    <d v="2014-08-02T00:00:00"/>
    <s v="Standard Class"/>
    <s v="GZ-14545"/>
    <s v="George Zrebassa"/>
    <s v="Corporate"/>
    <s v="United States"/>
    <s v="Los Angeles"/>
    <x v="1"/>
    <n v="90036"/>
    <s v="West"/>
    <s v="TEC-AC-10003870"/>
    <x v="2"/>
    <x v="11"/>
    <s v="Logitech Z-906 Speaker sys - home theater - 5.1-CH"/>
    <x v="3939"/>
    <n v="5"/>
    <n v="0"/>
    <n v="659.98"/>
  </r>
  <r>
    <n v="8303"/>
    <x v="4110"/>
    <n v="2014"/>
    <x v="1189"/>
    <d v="2014-08-02T00:00:00"/>
    <s v="Standard Class"/>
    <s v="GZ-14545"/>
    <s v="George Zrebassa"/>
    <s v="Corporate"/>
    <s v="United States"/>
    <s v="Los Angeles"/>
    <x v="1"/>
    <n v="90036"/>
    <s v="West"/>
    <s v="FUR-CH-10000665"/>
    <x v="0"/>
    <x v="1"/>
    <s v="Global Airflow Leather Mesh Back Chair, Black"/>
    <x v="1599"/>
    <n v="3"/>
    <n v="0.2"/>
    <n v="45.293999999999954"/>
  </r>
  <r>
    <n v="8304"/>
    <x v="4111"/>
    <n v="2011"/>
    <x v="656"/>
    <d v="2011-11-02T00:00:00"/>
    <s v="Second Class"/>
    <s v="NL-18310"/>
    <s v="Nancy Lomonaco"/>
    <s v="Home Office"/>
    <s v="United States"/>
    <s v="San Francisco"/>
    <x v="1"/>
    <n v="94110"/>
    <s v="West"/>
    <s v="TEC-PH-10003092"/>
    <x v="2"/>
    <x v="7"/>
    <s v="Motorola L804"/>
    <x v="89"/>
    <n v="2"/>
    <n v="0.2"/>
    <n v="8.2781999999999982"/>
  </r>
  <r>
    <n v="8305"/>
    <x v="4112"/>
    <n v="2014"/>
    <x v="132"/>
    <d v="2014-11-10T00:00:00"/>
    <s v="Standard Class"/>
    <s v="BG-11740"/>
    <s v="Bruce Geld"/>
    <s v="Consumer"/>
    <s v="United States"/>
    <s v="Bakersfield"/>
    <x v="1"/>
    <n v="93309"/>
    <s v="West"/>
    <s v="FUR-TA-10001086"/>
    <x v="0"/>
    <x v="3"/>
    <s v="SAFCO PlanMaster Boards, 60w x 37-1/2d, White Melamine"/>
    <x v="5388"/>
    <n v="4"/>
    <n v="0.2"/>
    <n v="36.477600000000024"/>
  </r>
  <r>
    <n v="8306"/>
    <x v="4113"/>
    <n v="2013"/>
    <x v="1190"/>
    <d v="2013-08-17T00:00:00"/>
    <s v="Standard Class"/>
    <s v="MT-18070"/>
    <s v="Michelle Tran"/>
    <s v="Home Office"/>
    <s v="United States"/>
    <s v="Tulsa"/>
    <x v="26"/>
    <n v="74133"/>
    <s v="Central"/>
    <s v="OFF-PA-10001870"/>
    <x v="1"/>
    <x v="10"/>
    <s v="Xerox 202"/>
    <x v="56"/>
    <n v="5"/>
    <n v="0"/>
    <n v="15.552000000000001"/>
  </r>
  <r>
    <n v="8307"/>
    <x v="4113"/>
    <n v="2013"/>
    <x v="1190"/>
    <d v="2013-08-17T00:00:00"/>
    <s v="Standard Class"/>
    <s v="MT-18070"/>
    <s v="Michelle Tran"/>
    <s v="Home Office"/>
    <s v="United States"/>
    <s v="Tulsa"/>
    <x v="26"/>
    <n v="74133"/>
    <s v="Central"/>
    <s v="OFF-BI-10003305"/>
    <x v="1"/>
    <x v="8"/>
    <s v="Avery Hanging File Binders"/>
    <x v="1085"/>
    <n v="7"/>
    <n v="0"/>
    <n v="19.255600000000001"/>
  </r>
  <r>
    <n v="8308"/>
    <x v="4113"/>
    <n v="2013"/>
    <x v="1190"/>
    <d v="2013-08-17T00:00:00"/>
    <s v="Standard Class"/>
    <s v="MT-18070"/>
    <s v="Michelle Tran"/>
    <s v="Home Office"/>
    <s v="United States"/>
    <s v="Tulsa"/>
    <x v="26"/>
    <n v="74133"/>
    <s v="Central"/>
    <s v="OFF-BI-10003007"/>
    <x v="1"/>
    <x v="8"/>
    <s v="Premium Transparent Presentation Covers, No Pattern/Clear, 8 1/2&quot; x 11&quot;"/>
    <x v="4231"/>
    <n v="2"/>
    <n v="0"/>
    <n v="35.677599999999998"/>
  </r>
  <r>
    <n v="8309"/>
    <x v="4114"/>
    <n v="2013"/>
    <x v="197"/>
    <d v="2013-07-26T00:00:00"/>
    <s v="Same Day"/>
    <s v="BC-11125"/>
    <s v="Becky Castell"/>
    <s v="Home Office"/>
    <s v="United States"/>
    <s v="San Francisco"/>
    <x v="1"/>
    <n v="94122"/>
    <s v="West"/>
    <s v="OFF-AR-10001419"/>
    <x v="1"/>
    <x v="6"/>
    <s v="Newell 325"/>
    <x v="5389"/>
    <n v="9"/>
    <n v="0"/>
    <n v="11.151"/>
  </r>
  <r>
    <n v="8310"/>
    <x v="4115"/>
    <n v="2011"/>
    <x v="72"/>
    <d v="2011-03-07T00:00:00"/>
    <s v="Standard Class"/>
    <s v="GW-14605"/>
    <s v="Giulietta Weimer"/>
    <s v="Consumer"/>
    <s v="United States"/>
    <s v="Houston"/>
    <x v="5"/>
    <n v="77036"/>
    <s v="Central"/>
    <s v="OFF-ST-10003692"/>
    <x v="1"/>
    <x v="4"/>
    <s v="Recycled Steel Personal File for Hanging File Folders"/>
    <x v="5390"/>
    <n v="3"/>
    <n v="0.2"/>
    <n v="8.5844999999999914"/>
  </r>
  <r>
    <n v="8311"/>
    <x v="4115"/>
    <n v="2011"/>
    <x v="72"/>
    <d v="2011-03-07T00:00:00"/>
    <s v="Standard Class"/>
    <s v="GW-14605"/>
    <s v="Giulietta Weimer"/>
    <s v="Consumer"/>
    <s v="United States"/>
    <s v="Houston"/>
    <x v="5"/>
    <n v="77036"/>
    <s v="Central"/>
    <s v="FUR-TA-10001866"/>
    <x v="0"/>
    <x v="3"/>
    <s v="Bevis Round Conference Room Tables and Bases"/>
    <x v="5391"/>
    <n v="3"/>
    <n v="0.3"/>
    <n v="-43.029600000000045"/>
  </r>
  <r>
    <n v="8312"/>
    <x v="4116"/>
    <n v="2014"/>
    <x v="795"/>
    <d v="2014-02-01T00:00:00"/>
    <s v="Standard Class"/>
    <s v="BD-11500"/>
    <s v="Bradley Drucker"/>
    <s v="Consumer"/>
    <s v="United States"/>
    <s v="Columbus"/>
    <x v="32"/>
    <n v="31907"/>
    <s v="South"/>
    <s v="FUR-FU-10002157"/>
    <x v="0"/>
    <x v="5"/>
    <s v="Artistic Insta-Plaque"/>
    <x v="5392"/>
    <n v="4"/>
    <n v="0"/>
    <n v="24.460799999999999"/>
  </r>
  <r>
    <n v="8313"/>
    <x v="4116"/>
    <n v="2014"/>
    <x v="795"/>
    <d v="2014-02-01T00:00:00"/>
    <s v="Standard Class"/>
    <s v="BD-11500"/>
    <s v="Bradley Drucker"/>
    <s v="Consumer"/>
    <s v="United States"/>
    <s v="Columbus"/>
    <x v="32"/>
    <n v="31907"/>
    <s v="South"/>
    <s v="TEC-PH-10001459"/>
    <x v="2"/>
    <x v="7"/>
    <s v="Samsung Galaxy Mega 6.3"/>
    <x v="5393"/>
    <n v="7"/>
    <n v="0"/>
    <n v="764.38180000000011"/>
  </r>
  <r>
    <n v="8314"/>
    <x v="4117"/>
    <n v="2011"/>
    <x v="136"/>
    <d v="2011-07-16T00:00:00"/>
    <s v="Standard Class"/>
    <s v="PV-18985"/>
    <s v="Paul Van Hugh"/>
    <s v="Home Office"/>
    <s v="United States"/>
    <s v="League City"/>
    <x v="5"/>
    <n v="77573"/>
    <s v="Central"/>
    <s v="FUR-CH-10002126"/>
    <x v="0"/>
    <x v="1"/>
    <s v="Hon Deluxe Fabric Upholstered Stacking Chairs"/>
    <x v="5394"/>
    <n v="3"/>
    <n v="0.3"/>
    <n v="-14.638799999999947"/>
  </r>
  <r>
    <n v="8315"/>
    <x v="4117"/>
    <n v="2011"/>
    <x v="136"/>
    <d v="2011-07-16T00:00:00"/>
    <s v="Standard Class"/>
    <s v="PV-18985"/>
    <s v="Paul Van Hugh"/>
    <s v="Home Office"/>
    <s v="United States"/>
    <s v="League City"/>
    <x v="5"/>
    <n v="77573"/>
    <s v="Central"/>
    <s v="OFF-FA-10001561"/>
    <x v="1"/>
    <x v="13"/>
    <s v="Stockwell Push Pins"/>
    <x v="4273"/>
    <n v="2"/>
    <n v="0.2"/>
    <n v="0.56679999999999997"/>
  </r>
  <r>
    <n v="8316"/>
    <x v="4117"/>
    <n v="2011"/>
    <x v="136"/>
    <d v="2011-07-16T00:00:00"/>
    <s v="Standard Class"/>
    <s v="PV-18985"/>
    <s v="Paul Van Hugh"/>
    <s v="Home Office"/>
    <s v="United States"/>
    <s v="League City"/>
    <x v="5"/>
    <n v="77573"/>
    <s v="Central"/>
    <s v="OFF-AR-10003158"/>
    <x v="1"/>
    <x v="6"/>
    <s v="Fluorescent Highlighters by Dixon"/>
    <x v="2715"/>
    <n v="7"/>
    <n v="0.2"/>
    <n v="3.9003999999999985"/>
  </r>
  <r>
    <n v="8317"/>
    <x v="4117"/>
    <n v="2011"/>
    <x v="136"/>
    <d v="2011-07-16T00:00:00"/>
    <s v="Standard Class"/>
    <s v="PV-18985"/>
    <s v="Paul Van Hugh"/>
    <s v="Home Office"/>
    <s v="United States"/>
    <s v="League City"/>
    <x v="5"/>
    <n v="77573"/>
    <s v="Central"/>
    <s v="OFF-PA-10001804"/>
    <x v="1"/>
    <x v="10"/>
    <s v="Xerox 195"/>
    <x v="2975"/>
    <n v="3"/>
    <n v="0.2"/>
    <n v="5.6111999999999993"/>
  </r>
  <r>
    <n v="8318"/>
    <x v="4118"/>
    <n v="2014"/>
    <x v="645"/>
    <d v="2014-04-17T00:00:00"/>
    <s v="Standard Class"/>
    <s v="HM-14980"/>
    <s v="Henry MacAllister"/>
    <s v="Consumer"/>
    <s v="United States"/>
    <s v="Burlington"/>
    <x v="3"/>
    <n v="27217"/>
    <s v="South"/>
    <s v="OFF-AR-10000422"/>
    <x v="1"/>
    <x v="6"/>
    <s v="Pencil and Crayon Sharpener"/>
    <x v="5395"/>
    <n v="1"/>
    <n v="0.2"/>
    <n v="0.15329999999999994"/>
  </r>
  <r>
    <n v="8319"/>
    <x v="4118"/>
    <n v="2014"/>
    <x v="645"/>
    <d v="2014-04-17T00:00:00"/>
    <s v="Standard Class"/>
    <s v="HM-14980"/>
    <s v="Henry MacAllister"/>
    <s v="Consumer"/>
    <s v="United States"/>
    <s v="Burlington"/>
    <x v="3"/>
    <n v="27217"/>
    <s v="South"/>
    <s v="OFF-AR-10000127"/>
    <x v="1"/>
    <x v="6"/>
    <s v="Newell 321"/>
    <x v="5396"/>
    <n v="8"/>
    <n v="0.2"/>
    <n v="2.3615999999999966"/>
  </r>
  <r>
    <n v="8320"/>
    <x v="4119"/>
    <n v="2014"/>
    <x v="38"/>
    <d v="2014-11-19T00:00:00"/>
    <s v="Standard Class"/>
    <s v="EM-14065"/>
    <s v="Erin Mull"/>
    <s v="Consumer"/>
    <s v="United States"/>
    <s v="New York City"/>
    <x v="15"/>
    <n v="10009"/>
    <s v="East"/>
    <s v="OFF-ST-10004634"/>
    <x v="1"/>
    <x v="4"/>
    <s v="Personal Folder Holder, Ebony"/>
    <x v="1082"/>
    <n v="1"/>
    <n v="0"/>
    <n v="3.3629999999999995"/>
  </r>
  <r>
    <n v="8321"/>
    <x v="4120"/>
    <n v="2012"/>
    <x v="901"/>
    <d v="2012-12-06T00:00:00"/>
    <s v="First Class"/>
    <s v="SF-20065"/>
    <s v="Sandra Flanagan"/>
    <s v="Consumer"/>
    <s v="United States"/>
    <s v="Dallas"/>
    <x v="5"/>
    <n v="75220"/>
    <s v="Central"/>
    <s v="OFF-AR-10003582"/>
    <x v="1"/>
    <x v="6"/>
    <s v="Boston Electric Pencil Sharpener, Model 1818, Charcoal Black"/>
    <x v="3816"/>
    <n v="2"/>
    <n v="0.2"/>
    <n v="4.5040000000000031"/>
  </r>
  <r>
    <n v="8322"/>
    <x v="4121"/>
    <n v="2013"/>
    <x v="182"/>
    <d v="2013-10-02T00:00:00"/>
    <s v="Standard Class"/>
    <s v="SC-20380"/>
    <s v="Shahid Collister"/>
    <s v="Consumer"/>
    <s v="United States"/>
    <s v="Houston"/>
    <x v="5"/>
    <n v="77095"/>
    <s v="Central"/>
    <s v="OFF-BI-10002026"/>
    <x v="1"/>
    <x v="8"/>
    <s v="Ibico Recycled Linen-Style Covers"/>
    <x v="5397"/>
    <n v="2"/>
    <n v="0.8"/>
    <n v="-24.998400000000011"/>
  </r>
  <r>
    <n v="8323"/>
    <x v="4122"/>
    <n v="2013"/>
    <x v="258"/>
    <d v="2013-11-26T00:00:00"/>
    <s v="Standard Class"/>
    <s v="ND-18370"/>
    <s v="Natalie DeCherney"/>
    <s v="Consumer"/>
    <s v="United States"/>
    <s v="Long Beach"/>
    <x v="15"/>
    <n v="11561"/>
    <s v="East"/>
    <s v="OFF-AP-10000595"/>
    <x v="1"/>
    <x v="9"/>
    <s v="Disposable Triple-Filter Dust Bags"/>
    <x v="4622"/>
    <n v="2"/>
    <n v="0"/>
    <n v="2.2724000000000002"/>
  </r>
  <r>
    <n v="8324"/>
    <x v="4122"/>
    <n v="2013"/>
    <x v="258"/>
    <d v="2013-11-26T00:00:00"/>
    <s v="Standard Class"/>
    <s v="ND-18370"/>
    <s v="Natalie DeCherney"/>
    <s v="Consumer"/>
    <s v="United States"/>
    <s v="Long Beach"/>
    <x v="15"/>
    <n v="11561"/>
    <s v="East"/>
    <s v="OFF-PA-10001509"/>
    <x v="1"/>
    <x v="10"/>
    <s v="Recycled Desk Saver Line &quot;While You Were Out&quot; Book, 5 1/2&quot; X 4&quot;"/>
    <x v="915"/>
    <n v="5"/>
    <n v="0"/>
    <n v="20.584999999999994"/>
  </r>
  <r>
    <n v="8325"/>
    <x v="4123"/>
    <n v="2014"/>
    <x v="565"/>
    <d v="2014-09-10T00:00:00"/>
    <s v="First Class"/>
    <s v="FC-14245"/>
    <s v="Frank Carlisle"/>
    <s v="Home Office"/>
    <s v="United States"/>
    <s v="Hialeah"/>
    <x v="2"/>
    <n v="33012"/>
    <s v="South"/>
    <s v="OFF-ST-10001321"/>
    <x v="1"/>
    <x v="4"/>
    <s v="Decoflex Hanging Personal Folder File, Blue"/>
    <x v="3058"/>
    <n v="5"/>
    <n v="0.2"/>
    <n v="5.3970000000000073"/>
  </r>
  <r>
    <n v="8326"/>
    <x v="4123"/>
    <n v="2014"/>
    <x v="565"/>
    <d v="2014-09-10T00:00:00"/>
    <s v="First Class"/>
    <s v="FC-14245"/>
    <s v="Frank Carlisle"/>
    <s v="Home Office"/>
    <s v="United States"/>
    <s v="Hialeah"/>
    <x v="2"/>
    <n v="33012"/>
    <s v="South"/>
    <s v="TEC-PH-10001750"/>
    <x v="2"/>
    <x v="7"/>
    <s v="Samsung Rugby III"/>
    <x v="3180"/>
    <n v="3"/>
    <n v="0.2"/>
    <n v="13.857900000000008"/>
  </r>
  <r>
    <n v="8327"/>
    <x v="4124"/>
    <n v="2014"/>
    <x v="246"/>
    <d v="2014-07-25T00:00:00"/>
    <s v="Second Class"/>
    <s v="KL-16555"/>
    <s v="Kelly Lampkin"/>
    <s v="Corporate"/>
    <s v="United States"/>
    <s v="Aurora"/>
    <x v="10"/>
    <n v="60505"/>
    <s v="Central"/>
    <s v="OFF-BI-10001890"/>
    <x v="1"/>
    <x v="8"/>
    <s v="Avery Poly Binder Pockets"/>
    <x v="5398"/>
    <n v="4"/>
    <n v="0.8"/>
    <n v="-4.5824000000000016"/>
  </r>
  <r>
    <n v="8328"/>
    <x v="4124"/>
    <n v="2014"/>
    <x v="246"/>
    <d v="2014-07-25T00:00:00"/>
    <s v="Second Class"/>
    <s v="KL-16555"/>
    <s v="Kelly Lampkin"/>
    <s v="Corporate"/>
    <s v="United States"/>
    <s v="Aurora"/>
    <x v="10"/>
    <n v="60505"/>
    <s v="Central"/>
    <s v="OFF-BI-10004224"/>
    <x v="1"/>
    <x v="8"/>
    <s v="Catalog Binders with Expanding Posts"/>
    <x v="5399"/>
    <n v="7"/>
    <n v="0.8"/>
    <n v="-164.83600000000007"/>
  </r>
  <r>
    <n v="8329"/>
    <x v="4125"/>
    <n v="2014"/>
    <x v="833"/>
    <d v="2014-10-12T00:00:00"/>
    <s v="Standard Class"/>
    <s v="XP-21865"/>
    <s v="Xylona Preis"/>
    <s v="Consumer"/>
    <s v="United States"/>
    <s v="Belleville"/>
    <x v="30"/>
    <n v="7109"/>
    <s v="East"/>
    <s v="OFF-PA-10001357"/>
    <x v="1"/>
    <x v="10"/>
    <s v="Xerox 1886"/>
    <x v="140"/>
    <n v="3"/>
    <n v="0"/>
    <n v="68.975999999999999"/>
  </r>
  <r>
    <n v="8330"/>
    <x v="4125"/>
    <n v="2014"/>
    <x v="833"/>
    <d v="2014-10-12T00:00:00"/>
    <s v="Standard Class"/>
    <s v="XP-21865"/>
    <s v="Xylona Preis"/>
    <s v="Consumer"/>
    <s v="United States"/>
    <s v="Belleville"/>
    <x v="30"/>
    <n v="7109"/>
    <s v="East"/>
    <s v="OFF-PA-10004888"/>
    <x v="1"/>
    <x v="10"/>
    <s v="Xerox 217"/>
    <x v="90"/>
    <n v="1"/>
    <n v="0"/>
    <n v="3.1104000000000003"/>
  </r>
  <r>
    <n v="8331"/>
    <x v="4126"/>
    <n v="2014"/>
    <x v="659"/>
    <d v="2014-11-12T00:00:00"/>
    <s v="Standard Class"/>
    <s v="FP-14320"/>
    <s v="Frank Preis"/>
    <s v="Consumer"/>
    <s v="United States"/>
    <s v="New York City"/>
    <x v="15"/>
    <n v="10024"/>
    <s v="East"/>
    <s v="TEC-AC-10002370"/>
    <x v="2"/>
    <x v="11"/>
    <s v="Maxell CD-R Discs"/>
    <x v="2317"/>
    <n v="4"/>
    <n v="0"/>
    <n v="2.5215999999999994"/>
  </r>
  <r>
    <n v="8332"/>
    <x v="4127"/>
    <n v="2013"/>
    <x v="1185"/>
    <d v="2013-03-13T00:00:00"/>
    <s v="First Class"/>
    <s v="PS-18760"/>
    <s v="Pamela Stobb"/>
    <s v="Consumer"/>
    <s v="United States"/>
    <s v="Andover"/>
    <x v="31"/>
    <n v="1810"/>
    <s v="East"/>
    <s v="OFF-ST-10004634"/>
    <x v="1"/>
    <x v="4"/>
    <s v="Personal Folder Holder, Ebony"/>
    <x v="1082"/>
    <n v="1"/>
    <n v="0"/>
    <n v="3.3629999999999995"/>
  </r>
  <r>
    <n v="8333"/>
    <x v="4127"/>
    <n v="2013"/>
    <x v="1185"/>
    <d v="2013-03-13T00:00:00"/>
    <s v="First Class"/>
    <s v="PS-18760"/>
    <s v="Pamela Stobb"/>
    <s v="Consumer"/>
    <s v="United States"/>
    <s v="Andover"/>
    <x v="31"/>
    <n v="1810"/>
    <s v="East"/>
    <s v="FUR-CH-10002647"/>
    <x v="0"/>
    <x v="1"/>
    <s v="Situations Contoured Folding Chairs, 4/Set"/>
    <x v="1383"/>
    <n v="5"/>
    <n v="0"/>
    <n v="88.725000000000023"/>
  </r>
  <r>
    <n v="8334"/>
    <x v="4127"/>
    <n v="2013"/>
    <x v="1185"/>
    <d v="2013-03-13T00:00:00"/>
    <s v="First Class"/>
    <s v="PS-18760"/>
    <s v="Pamela Stobb"/>
    <s v="Consumer"/>
    <s v="United States"/>
    <s v="Andover"/>
    <x v="31"/>
    <n v="1810"/>
    <s v="East"/>
    <s v="OFF-PA-10001801"/>
    <x v="1"/>
    <x v="10"/>
    <s v="Xerox 193"/>
    <x v="1465"/>
    <n v="3"/>
    <n v="0"/>
    <n v="8.7906000000000013"/>
  </r>
  <r>
    <n v="8335"/>
    <x v="4127"/>
    <n v="2013"/>
    <x v="1185"/>
    <d v="2013-03-13T00:00:00"/>
    <s v="First Class"/>
    <s v="PS-18760"/>
    <s v="Pamela Stobb"/>
    <s v="Consumer"/>
    <s v="United States"/>
    <s v="Andover"/>
    <x v="31"/>
    <n v="1810"/>
    <s v="East"/>
    <s v="OFF-BI-10004632"/>
    <x v="1"/>
    <x v="8"/>
    <s v="GBC Binding covers"/>
    <x v="5400"/>
    <n v="4"/>
    <n v="0"/>
    <n v="23.309999999999995"/>
  </r>
  <r>
    <n v="8336"/>
    <x v="4128"/>
    <n v="2014"/>
    <x v="726"/>
    <d v="2014-05-19T00:00:00"/>
    <s v="Second Class"/>
    <s v="CW-11905"/>
    <s v="Carl Weiss"/>
    <s v="Home Office"/>
    <s v="United States"/>
    <s v="Newark"/>
    <x v="13"/>
    <n v="19711"/>
    <s v="East"/>
    <s v="OFF-BI-10002082"/>
    <x v="1"/>
    <x v="8"/>
    <s v="GBC Twin Loop Wire Binding Elements"/>
    <x v="5401"/>
    <n v="9"/>
    <n v="0"/>
    <n v="149.76"/>
  </r>
  <r>
    <n v="8337"/>
    <x v="4129"/>
    <n v="2013"/>
    <x v="415"/>
    <d v="2013-07-09T00:00:00"/>
    <s v="Standard Class"/>
    <s v="KH-16360"/>
    <s v="Katherine Hughes"/>
    <s v="Consumer"/>
    <s v="United States"/>
    <s v="Arlington"/>
    <x v="17"/>
    <n v="22204"/>
    <s v="South"/>
    <s v="OFF-AR-10003986"/>
    <x v="1"/>
    <x v="6"/>
    <s v="Avery Hi-Liter Pen Style Six-Color Fluorescent Set"/>
    <x v="5402"/>
    <n v="2"/>
    <n v="0"/>
    <n v="3.157"/>
  </r>
  <r>
    <n v="8338"/>
    <x v="4130"/>
    <n v="2011"/>
    <x v="422"/>
    <d v="2012-01-03T00:00:00"/>
    <s v="Standard Class"/>
    <s v="TC-20980"/>
    <s v="Tamara Chand"/>
    <s v="Corporate"/>
    <s v="United States"/>
    <s v="Decatur"/>
    <x v="19"/>
    <n v="35601"/>
    <s v="South"/>
    <s v="OFF-PA-10001243"/>
    <x v="1"/>
    <x v="10"/>
    <s v="Xerox 1983"/>
    <x v="100"/>
    <n v="4"/>
    <n v="0"/>
    <n v="11.720800000000001"/>
  </r>
  <r>
    <n v="8339"/>
    <x v="4130"/>
    <n v="2011"/>
    <x v="422"/>
    <d v="2012-01-03T00:00:00"/>
    <s v="Standard Class"/>
    <s v="TC-20980"/>
    <s v="Tamara Chand"/>
    <s v="Corporate"/>
    <s v="United States"/>
    <s v="Decatur"/>
    <x v="19"/>
    <n v="35601"/>
    <s v="South"/>
    <s v="TEC-AC-10003198"/>
    <x v="2"/>
    <x v="11"/>
    <s v="Enermax Acrylux Wireless Keyboard"/>
    <x v="5403"/>
    <n v="5"/>
    <n v="0"/>
    <n v="184.26"/>
  </r>
  <r>
    <n v="8340"/>
    <x v="4131"/>
    <n v="2014"/>
    <x v="669"/>
    <d v="2014-04-18T00:00:00"/>
    <s v="Standard Class"/>
    <s v="YS-21880"/>
    <s v="Yana Sorensen"/>
    <s v="Corporate"/>
    <s v="United States"/>
    <s v="Hesperia"/>
    <x v="1"/>
    <n v="92345"/>
    <s v="West"/>
    <s v="FUR-CH-10003774"/>
    <x v="0"/>
    <x v="1"/>
    <s v="Global Wood Trimmed Manager's Task Chair, Khaki"/>
    <x v="5404"/>
    <n v="6"/>
    <n v="0.2"/>
    <n v="-38.211600000000033"/>
  </r>
  <r>
    <n v="8341"/>
    <x v="4132"/>
    <n v="2011"/>
    <x v="687"/>
    <d v="2011-11-20T00:00:00"/>
    <s v="Standard Class"/>
    <s v="CC-12220"/>
    <s v="Chris Cortes"/>
    <s v="Consumer"/>
    <s v="United States"/>
    <s v="Chesapeake"/>
    <x v="17"/>
    <n v="23320"/>
    <s v="South"/>
    <s v="OFF-PA-10002262"/>
    <x v="1"/>
    <x v="10"/>
    <s v="Xerox 192"/>
    <x v="56"/>
    <n v="5"/>
    <n v="0"/>
    <n v="15.552000000000001"/>
  </r>
  <r>
    <n v="8342"/>
    <x v="4133"/>
    <n v="2014"/>
    <x v="532"/>
    <d v="2014-06-15T00:00:00"/>
    <s v="First Class"/>
    <s v="ZD-21925"/>
    <s v="Zuschuss Donatelli"/>
    <s v="Consumer"/>
    <s v="United States"/>
    <s v="Los Angeles"/>
    <x v="1"/>
    <n v="90036"/>
    <s v="West"/>
    <s v="OFF-AP-10004532"/>
    <x v="1"/>
    <x v="9"/>
    <s v="Kensington 6 Outlet Guardian Standard Surge Protector"/>
    <x v="639"/>
    <n v="3"/>
    <n v="0"/>
    <n v="16.588799999999999"/>
  </r>
  <r>
    <n v="8343"/>
    <x v="4134"/>
    <n v="2013"/>
    <x v="881"/>
    <d v="2013-12-01T00:00:00"/>
    <s v="Standard Class"/>
    <s v="JK-15370"/>
    <s v="Jay Kimmel"/>
    <s v="Consumer"/>
    <s v="United States"/>
    <s v="Huntsville"/>
    <x v="19"/>
    <n v="35810"/>
    <s v="South"/>
    <s v="OFF-ST-10001325"/>
    <x v="1"/>
    <x v="4"/>
    <s v="Sterilite Officeware Hinged File Box"/>
    <x v="5405"/>
    <n v="7"/>
    <n v="0"/>
    <n v="19.807200000000002"/>
  </r>
  <r>
    <n v="8344"/>
    <x v="4135"/>
    <n v="2011"/>
    <x v="90"/>
    <d v="2011-03-25T00:00:00"/>
    <s v="Standard Class"/>
    <s v="GM-14440"/>
    <s v="Gary McGarr"/>
    <s v="Consumer"/>
    <s v="United States"/>
    <s v="Knoxville"/>
    <x v="18"/>
    <n v="37918"/>
    <s v="South"/>
    <s v="OFF-LA-10004544"/>
    <x v="1"/>
    <x v="2"/>
    <s v="Avery 505"/>
    <x v="5406"/>
    <n v="5"/>
    <n v="0.2"/>
    <n v="22.199999999999996"/>
  </r>
  <r>
    <n v="8345"/>
    <x v="4135"/>
    <n v="2011"/>
    <x v="90"/>
    <d v="2011-03-25T00:00:00"/>
    <s v="Standard Class"/>
    <s v="GM-14440"/>
    <s v="Gary McGarr"/>
    <s v="Consumer"/>
    <s v="United States"/>
    <s v="Knoxville"/>
    <x v="18"/>
    <n v="37918"/>
    <s v="South"/>
    <s v="FUR-FU-10001473"/>
    <x v="0"/>
    <x v="5"/>
    <s v="DAX Wood Document Frame"/>
    <x v="2427"/>
    <n v="3"/>
    <n v="0.2"/>
    <n v="6.5903999999999989"/>
  </r>
  <r>
    <n v="8346"/>
    <x v="4135"/>
    <n v="2011"/>
    <x v="90"/>
    <d v="2011-03-25T00:00:00"/>
    <s v="Standard Class"/>
    <s v="GM-14440"/>
    <s v="Gary McGarr"/>
    <s v="Consumer"/>
    <s v="United States"/>
    <s v="Knoxville"/>
    <x v="18"/>
    <n v="37918"/>
    <s v="South"/>
    <s v="FUR-CH-10000422"/>
    <x v="0"/>
    <x v="1"/>
    <s v="Global Highback Leather Tilter in Burgundy"/>
    <x v="5407"/>
    <n v="3"/>
    <n v="0.2"/>
    <n v="-10.918799999999983"/>
  </r>
  <r>
    <n v="8347"/>
    <x v="4136"/>
    <n v="2012"/>
    <x v="28"/>
    <d v="2012-05-04T00:00:00"/>
    <s v="Standard Class"/>
    <s v="JW-15220"/>
    <s v="Jane Waco"/>
    <s v="Corporate"/>
    <s v="United States"/>
    <s v="Lawrence"/>
    <x v="31"/>
    <n v="1841"/>
    <s v="East"/>
    <s v="FUR-FU-10002960"/>
    <x v="0"/>
    <x v="5"/>
    <s v="Eldon 200 Class Desk Accessories, Burgundy"/>
    <x v="815"/>
    <n v="5"/>
    <n v="0"/>
    <n v="13.188000000000002"/>
  </r>
  <r>
    <n v="8348"/>
    <x v="4136"/>
    <n v="2012"/>
    <x v="28"/>
    <d v="2012-05-04T00:00:00"/>
    <s v="Standard Class"/>
    <s v="JW-15220"/>
    <s v="Jane Waco"/>
    <s v="Corporate"/>
    <s v="United States"/>
    <s v="Lawrence"/>
    <x v="31"/>
    <n v="1841"/>
    <s v="East"/>
    <s v="FUR-FU-10002445"/>
    <x v="0"/>
    <x v="5"/>
    <s v="DAX Two-Tone Rosewood/Black Document Frame, Desktop, 5 x 7"/>
    <x v="5408"/>
    <n v="1"/>
    <n v="0"/>
    <n v="3.7920000000000007"/>
  </r>
  <r>
    <n v="8349"/>
    <x v="4136"/>
    <n v="2012"/>
    <x v="28"/>
    <d v="2012-05-04T00:00:00"/>
    <s v="Standard Class"/>
    <s v="JW-15220"/>
    <s v="Jane Waco"/>
    <s v="Corporate"/>
    <s v="United States"/>
    <s v="Lawrence"/>
    <x v="31"/>
    <n v="1841"/>
    <s v="East"/>
    <s v="TEC-PH-10001300"/>
    <x v="2"/>
    <x v="7"/>
    <s v="iKross Bluetooth Portable Keyboard + Cell Phone Stand Holder + Brush for Apple iPhone 5S 5C 5, 4S 4"/>
    <x v="5409"/>
    <n v="10"/>
    <n v="0"/>
    <n v="58.66"/>
  </r>
  <r>
    <n v="8350"/>
    <x v="4136"/>
    <n v="2012"/>
    <x v="28"/>
    <d v="2012-05-04T00:00:00"/>
    <s v="Standard Class"/>
    <s v="JW-15220"/>
    <s v="Jane Waco"/>
    <s v="Corporate"/>
    <s v="United States"/>
    <s v="Lawrence"/>
    <x v="31"/>
    <n v="1841"/>
    <s v="East"/>
    <s v="FUR-FU-10001025"/>
    <x v="0"/>
    <x v="5"/>
    <s v="Eldon Imàge Series Desk Accessories, Clear"/>
    <x v="5410"/>
    <n v="5"/>
    <n v="0"/>
    <n v="10.449000000000002"/>
  </r>
  <r>
    <n v="8351"/>
    <x v="4136"/>
    <n v="2012"/>
    <x v="28"/>
    <d v="2012-05-04T00:00:00"/>
    <s v="Standard Class"/>
    <s v="JW-15220"/>
    <s v="Jane Waco"/>
    <s v="Corporate"/>
    <s v="United States"/>
    <s v="Lawrence"/>
    <x v="31"/>
    <n v="1841"/>
    <s v="East"/>
    <s v="OFF-PA-10002689"/>
    <x v="1"/>
    <x v="10"/>
    <s v="Weyerhaeuser First Choice Laser/Copy Paper (20Lb. and 88 Bright)"/>
    <x v="90"/>
    <n v="1"/>
    <n v="0"/>
    <n v="3.1104000000000003"/>
  </r>
  <r>
    <n v="8352"/>
    <x v="4137"/>
    <n v="2014"/>
    <x v="898"/>
    <d v="2014-05-09T00:00:00"/>
    <s v="Standard Class"/>
    <s v="BO-11350"/>
    <s v="Bill Overfelt"/>
    <s v="Corporate"/>
    <s v="United States"/>
    <s v="Philadelphia"/>
    <x v="9"/>
    <n v="19134"/>
    <s v="East"/>
    <s v="FUR-FU-10004245"/>
    <x v="0"/>
    <x v="5"/>
    <s v="Career Cubicle Clock, 8 1/4&quot;, Black"/>
    <x v="5411"/>
    <n v="2"/>
    <n v="0.2"/>
    <n v="7.3008000000000006"/>
  </r>
  <r>
    <n v="8353"/>
    <x v="4137"/>
    <n v="2014"/>
    <x v="898"/>
    <d v="2014-05-09T00:00:00"/>
    <s v="Standard Class"/>
    <s v="BO-11350"/>
    <s v="Bill Overfelt"/>
    <s v="Corporate"/>
    <s v="United States"/>
    <s v="Philadelphia"/>
    <x v="9"/>
    <n v="19134"/>
    <s v="East"/>
    <s v="OFF-BI-10003684"/>
    <x v="1"/>
    <x v="8"/>
    <s v="Wilson Jones Legal Size Ring Binders"/>
    <x v="5412"/>
    <n v="4"/>
    <n v="0.7"/>
    <n v="-17.591999999999992"/>
  </r>
  <r>
    <n v="8354"/>
    <x v="4137"/>
    <n v="2014"/>
    <x v="898"/>
    <d v="2014-05-09T00:00:00"/>
    <s v="Standard Class"/>
    <s v="BO-11350"/>
    <s v="Bill Overfelt"/>
    <s v="Corporate"/>
    <s v="United States"/>
    <s v="Philadelphia"/>
    <x v="9"/>
    <n v="19134"/>
    <s v="East"/>
    <s v="FUR-TA-10003748"/>
    <x v="0"/>
    <x v="3"/>
    <s v="Bevis 36 x 72 Conference Tables"/>
    <x v="5413"/>
    <n v="5"/>
    <n v="0.4"/>
    <n v="-112.041"/>
  </r>
  <r>
    <n v="8355"/>
    <x v="4137"/>
    <n v="2014"/>
    <x v="898"/>
    <d v="2014-05-09T00:00:00"/>
    <s v="Standard Class"/>
    <s v="BO-11350"/>
    <s v="Bill Overfelt"/>
    <s v="Corporate"/>
    <s v="United States"/>
    <s v="Philadelphia"/>
    <x v="9"/>
    <n v="19134"/>
    <s v="East"/>
    <s v="OFF-BI-10002133"/>
    <x v="1"/>
    <x v="8"/>
    <s v="Wilson Jones Elliptical Ring 3 1/2&quot; Capacity Binders, 800 sheets"/>
    <x v="4159"/>
    <n v="5"/>
    <n v="0.7"/>
    <n v="-44.94"/>
  </r>
  <r>
    <n v="8356"/>
    <x v="4137"/>
    <n v="2014"/>
    <x v="898"/>
    <d v="2014-05-09T00:00:00"/>
    <s v="Standard Class"/>
    <s v="BO-11350"/>
    <s v="Bill Overfelt"/>
    <s v="Corporate"/>
    <s v="United States"/>
    <s v="Philadelphia"/>
    <x v="9"/>
    <n v="19134"/>
    <s v="East"/>
    <s v="OFF-FA-10002280"/>
    <x v="1"/>
    <x v="13"/>
    <s v="Advantus Plastic Paper Clips"/>
    <x v="3905"/>
    <n v="2"/>
    <n v="0.2"/>
    <n v="2.8"/>
  </r>
  <r>
    <n v="8357"/>
    <x v="4138"/>
    <n v="2013"/>
    <x v="370"/>
    <d v="2013-08-31T00:00:00"/>
    <s v="Standard Class"/>
    <s v="XP-21865"/>
    <s v="Xylona Preis"/>
    <s v="Consumer"/>
    <s v="United States"/>
    <s v="Athens"/>
    <x v="32"/>
    <n v="30605"/>
    <s v="South"/>
    <s v="FUR-FU-10000308"/>
    <x v="0"/>
    <x v="5"/>
    <s v="Deflect-o Glass Clear Studded Chair Mats"/>
    <x v="4702"/>
    <n v="3"/>
    <n v="0"/>
    <n v="41.038800000000002"/>
  </r>
  <r>
    <n v="8358"/>
    <x v="4139"/>
    <n v="2011"/>
    <x v="909"/>
    <d v="2011-04-18T00:00:00"/>
    <s v="Standard Class"/>
    <s v="MM-18055"/>
    <s v="Michelle Moray"/>
    <s v="Consumer"/>
    <s v="United States"/>
    <s v="Great Falls"/>
    <x v="37"/>
    <n v="59405"/>
    <s v="West"/>
    <s v="OFF-ST-10000876"/>
    <x v="1"/>
    <x v="4"/>
    <s v="Eldon Simplefile Box Office"/>
    <x v="5414"/>
    <n v="7"/>
    <n v="0"/>
    <n v="24.382400000000001"/>
  </r>
  <r>
    <n v="8359"/>
    <x v="4139"/>
    <n v="2011"/>
    <x v="909"/>
    <d v="2011-04-18T00:00:00"/>
    <s v="Standard Class"/>
    <s v="MM-18055"/>
    <s v="Michelle Moray"/>
    <s v="Consumer"/>
    <s v="United States"/>
    <s v="Great Falls"/>
    <x v="37"/>
    <n v="59405"/>
    <s v="West"/>
    <s v="TEC-PH-10000586"/>
    <x v="2"/>
    <x v="7"/>
    <s v="AT&amp;T SB67148 SynJ"/>
    <x v="554"/>
    <n v="2"/>
    <n v="0.2"/>
    <n v="9.2386000000000053"/>
  </r>
  <r>
    <n v="8360"/>
    <x v="4139"/>
    <n v="2011"/>
    <x v="909"/>
    <d v="2011-04-18T00:00:00"/>
    <s v="Standard Class"/>
    <s v="MM-18055"/>
    <s v="Michelle Moray"/>
    <s v="Consumer"/>
    <s v="United States"/>
    <s v="Great Falls"/>
    <x v="37"/>
    <n v="59405"/>
    <s v="West"/>
    <s v="TEC-AC-10003399"/>
    <x v="2"/>
    <x v="11"/>
    <s v="Memorex Mini Travel Drive 64 GB USB 2.0 Flash Drive"/>
    <x v="5415"/>
    <n v="6"/>
    <n v="0"/>
    <n v="91.32480000000001"/>
  </r>
  <r>
    <n v="8361"/>
    <x v="4140"/>
    <n v="2014"/>
    <x v="460"/>
    <d v="2014-01-05T00:00:00"/>
    <s v="Second Class"/>
    <s v="TS-21655"/>
    <s v="Trudy Schmidt"/>
    <s v="Consumer"/>
    <s v="United States"/>
    <s v="El Paso"/>
    <x v="5"/>
    <n v="79907"/>
    <s v="Central"/>
    <s v="OFF-AR-10001955"/>
    <x v="1"/>
    <x v="6"/>
    <s v="Newell 319"/>
    <x v="4142"/>
    <n v="2"/>
    <n v="0.2"/>
    <n v="3.9679999999999964"/>
  </r>
  <r>
    <n v="8362"/>
    <x v="4140"/>
    <n v="2014"/>
    <x v="460"/>
    <d v="2014-01-05T00:00:00"/>
    <s v="Second Class"/>
    <s v="TS-21655"/>
    <s v="Trudy Schmidt"/>
    <s v="Consumer"/>
    <s v="United States"/>
    <s v="El Paso"/>
    <x v="5"/>
    <n v="79907"/>
    <s v="Central"/>
    <s v="OFF-AP-10000027"/>
    <x v="1"/>
    <x v="9"/>
    <s v="Hoover Commercial SteamVac"/>
    <x v="5416"/>
    <n v="2"/>
    <n v="0.8"/>
    <n v="-13.580000000000002"/>
  </r>
  <r>
    <n v="8363"/>
    <x v="4140"/>
    <n v="2014"/>
    <x v="460"/>
    <d v="2014-01-05T00:00:00"/>
    <s v="Second Class"/>
    <s v="TS-21655"/>
    <s v="Trudy Schmidt"/>
    <s v="Consumer"/>
    <s v="United States"/>
    <s v="El Paso"/>
    <x v="5"/>
    <n v="79907"/>
    <s v="Central"/>
    <s v="FUR-TA-10002958"/>
    <x v="0"/>
    <x v="3"/>
    <s v="Bevis Oval Conference Table, Walnut"/>
    <x v="3341"/>
    <n v="5"/>
    <n v="0.3"/>
    <n v="-169.63700000000009"/>
  </r>
  <r>
    <n v="8364"/>
    <x v="4140"/>
    <n v="2014"/>
    <x v="460"/>
    <d v="2014-01-05T00:00:00"/>
    <s v="Second Class"/>
    <s v="TS-21655"/>
    <s v="Trudy Schmidt"/>
    <s v="Consumer"/>
    <s v="United States"/>
    <s v="El Paso"/>
    <x v="5"/>
    <n v="79907"/>
    <s v="Central"/>
    <s v="OFF-ST-10002615"/>
    <x v="1"/>
    <x v="4"/>
    <s v="Dual Level, Single-Width Filing Carts"/>
    <x v="5417"/>
    <n v="3"/>
    <n v="0.2"/>
    <n v="27.910800000000009"/>
  </r>
  <r>
    <n v="8365"/>
    <x v="4141"/>
    <n v="2014"/>
    <x v="1045"/>
    <d v="2014-05-03T00:00:00"/>
    <s v="Standard Class"/>
    <s v="JL-15235"/>
    <s v="Janet Lee"/>
    <s v="Consumer"/>
    <s v="United States"/>
    <s v="Kissimmee"/>
    <x v="2"/>
    <n v="34741"/>
    <s v="South"/>
    <s v="TEC-PH-10002624"/>
    <x v="2"/>
    <x v="7"/>
    <s v="Samsung Galaxy S4 Mini"/>
    <x v="5418"/>
    <n v="2"/>
    <n v="0.2"/>
    <n v="84.598199999999878"/>
  </r>
  <r>
    <n v="8366"/>
    <x v="4142"/>
    <n v="2014"/>
    <x v="289"/>
    <d v="2014-02-03T00:00:00"/>
    <s v="First Class"/>
    <s v="SZ-20035"/>
    <s v="Sam Zeldin"/>
    <s v="Home Office"/>
    <s v="United States"/>
    <s v="Seattle"/>
    <x v="4"/>
    <n v="98105"/>
    <s v="West"/>
    <s v="TEC-PH-10002275"/>
    <x v="2"/>
    <x v="7"/>
    <s v="Mitel 5320 IP Phone VoIP phone"/>
    <x v="5419"/>
    <n v="4"/>
    <n v="0.2"/>
    <n v="60.476800000000026"/>
  </r>
  <r>
    <n v="8367"/>
    <x v="4143"/>
    <n v="2011"/>
    <x v="557"/>
    <d v="2011-09-12T00:00:00"/>
    <s v="Second Class"/>
    <s v="LR-17035"/>
    <s v="Lisa Ryan"/>
    <s v="Corporate"/>
    <s v="United States"/>
    <s v="Santa Clara"/>
    <x v="1"/>
    <n v="95051"/>
    <s v="West"/>
    <s v="OFF-SU-10004290"/>
    <x v="1"/>
    <x v="14"/>
    <s v="Acme Design Line 8&quot; Stainless Steel Bent Scissors w/Champagne Handles, 3-1/8&quot; Cut"/>
    <x v="4083"/>
    <n v="4"/>
    <n v="0"/>
    <n v="7.3872"/>
  </r>
  <r>
    <n v="8368"/>
    <x v="4143"/>
    <n v="2011"/>
    <x v="557"/>
    <d v="2011-09-12T00:00:00"/>
    <s v="Second Class"/>
    <s v="LR-17035"/>
    <s v="Lisa Ryan"/>
    <s v="Corporate"/>
    <s v="United States"/>
    <s v="Santa Clara"/>
    <x v="1"/>
    <n v="95051"/>
    <s v="West"/>
    <s v="OFF-PA-10000174"/>
    <x v="1"/>
    <x v="10"/>
    <s v="Message Book, Wirebound, Four 5 1/2&quot; X 4&quot; Forms/Pg., 200 Dupl. Sets/Book"/>
    <x v="5420"/>
    <n v="2"/>
    <n v="0"/>
    <n v="9.663199999999998"/>
  </r>
  <r>
    <n v="8369"/>
    <x v="4143"/>
    <n v="2011"/>
    <x v="557"/>
    <d v="2011-09-12T00:00:00"/>
    <s v="Second Class"/>
    <s v="LR-17035"/>
    <s v="Lisa Ryan"/>
    <s v="Corporate"/>
    <s v="United States"/>
    <s v="Santa Clara"/>
    <x v="1"/>
    <n v="95051"/>
    <s v="West"/>
    <s v="OFF-BI-10004308"/>
    <x v="1"/>
    <x v="8"/>
    <s v="Avery Legal 4-Ring Binder"/>
    <x v="2067"/>
    <n v="5"/>
    <n v="0.2"/>
    <n v="31.47"/>
  </r>
  <r>
    <n v="8370"/>
    <x v="4144"/>
    <n v="2013"/>
    <x v="725"/>
    <d v="2013-06-17T00:00:00"/>
    <s v="Standard Class"/>
    <s v="SV-20365"/>
    <s v="Seth Vernon"/>
    <s v="Consumer"/>
    <s v="United States"/>
    <s v="Los Angeles"/>
    <x v="1"/>
    <n v="90049"/>
    <s v="West"/>
    <s v="FUR-TA-10003473"/>
    <x v="0"/>
    <x v="3"/>
    <s v="Bretford Rectangular Conference Table Tops"/>
    <x v="3458"/>
    <n v="3"/>
    <n v="0.2"/>
    <n v="33.851700000000051"/>
  </r>
  <r>
    <n v="8371"/>
    <x v="4145"/>
    <n v="2013"/>
    <x v="508"/>
    <d v="2013-10-22T00:00:00"/>
    <s v="Standard Class"/>
    <s v="MG-17890"/>
    <s v="Michael Granlund"/>
    <s v="Home Office"/>
    <s v="United States"/>
    <s v="Fresno"/>
    <x v="1"/>
    <n v="93727"/>
    <s v="West"/>
    <s v="FUR-BO-10003894"/>
    <x v="0"/>
    <x v="0"/>
    <s v="Safco Value Mate Steel Bookcase, Baked Enamel Finish on Steel, Black"/>
    <x v="2497"/>
    <n v="2"/>
    <n v="0.15"/>
    <n v="21.293999999999993"/>
  </r>
  <r>
    <n v="8372"/>
    <x v="4146"/>
    <n v="2011"/>
    <x v="422"/>
    <d v="2011-12-30T00:00:00"/>
    <s v="First Class"/>
    <s v="NC-18415"/>
    <s v="Nathan Cano"/>
    <s v="Consumer"/>
    <s v="United States"/>
    <s v="Fort Worth"/>
    <x v="5"/>
    <n v="76106"/>
    <s v="Central"/>
    <s v="OFF-BI-10001658"/>
    <x v="1"/>
    <x v="8"/>
    <s v="GBC Standard Therm-A-Bind Covers"/>
    <x v="5421"/>
    <n v="1"/>
    <n v="0.8"/>
    <n v="-8.472800000000003"/>
  </r>
  <r>
    <n v="8373"/>
    <x v="4147"/>
    <n v="2013"/>
    <x v="390"/>
    <d v="2013-12-02T00:00:00"/>
    <s v="Standard Class"/>
    <s v="SC-20680"/>
    <s v="Steve Carroll"/>
    <s v="Home Office"/>
    <s v="United States"/>
    <s v="Seattle"/>
    <x v="4"/>
    <n v="98105"/>
    <s v="West"/>
    <s v="FUR-FU-10003535"/>
    <x v="0"/>
    <x v="5"/>
    <s v="Howard Miller Distant Time Traveler Alarm Clock"/>
    <x v="4465"/>
    <n v="3"/>
    <n v="0"/>
    <n v="33.726600000000005"/>
  </r>
  <r>
    <n v="8374"/>
    <x v="4148"/>
    <n v="2013"/>
    <x v="338"/>
    <d v="2013-11-14T00:00:00"/>
    <s v="First Class"/>
    <s v="RO-19780"/>
    <s v="Rose O'Brian"/>
    <s v="Consumer"/>
    <s v="United States"/>
    <s v="San Francisco"/>
    <x v="1"/>
    <n v="94110"/>
    <s v="West"/>
    <s v="OFF-ST-10000352"/>
    <x v="1"/>
    <x v="4"/>
    <s v="Acco Perma 2700 Stacking Storage Drawers"/>
    <x v="5422"/>
    <n v="1"/>
    <n v="0"/>
    <n v="4.4610000000000021"/>
  </r>
  <r>
    <n v="8375"/>
    <x v="4149"/>
    <n v="2012"/>
    <x v="956"/>
    <d v="2012-01-10T00:00:00"/>
    <s v="Standard Class"/>
    <s v="JL-15175"/>
    <s v="James Lanier"/>
    <s v="Home Office"/>
    <s v="United States"/>
    <s v="San Francisco"/>
    <x v="1"/>
    <n v="94110"/>
    <s v="West"/>
    <s v="OFF-AP-10004859"/>
    <x v="1"/>
    <x v="9"/>
    <s v="Acco 6 Outlet Guardian Premium Surge Suppressor"/>
    <x v="5423"/>
    <n v="6"/>
    <n v="0"/>
    <n v="23.587200000000003"/>
  </r>
  <r>
    <n v="8376"/>
    <x v="4149"/>
    <n v="2012"/>
    <x v="956"/>
    <d v="2012-01-10T00:00:00"/>
    <s v="Standard Class"/>
    <s v="JL-15175"/>
    <s v="James Lanier"/>
    <s v="Home Office"/>
    <s v="United States"/>
    <s v="San Francisco"/>
    <x v="1"/>
    <n v="94110"/>
    <s v="West"/>
    <s v="OFF-BI-10001294"/>
    <x v="1"/>
    <x v="8"/>
    <s v="Fellowes Binding Cases"/>
    <x v="5424"/>
    <n v="6"/>
    <n v="0.2"/>
    <n v="17.549999999999994"/>
  </r>
  <r>
    <n v="8377"/>
    <x v="4150"/>
    <n v="2014"/>
    <x v="708"/>
    <d v="2014-03-28T00:00:00"/>
    <s v="Standard Class"/>
    <s v="PW-19030"/>
    <s v="Pauline Webber"/>
    <s v="Corporate"/>
    <s v="United States"/>
    <s v="Pompano Beach"/>
    <x v="2"/>
    <n v="33068"/>
    <s v="South"/>
    <s v="OFF-AP-10001242"/>
    <x v="1"/>
    <x v="9"/>
    <s v="APC 7 Outlet Network SurgeArrest Surge Protector"/>
    <x v="5425"/>
    <n v="1"/>
    <n v="0.2"/>
    <n v="8.0479999999999983"/>
  </r>
  <r>
    <n v="8378"/>
    <x v="4151"/>
    <n v="2012"/>
    <x v="768"/>
    <d v="2012-11-18T00:00:00"/>
    <s v="Standard Class"/>
    <s v="MF-18250"/>
    <s v="Monica Federle"/>
    <s v="Corporate"/>
    <s v="United States"/>
    <s v="Houston"/>
    <x v="5"/>
    <n v="77095"/>
    <s v="Central"/>
    <s v="OFF-ST-10002344"/>
    <x v="1"/>
    <x v="4"/>
    <s v="Carina 42&quot;Hx23 3/4&quot;W Media Storage Unit"/>
    <x v="1466"/>
    <n v="1"/>
    <n v="0.2"/>
    <n v="-14.576399999999996"/>
  </r>
  <r>
    <n v="8379"/>
    <x v="4151"/>
    <n v="2012"/>
    <x v="768"/>
    <d v="2012-11-18T00:00:00"/>
    <s v="Standard Class"/>
    <s v="MF-18250"/>
    <s v="Monica Federle"/>
    <s v="Corporate"/>
    <s v="United States"/>
    <s v="Houston"/>
    <x v="5"/>
    <n v="77095"/>
    <s v="Central"/>
    <s v="OFF-PA-10003349"/>
    <x v="1"/>
    <x v="10"/>
    <s v="Xerox 1957"/>
    <x v="12"/>
    <n v="3"/>
    <n v="0.2"/>
    <n v="5.6375999999999999"/>
  </r>
  <r>
    <n v="8380"/>
    <x v="4151"/>
    <n v="2012"/>
    <x v="768"/>
    <d v="2012-11-18T00:00:00"/>
    <s v="Standard Class"/>
    <s v="MF-18250"/>
    <s v="Monica Federle"/>
    <s v="Corporate"/>
    <s v="United States"/>
    <s v="Houston"/>
    <x v="5"/>
    <n v="77095"/>
    <s v="Central"/>
    <s v="OFF-EN-10003055"/>
    <x v="1"/>
    <x v="12"/>
    <s v="Blue String-Tie &amp; Button Interoffice Envelopes, 10 x 13"/>
    <x v="5426"/>
    <n v="7"/>
    <n v="0.2"/>
    <n v="69.964999999999975"/>
  </r>
  <r>
    <n v="8381"/>
    <x v="4152"/>
    <n v="2011"/>
    <x v="340"/>
    <d v="2011-09-14T00:00:00"/>
    <s v="Second Class"/>
    <s v="CC-12220"/>
    <s v="Chris Cortes"/>
    <s v="Consumer"/>
    <s v="United States"/>
    <s v="Chicago"/>
    <x v="10"/>
    <n v="60653"/>
    <s v="Central"/>
    <s v="OFF-PA-10001622"/>
    <x v="1"/>
    <x v="10"/>
    <s v="Ampad Poly Cover Wirebound Steno Book, 6&quot; x 9&quot; Assorted Colors, Gregg Ruled"/>
    <x v="3023"/>
    <n v="3"/>
    <n v="0.2"/>
    <n v="3.4049999999999994"/>
  </r>
  <r>
    <n v="8382"/>
    <x v="4153"/>
    <n v="2013"/>
    <x v="716"/>
    <d v="2013-03-20T00:00:00"/>
    <s v="Second Class"/>
    <s v="AC-10660"/>
    <s v="Anna Chung"/>
    <s v="Consumer"/>
    <s v="United States"/>
    <s v="San Francisco"/>
    <x v="1"/>
    <n v="94109"/>
    <s v="West"/>
    <s v="TEC-PH-10003800"/>
    <x v="2"/>
    <x v="7"/>
    <s v="i.Sound Portable Power - 8000 mAh"/>
    <x v="560"/>
    <n v="2"/>
    <n v="0.2"/>
    <n v="-20.136200000000006"/>
  </r>
  <r>
    <n v="8383"/>
    <x v="4154"/>
    <n v="2013"/>
    <x v="597"/>
    <d v="2013-02-15T00:00:00"/>
    <s v="Standard Class"/>
    <s v="MH-17440"/>
    <s v="Mark Haberlin"/>
    <s v="Corporate"/>
    <s v="United States"/>
    <s v="Houston"/>
    <x v="5"/>
    <n v="77036"/>
    <s v="Central"/>
    <s v="FUR-CH-10001270"/>
    <x v="0"/>
    <x v="1"/>
    <s v="Harbour Creations Steel Folding Chair"/>
    <x v="5427"/>
    <n v="4"/>
    <n v="0.3"/>
    <n v="0"/>
  </r>
  <r>
    <n v="8384"/>
    <x v="4155"/>
    <n v="2013"/>
    <x v="491"/>
    <d v="2013-11-29T00:00:00"/>
    <s v="First Class"/>
    <s v="CD-12790"/>
    <s v="Cynthia Delaney"/>
    <s v="Home Office"/>
    <s v="United States"/>
    <s v="Shelton"/>
    <x v="29"/>
    <n v="6484"/>
    <s v="East"/>
    <s v="TEC-AC-10003447"/>
    <x v="2"/>
    <x v="11"/>
    <s v="Micropad Numeric Keypads"/>
    <x v="1543"/>
    <n v="3"/>
    <n v="0"/>
    <n v="14.992499999999996"/>
  </r>
  <r>
    <n v="8385"/>
    <x v="4155"/>
    <n v="2013"/>
    <x v="491"/>
    <d v="2013-11-29T00:00:00"/>
    <s v="First Class"/>
    <s v="CD-12790"/>
    <s v="Cynthia Delaney"/>
    <s v="Home Office"/>
    <s v="United States"/>
    <s v="Shelton"/>
    <x v="29"/>
    <n v="6484"/>
    <s v="East"/>
    <s v="OFF-PA-10004285"/>
    <x v="1"/>
    <x v="10"/>
    <s v="Xerox 1959"/>
    <x v="522"/>
    <n v="2"/>
    <n v="0"/>
    <n v="6.4127999999999998"/>
  </r>
  <r>
    <n v="8386"/>
    <x v="4156"/>
    <n v="2014"/>
    <x v="507"/>
    <d v="2014-09-09T00:00:00"/>
    <s v="Standard Class"/>
    <s v="CV-12805"/>
    <s v="Cynthia Voltz"/>
    <s v="Corporate"/>
    <s v="United States"/>
    <s v="Oakland"/>
    <x v="1"/>
    <n v="94601"/>
    <s v="West"/>
    <s v="OFF-BI-10001757"/>
    <x v="1"/>
    <x v="8"/>
    <s v="Pressboard Hanging Data Binders for Unburst Sheets"/>
    <x v="929"/>
    <n v="3"/>
    <n v="0.2"/>
    <n v="4.1327999999999996"/>
  </r>
  <r>
    <n v="8387"/>
    <x v="4157"/>
    <n v="2012"/>
    <x v="71"/>
    <d v="2012-06-03T00:00:00"/>
    <s v="Standard Class"/>
    <s v="TB-21625"/>
    <s v="Trudy Brown"/>
    <s v="Consumer"/>
    <s v="United States"/>
    <s v="Manchester"/>
    <x v="29"/>
    <n v="6040"/>
    <s v="East"/>
    <s v="OFF-ST-10001558"/>
    <x v="1"/>
    <x v="4"/>
    <s v="Acco Perma 4000 Stacking Storage Drawers"/>
    <x v="5428"/>
    <n v="1"/>
    <n v="0"/>
    <n v="2.4359999999999999"/>
  </r>
  <r>
    <n v="8388"/>
    <x v="4157"/>
    <n v="2012"/>
    <x v="71"/>
    <d v="2012-06-03T00:00:00"/>
    <s v="Standard Class"/>
    <s v="TB-21625"/>
    <s v="Trudy Brown"/>
    <s v="Consumer"/>
    <s v="United States"/>
    <s v="Manchester"/>
    <x v="29"/>
    <n v="6040"/>
    <s v="East"/>
    <s v="OFF-ST-10001328"/>
    <x v="1"/>
    <x v="4"/>
    <s v="Personal Filing Tote with Lid, Black/Gray"/>
    <x v="3477"/>
    <n v="5"/>
    <n v="0"/>
    <n v="21.714000000000002"/>
  </r>
  <r>
    <n v="8389"/>
    <x v="4158"/>
    <n v="2011"/>
    <x v="301"/>
    <d v="2011-11-05T00:00:00"/>
    <s v="Standard Class"/>
    <s v="DG-13300"/>
    <s v="Deirdre Greer"/>
    <s v="Corporate"/>
    <s v="United States"/>
    <s v="Orange"/>
    <x v="30"/>
    <n v="7050"/>
    <s v="East"/>
    <s v="OFF-AP-10004708"/>
    <x v="1"/>
    <x v="9"/>
    <s v="Fellowes Superior 10 Outlet Split Surge Protector"/>
    <x v="566"/>
    <n v="2"/>
    <n v="0"/>
    <n v="22.074799999999996"/>
  </r>
  <r>
    <n v="8390"/>
    <x v="4159"/>
    <n v="2013"/>
    <x v="797"/>
    <d v="2013-12-31T00:00:00"/>
    <s v="First Class"/>
    <s v="RD-19810"/>
    <s v="Ross DeVincentis"/>
    <s v="Home Office"/>
    <s v="United States"/>
    <s v="Akron"/>
    <x v="24"/>
    <n v="44312"/>
    <s v="East"/>
    <s v="OFF-FA-10000621"/>
    <x v="1"/>
    <x v="13"/>
    <s v="OIC Colored Binder Clips, Assorted Sizes"/>
    <x v="5429"/>
    <n v="6"/>
    <n v="0.2"/>
    <n v="6.2291999999999996"/>
  </r>
  <r>
    <n v="8391"/>
    <x v="4160"/>
    <n v="2014"/>
    <x v="769"/>
    <d v="2014-12-07T00:00:00"/>
    <s v="First Class"/>
    <s v="CS-12250"/>
    <s v="Chris Selesnick"/>
    <s v="Corporate"/>
    <s v="United States"/>
    <s v="Los Angeles"/>
    <x v="1"/>
    <n v="90032"/>
    <s v="West"/>
    <s v="OFF-PA-10001838"/>
    <x v="1"/>
    <x v="10"/>
    <s v="Adams Telephone Message Book W/Dividers/Space For Phone Numbers, 5 1/4&quot;X8 1/2&quot;, 300/Messages"/>
    <x v="2722"/>
    <n v="2"/>
    <n v="0"/>
    <n v="5.7623999999999995"/>
  </r>
  <r>
    <n v="8392"/>
    <x v="4161"/>
    <n v="2014"/>
    <x v="331"/>
    <d v="2014-12-31T00:00:00"/>
    <s v="Standard Class"/>
    <s v="JB-16045"/>
    <s v="Julia Barnett"/>
    <s v="Home Office"/>
    <s v="United States"/>
    <s v="Danbury"/>
    <x v="29"/>
    <n v="6810"/>
    <s v="East"/>
    <s v="FUR-FU-10001473"/>
    <x v="0"/>
    <x v="5"/>
    <s v="DAX Wood Document Frame"/>
    <x v="1302"/>
    <n v="2"/>
    <n v="0"/>
    <n v="9.8856000000000002"/>
  </r>
  <r>
    <n v="8393"/>
    <x v="4162"/>
    <n v="2013"/>
    <x v="49"/>
    <d v="2013-12-07T00:00:00"/>
    <s v="Second Class"/>
    <s v="EJ-14155"/>
    <s v="Eva Jacobs"/>
    <s v="Consumer"/>
    <s v="United States"/>
    <s v="Franklin"/>
    <x v="31"/>
    <n v="2038"/>
    <s v="East"/>
    <s v="TEC-PH-10000193"/>
    <x v="2"/>
    <x v="7"/>
    <s v="Jensen SMPS-640 - speaker phone"/>
    <x v="4856"/>
    <n v="3"/>
    <n v="0"/>
    <n v="35.864399999999996"/>
  </r>
  <r>
    <n v="8394"/>
    <x v="4162"/>
    <n v="2013"/>
    <x v="49"/>
    <d v="2013-12-07T00:00:00"/>
    <s v="Second Class"/>
    <s v="EJ-14155"/>
    <s v="Eva Jacobs"/>
    <s v="Consumer"/>
    <s v="United States"/>
    <s v="Franklin"/>
    <x v="31"/>
    <n v="2038"/>
    <s v="East"/>
    <s v="FUR-FU-10002045"/>
    <x v="0"/>
    <x v="5"/>
    <s v="Executive Impressions 14&quot;"/>
    <x v="4818"/>
    <n v="5"/>
    <n v="0"/>
    <n v="48.906000000000006"/>
  </r>
  <r>
    <n v="8395"/>
    <x v="4162"/>
    <n v="2013"/>
    <x v="49"/>
    <d v="2013-12-07T00:00:00"/>
    <s v="Second Class"/>
    <s v="EJ-14155"/>
    <s v="Eva Jacobs"/>
    <s v="Consumer"/>
    <s v="United States"/>
    <s v="Franklin"/>
    <x v="31"/>
    <n v="2038"/>
    <s v="East"/>
    <s v="OFF-AP-10002945"/>
    <x v="1"/>
    <x v="9"/>
    <s v="Honeywell Enviracaire Portable HEPA Air Cleaner for 17' x 22' Room"/>
    <x v="3352"/>
    <n v="3"/>
    <n v="0"/>
    <n v="297.64349999999996"/>
  </r>
  <r>
    <n v="8396"/>
    <x v="4162"/>
    <n v="2013"/>
    <x v="49"/>
    <d v="2013-12-07T00:00:00"/>
    <s v="Second Class"/>
    <s v="EJ-14155"/>
    <s v="Eva Jacobs"/>
    <s v="Consumer"/>
    <s v="United States"/>
    <s v="Franklin"/>
    <x v="31"/>
    <n v="2038"/>
    <s v="East"/>
    <s v="FUR-TA-10001095"/>
    <x v="0"/>
    <x v="3"/>
    <s v="Chromcraft Round Conference Tables"/>
    <x v="5430"/>
    <n v="3"/>
    <n v="0.3"/>
    <n v="-47.058300000000003"/>
  </r>
  <r>
    <n v="8397"/>
    <x v="4163"/>
    <n v="2011"/>
    <x v="479"/>
    <d v="2011-06-30T00:00:00"/>
    <s v="Same Day"/>
    <s v="BD-11620"/>
    <s v="Brian DeCherney"/>
    <s v="Consumer"/>
    <s v="United States"/>
    <s v="Wilmington"/>
    <x v="3"/>
    <n v="28403"/>
    <s v="South"/>
    <s v="OFF-PA-10001144"/>
    <x v="1"/>
    <x v="10"/>
    <s v="Xerox 1913"/>
    <x v="5431"/>
    <n v="7"/>
    <n v="0.2"/>
    <n v="108.74079999999998"/>
  </r>
  <r>
    <n v="8398"/>
    <x v="4164"/>
    <n v="2011"/>
    <x v="1010"/>
    <d v="2011-09-04T00:00:00"/>
    <s v="First Class"/>
    <s v="MR-17545"/>
    <s v="Mathew Reese"/>
    <s v="Home Office"/>
    <s v="United States"/>
    <s v="Houston"/>
    <x v="5"/>
    <n v="77095"/>
    <s v="Central"/>
    <s v="OFF-BI-10004099"/>
    <x v="1"/>
    <x v="8"/>
    <s v="GBC VeloBinder Strips"/>
    <x v="5432"/>
    <n v="5"/>
    <n v="0.8"/>
    <n v="-11.52"/>
  </r>
  <r>
    <n v="8399"/>
    <x v="4165"/>
    <n v="2014"/>
    <x v="808"/>
    <d v="2014-11-08T00:00:00"/>
    <s v="Second Class"/>
    <s v="SR-20425"/>
    <s v="Sharelle Roach"/>
    <s v="Home Office"/>
    <s v="United States"/>
    <s v="Springfield"/>
    <x v="24"/>
    <n v="45503"/>
    <s v="East"/>
    <s v="FUR-CH-10001973"/>
    <x v="0"/>
    <x v="1"/>
    <s v="Office Star Flex Back Scooter Chair with White Frame"/>
    <x v="1177"/>
    <n v="2"/>
    <n v="0.3"/>
    <n v="-35.513599999999997"/>
  </r>
  <r>
    <n v="8400"/>
    <x v="4166"/>
    <n v="2012"/>
    <x v="657"/>
    <d v="2012-04-18T00:00:00"/>
    <s v="Standard Class"/>
    <s v="TH-21100"/>
    <s v="Thea Hendricks"/>
    <s v="Consumer"/>
    <s v="United States"/>
    <s v="Glendale"/>
    <x v="16"/>
    <n v="85301"/>
    <s v="West"/>
    <s v="OFF-ST-10000344"/>
    <x v="1"/>
    <x v="4"/>
    <s v="Neat Ideas Personal Hanging Folder Files, Black"/>
    <x v="1356"/>
    <n v="1"/>
    <n v="0.2"/>
    <n v="0.80579999999999963"/>
  </r>
  <r>
    <n v="8401"/>
    <x v="4167"/>
    <n v="2012"/>
    <x v="901"/>
    <d v="2012-12-09T00:00:00"/>
    <s v="Second Class"/>
    <s v="BD-11635"/>
    <s v="Brian Derr"/>
    <s v="Consumer"/>
    <s v="United States"/>
    <s v="New York City"/>
    <x v="15"/>
    <n v="10009"/>
    <s v="East"/>
    <s v="OFF-BI-10002026"/>
    <x v="1"/>
    <x v="8"/>
    <s v="Avery Arch Ring Binders"/>
    <x v="2656"/>
    <n v="5"/>
    <n v="0.2"/>
    <n v="78.434999999999988"/>
  </r>
  <r>
    <n v="8402"/>
    <x v="4167"/>
    <n v="2012"/>
    <x v="901"/>
    <d v="2012-12-09T00:00:00"/>
    <s v="Second Class"/>
    <s v="BD-11635"/>
    <s v="Brian Derr"/>
    <s v="Consumer"/>
    <s v="United States"/>
    <s v="New York City"/>
    <x v="15"/>
    <n v="10009"/>
    <s v="East"/>
    <s v="FUR-CH-10003535"/>
    <x v="0"/>
    <x v="1"/>
    <s v="Global Armless Task Chair, Royal Blue"/>
    <x v="5433"/>
    <n v="3"/>
    <n v="0.1"/>
    <n v="12.805799999999994"/>
  </r>
  <r>
    <n v="8403"/>
    <x v="4167"/>
    <n v="2012"/>
    <x v="901"/>
    <d v="2012-12-09T00:00:00"/>
    <s v="Second Class"/>
    <s v="BD-11635"/>
    <s v="Brian Derr"/>
    <s v="Consumer"/>
    <s v="United States"/>
    <s v="New York City"/>
    <x v="15"/>
    <n v="10009"/>
    <s v="East"/>
    <s v="OFF-PA-10004156"/>
    <x v="1"/>
    <x v="10"/>
    <s v="Xerox 188"/>
    <x v="5434"/>
    <n v="2"/>
    <n v="0"/>
    <n v="11.113199999999999"/>
  </r>
  <r>
    <n v="8404"/>
    <x v="4168"/>
    <n v="2013"/>
    <x v="854"/>
    <d v="2013-02-07T00:00:00"/>
    <s v="Standard Class"/>
    <s v="SM-20950"/>
    <s v="Suzanne McNair"/>
    <s v="Corporate"/>
    <s v="United States"/>
    <s v="Los Angeles"/>
    <x v="1"/>
    <n v="90036"/>
    <s v="West"/>
    <s v="OFF-PA-10002254"/>
    <x v="1"/>
    <x v="10"/>
    <s v="Xerox 1883"/>
    <x v="151"/>
    <n v="4"/>
    <n v="0"/>
    <n v="48.539199999999994"/>
  </r>
  <r>
    <n v="8405"/>
    <x v="4169"/>
    <n v="2014"/>
    <x v="141"/>
    <d v="2014-07-13T00:00:00"/>
    <s v="Standard Class"/>
    <s v="HE-14800"/>
    <s v="Harold Engle"/>
    <s v="Corporate"/>
    <s v="United States"/>
    <s v="Newark"/>
    <x v="13"/>
    <n v="19711"/>
    <s v="East"/>
    <s v="FUR-FU-10003247"/>
    <x v="0"/>
    <x v="5"/>
    <s v="36X48 HARDFLOOR CHAIRMAT"/>
    <x v="202"/>
    <n v="4"/>
    <n v="0"/>
    <n v="5.8743999999999943"/>
  </r>
  <r>
    <n v="8406"/>
    <x v="4169"/>
    <n v="2014"/>
    <x v="141"/>
    <d v="2014-07-13T00:00:00"/>
    <s v="Standard Class"/>
    <s v="HE-14800"/>
    <s v="Harold Engle"/>
    <s v="Corporate"/>
    <s v="United States"/>
    <s v="Newark"/>
    <x v="13"/>
    <n v="19711"/>
    <s v="East"/>
    <s v="TEC-AC-10002473"/>
    <x v="2"/>
    <x v="11"/>
    <s v="Maxell 4.7GB DVD-R"/>
    <x v="5435"/>
    <n v="5"/>
    <n v="0"/>
    <n v="58.179000000000002"/>
  </r>
  <r>
    <n v="8407"/>
    <x v="4169"/>
    <n v="2014"/>
    <x v="141"/>
    <d v="2014-07-13T00:00:00"/>
    <s v="Standard Class"/>
    <s v="HE-14800"/>
    <s v="Harold Engle"/>
    <s v="Corporate"/>
    <s v="United States"/>
    <s v="Newark"/>
    <x v="13"/>
    <n v="19711"/>
    <s v="East"/>
    <s v="FUR-FU-10001057"/>
    <x v="0"/>
    <x v="5"/>
    <s v="Tensor Track Tree Floor Lamp"/>
    <x v="372"/>
    <n v="2"/>
    <n v="0"/>
    <n v="9.1953999999999994"/>
  </r>
  <r>
    <n v="8408"/>
    <x v="4169"/>
    <n v="2014"/>
    <x v="141"/>
    <d v="2014-07-13T00:00:00"/>
    <s v="Standard Class"/>
    <s v="HE-14800"/>
    <s v="Harold Engle"/>
    <s v="Corporate"/>
    <s v="United States"/>
    <s v="Newark"/>
    <x v="13"/>
    <n v="19711"/>
    <s v="East"/>
    <s v="OFF-AR-10001419"/>
    <x v="1"/>
    <x v="6"/>
    <s v="Newell 325"/>
    <x v="1316"/>
    <n v="7"/>
    <n v="0"/>
    <n v="8.6729999999999983"/>
  </r>
  <r>
    <n v="8409"/>
    <x v="4169"/>
    <n v="2014"/>
    <x v="141"/>
    <d v="2014-07-13T00:00:00"/>
    <s v="Standard Class"/>
    <s v="HE-14800"/>
    <s v="Harold Engle"/>
    <s v="Corporate"/>
    <s v="United States"/>
    <s v="Newark"/>
    <x v="13"/>
    <n v="19711"/>
    <s v="East"/>
    <s v="OFF-AR-10004010"/>
    <x v="1"/>
    <x v="6"/>
    <s v="Hunt Boston Vacuum Mount KS Pencil Sharpener"/>
    <x v="5368"/>
    <n v="5"/>
    <n v="0"/>
    <n v="45.487000000000002"/>
  </r>
  <r>
    <n v="8410"/>
    <x v="4170"/>
    <n v="2012"/>
    <x v="555"/>
    <d v="2012-12-17T00:00:00"/>
    <s v="Standard Class"/>
    <s v="JK-15640"/>
    <s v="Jim Kriz"/>
    <s v="Home Office"/>
    <s v="United States"/>
    <s v="San Bernardino"/>
    <x v="1"/>
    <n v="92404"/>
    <s v="West"/>
    <s v="OFF-BI-10004230"/>
    <x v="1"/>
    <x v="8"/>
    <s v="GBC Recycled Grain Textured Covers"/>
    <x v="5436"/>
    <n v="4"/>
    <n v="0.2"/>
    <n v="38.684799999999996"/>
  </r>
  <r>
    <n v="8411"/>
    <x v="4171"/>
    <n v="2013"/>
    <x v="625"/>
    <d v="2013-11-16T00:00:00"/>
    <s v="Same Day"/>
    <s v="ON-18715"/>
    <s v="Odella Nelson"/>
    <s v="Corporate"/>
    <s v="United States"/>
    <s v="Burlington"/>
    <x v="3"/>
    <n v="27217"/>
    <s v="South"/>
    <s v="FUR-TA-10001768"/>
    <x v="0"/>
    <x v="3"/>
    <s v="Hon Racetrack Conference Tables"/>
    <x v="5437"/>
    <n v="4"/>
    <n v="0.4"/>
    <n v="-199.50760000000008"/>
  </r>
  <r>
    <n v="8412"/>
    <x v="4172"/>
    <n v="2013"/>
    <x v="195"/>
    <d v="2013-05-13T00:00:00"/>
    <s v="Second Class"/>
    <s v="TH-21100"/>
    <s v="Thea Hendricks"/>
    <s v="Consumer"/>
    <s v="United States"/>
    <s v="Salem"/>
    <x v="17"/>
    <n v="24153"/>
    <s v="South"/>
    <s v="OFF-AR-10003514"/>
    <x v="1"/>
    <x v="6"/>
    <s v="4009 Highlighters by Sanford"/>
    <x v="5438"/>
    <n v="7"/>
    <n v="0"/>
    <n v="9.1937999999999978"/>
  </r>
  <r>
    <n v="8413"/>
    <x v="4173"/>
    <n v="2014"/>
    <x v="434"/>
    <d v="2014-03-15T00:00:00"/>
    <s v="Standard Class"/>
    <s v="MD-17350"/>
    <s v="Maribeth Dona"/>
    <s v="Consumer"/>
    <s v="United States"/>
    <s v="Dallas"/>
    <x v="5"/>
    <n v="75217"/>
    <s v="Central"/>
    <s v="FUR-TA-10002228"/>
    <x v="0"/>
    <x v="3"/>
    <s v="Bevis Traditional Conference Table Top, Plinth Base"/>
    <x v="5439"/>
    <n v="4"/>
    <n v="0.3"/>
    <n v="-173.34719999999999"/>
  </r>
  <r>
    <n v="8414"/>
    <x v="4174"/>
    <n v="2013"/>
    <x v="907"/>
    <d v="2013-12-22T00:00:00"/>
    <s v="Standard Class"/>
    <s v="AH-10075"/>
    <s v="Adam Hart"/>
    <s v="Corporate"/>
    <s v="United States"/>
    <s v="Arlington"/>
    <x v="5"/>
    <n v="76017"/>
    <s v="Central"/>
    <s v="OFF-PA-10001972"/>
    <x v="1"/>
    <x v="10"/>
    <s v="Xerox 214"/>
    <x v="5440"/>
    <n v="10"/>
    <n v="0.2"/>
    <n v="18.143999999999998"/>
  </r>
  <r>
    <n v="8415"/>
    <x v="4174"/>
    <n v="2013"/>
    <x v="907"/>
    <d v="2013-12-22T00:00:00"/>
    <s v="Standard Class"/>
    <s v="AH-10075"/>
    <s v="Adam Hart"/>
    <s v="Corporate"/>
    <s v="United States"/>
    <s v="Arlington"/>
    <x v="5"/>
    <n v="76017"/>
    <s v="Central"/>
    <s v="TEC-AC-10002942"/>
    <x v="2"/>
    <x v="11"/>
    <s v="WD My Passport Ultra 1TB Portable External Hard Drive"/>
    <x v="5441"/>
    <n v="3"/>
    <n v="0.2"/>
    <n v="-6.2100000000000151"/>
  </r>
  <r>
    <n v="8416"/>
    <x v="4175"/>
    <n v="2014"/>
    <x v="1191"/>
    <d v="2014-04-13T00:00:00"/>
    <s v="Standard Class"/>
    <s v="ML-17755"/>
    <s v="Max Ludwig"/>
    <s v="Home Office"/>
    <s v="United States"/>
    <s v="Marion"/>
    <x v="23"/>
    <n v="52302"/>
    <s v="Central"/>
    <s v="OFF-PA-10000474"/>
    <x v="1"/>
    <x v="10"/>
    <s v="Staples"/>
    <x v="1938"/>
    <n v="3"/>
    <n v="0"/>
    <n v="49.970399999999991"/>
  </r>
  <r>
    <n v="8417"/>
    <x v="4176"/>
    <n v="2014"/>
    <x v="1188"/>
    <d v="2014-05-12T00:00:00"/>
    <s v="First Class"/>
    <s v="LB-16795"/>
    <s v="Laurel Beltran"/>
    <s v="Home Office"/>
    <s v="United States"/>
    <s v="Seattle"/>
    <x v="4"/>
    <n v="98105"/>
    <s v="West"/>
    <s v="OFF-BI-10004330"/>
    <x v="1"/>
    <x v="8"/>
    <s v="GBC Velobind Prepunched Cover Sets, Regency Series"/>
    <x v="5442"/>
    <n v="5"/>
    <n v="0.2"/>
    <n v="46.224999999999987"/>
  </r>
  <r>
    <n v="8418"/>
    <x v="4176"/>
    <n v="2014"/>
    <x v="1188"/>
    <d v="2014-05-12T00:00:00"/>
    <s v="First Class"/>
    <s v="LB-16795"/>
    <s v="Laurel Beltran"/>
    <s v="Home Office"/>
    <s v="United States"/>
    <s v="Seattle"/>
    <x v="4"/>
    <n v="98105"/>
    <s v="West"/>
    <s v="OFF-ST-10000604"/>
    <x v="1"/>
    <x v="4"/>
    <s v="Home/Office Personal File Carts"/>
    <x v="1464"/>
    <n v="3"/>
    <n v="0"/>
    <n v="26.069999999999993"/>
  </r>
  <r>
    <n v="8419"/>
    <x v="4176"/>
    <n v="2014"/>
    <x v="1188"/>
    <d v="2014-05-12T00:00:00"/>
    <s v="First Class"/>
    <s v="LB-16795"/>
    <s v="Laurel Beltran"/>
    <s v="Home Office"/>
    <s v="United States"/>
    <s v="Seattle"/>
    <x v="4"/>
    <n v="98105"/>
    <s v="West"/>
    <s v="FUR-TA-10004154"/>
    <x v="0"/>
    <x v="3"/>
    <s v="Riverside Furniture Oval Coffee Table, Oval End Table, End Table with Drawer"/>
    <x v="5443"/>
    <n v="1"/>
    <n v="0"/>
    <n v="63.106999999999999"/>
  </r>
  <r>
    <n v="8420"/>
    <x v="4176"/>
    <n v="2014"/>
    <x v="1188"/>
    <d v="2014-05-12T00:00:00"/>
    <s v="First Class"/>
    <s v="LB-16795"/>
    <s v="Laurel Beltran"/>
    <s v="Home Office"/>
    <s v="United States"/>
    <s v="Seattle"/>
    <x v="4"/>
    <n v="98105"/>
    <s v="West"/>
    <s v="OFF-ST-10000636"/>
    <x v="1"/>
    <x v="4"/>
    <s v="Rogers Profile Extra Capacity Storage Tub"/>
    <x v="5224"/>
    <n v="4"/>
    <n v="0"/>
    <n v="2.6783999999999963"/>
  </r>
  <r>
    <n v="8421"/>
    <x v="4176"/>
    <n v="2014"/>
    <x v="1188"/>
    <d v="2014-05-12T00:00:00"/>
    <s v="First Class"/>
    <s v="LB-16795"/>
    <s v="Laurel Beltran"/>
    <s v="Home Office"/>
    <s v="United States"/>
    <s v="Seattle"/>
    <x v="4"/>
    <n v="98105"/>
    <s v="West"/>
    <s v="TEC-AC-10004171"/>
    <x v="2"/>
    <x v="11"/>
    <s v="Razer Kraken 7.1 Surround Sound Over Ear USB Gaming Headset"/>
    <x v="1664"/>
    <n v="2"/>
    <n v="0"/>
    <n v="87.991200000000006"/>
  </r>
  <r>
    <n v="8422"/>
    <x v="4177"/>
    <n v="2014"/>
    <x v="386"/>
    <d v="2014-10-17T00:00:00"/>
    <s v="Standard Class"/>
    <s v="NP-18670"/>
    <s v="Nora Paige"/>
    <s v="Consumer"/>
    <s v="United States"/>
    <s v="Lakewood"/>
    <x v="30"/>
    <n v="8701"/>
    <s v="East"/>
    <s v="TEC-AC-10002167"/>
    <x v="2"/>
    <x v="11"/>
    <s v="Imation 8gb Micro Traveldrive Usb 2.0 Flash Drive"/>
    <x v="47"/>
    <n v="3"/>
    <n v="0"/>
    <n v="4.9500000000000011"/>
  </r>
  <r>
    <n v="8423"/>
    <x v="4177"/>
    <n v="2014"/>
    <x v="386"/>
    <d v="2014-10-17T00:00:00"/>
    <s v="Standard Class"/>
    <s v="NP-18670"/>
    <s v="Nora Paige"/>
    <s v="Consumer"/>
    <s v="United States"/>
    <s v="Lakewood"/>
    <x v="30"/>
    <n v="8701"/>
    <s v="East"/>
    <s v="OFF-FA-10000621"/>
    <x v="1"/>
    <x v="13"/>
    <s v="OIC Colored Binder Clips, Assorted Sizes"/>
    <x v="1511"/>
    <n v="5"/>
    <n v="0"/>
    <n v="8.7710000000000008"/>
  </r>
  <r>
    <n v="8424"/>
    <x v="4177"/>
    <n v="2014"/>
    <x v="386"/>
    <d v="2014-10-17T00:00:00"/>
    <s v="Standard Class"/>
    <s v="NP-18670"/>
    <s v="Nora Paige"/>
    <s v="Consumer"/>
    <s v="United States"/>
    <s v="Lakewood"/>
    <x v="30"/>
    <n v="8701"/>
    <s v="East"/>
    <s v="FUR-FU-10004053"/>
    <x v="0"/>
    <x v="5"/>
    <s v="DAX Two-Tone Silver Metal Document Frame"/>
    <x v="586"/>
    <n v="2"/>
    <n v="0"/>
    <n v="17.406400000000001"/>
  </r>
  <r>
    <n v="8425"/>
    <x v="4177"/>
    <n v="2014"/>
    <x v="386"/>
    <d v="2014-10-17T00:00:00"/>
    <s v="Standard Class"/>
    <s v="NP-18670"/>
    <s v="Nora Paige"/>
    <s v="Consumer"/>
    <s v="United States"/>
    <s v="Lakewood"/>
    <x v="30"/>
    <n v="8701"/>
    <s v="East"/>
    <s v="FUR-BO-10003404"/>
    <x v="0"/>
    <x v="0"/>
    <s v="Global Adaptabilites Bookcase, Cherry/Storm Gray Finish"/>
    <x v="5444"/>
    <n v="5"/>
    <n v="0"/>
    <n v="129.29399999999987"/>
  </r>
  <r>
    <n v="8426"/>
    <x v="4178"/>
    <n v="2013"/>
    <x v="770"/>
    <d v="2013-08-31T00:00:00"/>
    <s v="First Class"/>
    <s v="EB-13750"/>
    <s v="Edward Becker"/>
    <s v="Corporate"/>
    <s v="United States"/>
    <s v="Cincinnati"/>
    <x v="24"/>
    <n v="45231"/>
    <s v="East"/>
    <s v="OFF-BI-10004099"/>
    <x v="1"/>
    <x v="8"/>
    <s v="GBC VeloBinder Strips"/>
    <x v="5445"/>
    <n v="8"/>
    <n v="0.7"/>
    <n v="-12.287999999999997"/>
  </r>
  <r>
    <n v="8427"/>
    <x v="4179"/>
    <n v="2012"/>
    <x v="653"/>
    <d v="2012-10-07T00:00:00"/>
    <s v="Standard Class"/>
    <s v="RP-19390"/>
    <s v="Resi Pölking"/>
    <s v="Consumer"/>
    <s v="United States"/>
    <s v="Thornton"/>
    <x v="22"/>
    <n v="80229"/>
    <s v="West"/>
    <s v="OFF-SU-10004290"/>
    <x v="1"/>
    <x v="14"/>
    <s v="Acme Design Line 8&quot; Stainless Steel Bent Scissors w/Champagne Handles, 3-1/8&quot; Cut"/>
    <x v="5446"/>
    <n v="2"/>
    <n v="0.2"/>
    <n v="0.95759999999999978"/>
  </r>
  <r>
    <n v="8428"/>
    <x v="4180"/>
    <n v="2014"/>
    <x v="51"/>
    <d v="2014-11-26T00:00:00"/>
    <s v="First Class"/>
    <s v="DC-12850"/>
    <s v="Dan Campbell"/>
    <s v="Consumer"/>
    <s v="United States"/>
    <s v="Roseville"/>
    <x v="12"/>
    <n v="48066"/>
    <s v="Central"/>
    <s v="OFF-SU-10001935"/>
    <x v="1"/>
    <x v="14"/>
    <s v="Staples"/>
    <x v="1009"/>
    <n v="2"/>
    <n v="0"/>
    <n v="0.17439999999999944"/>
  </r>
  <r>
    <n v="8429"/>
    <x v="4181"/>
    <n v="2014"/>
    <x v="105"/>
    <d v="2014-11-17T00:00:00"/>
    <s v="Standard Class"/>
    <s v="DJ-13510"/>
    <s v="Don Jones"/>
    <s v="Corporate"/>
    <s v="United States"/>
    <s v="Tempe"/>
    <x v="16"/>
    <n v="85281"/>
    <s v="West"/>
    <s v="TEC-AC-10004227"/>
    <x v="2"/>
    <x v="11"/>
    <s v="SanDisk Ultra 16 GB MicroSDHC Class 10 Memory Card"/>
    <x v="5447"/>
    <n v="6"/>
    <n v="0.2"/>
    <n v="-10.911600000000007"/>
  </r>
  <r>
    <n v="8430"/>
    <x v="4182"/>
    <n v="2013"/>
    <x v="1054"/>
    <d v="2013-12-22T00:00:00"/>
    <s v="Second Class"/>
    <s v="CL-12565"/>
    <s v="Clay Ludtke"/>
    <s v="Consumer"/>
    <s v="United States"/>
    <s v="Reading"/>
    <x v="9"/>
    <n v="19601"/>
    <s v="East"/>
    <s v="FUR-FU-10004904"/>
    <x v="0"/>
    <x v="5"/>
    <s v="Eldon &quot;L&quot; Workstation Diamond Chairmat"/>
    <x v="5448"/>
    <n v="5"/>
    <n v="0.2"/>
    <n v="-30.392000000000024"/>
  </r>
  <r>
    <n v="8431"/>
    <x v="4183"/>
    <n v="2011"/>
    <x v="809"/>
    <d v="2011-04-05T00:00:00"/>
    <s v="Standard Class"/>
    <s v="NC-18340"/>
    <s v="Nat Carroll"/>
    <s v="Consumer"/>
    <s v="United States"/>
    <s v="Apple Valley"/>
    <x v="11"/>
    <n v="55124"/>
    <s v="Central"/>
    <s v="OFF-ST-10001511"/>
    <x v="1"/>
    <x v="4"/>
    <s v="Space Solutions Commercial Steel Shelving"/>
    <x v="2396"/>
    <n v="2"/>
    <n v="0"/>
    <n v="6.4649999999999892"/>
  </r>
  <r>
    <n v="8432"/>
    <x v="4184"/>
    <n v="2014"/>
    <x v="1183"/>
    <d v="2014-11-14T00:00:00"/>
    <s v="Standard Class"/>
    <s v="KN-16450"/>
    <s v="Kean Nguyen"/>
    <s v="Corporate"/>
    <s v="United States"/>
    <s v="Baltimore"/>
    <x v="39"/>
    <n v="21215"/>
    <s v="East"/>
    <s v="FUR-FU-10003535"/>
    <x v="0"/>
    <x v="5"/>
    <s v="Howard Miller Distant Time Traveler Alarm Clock"/>
    <x v="5449"/>
    <n v="10"/>
    <n v="0"/>
    <n v="112.422"/>
  </r>
  <r>
    <n v="8433"/>
    <x v="4185"/>
    <n v="2011"/>
    <x v="80"/>
    <d v="2011-09-18T00:00:00"/>
    <s v="Second Class"/>
    <s v="SC-20260"/>
    <s v="Scott Cohen"/>
    <s v="Corporate"/>
    <s v="United States"/>
    <s v="Corpus Christi"/>
    <x v="5"/>
    <n v="78415"/>
    <s v="Central"/>
    <s v="OFF-FA-10000053"/>
    <x v="1"/>
    <x v="13"/>
    <s v="Revere Boxed Rubber Bands by Revere"/>
    <x v="192"/>
    <n v="4"/>
    <n v="0.2"/>
    <n v="-1.3607999999999998"/>
  </r>
  <r>
    <n v="8434"/>
    <x v="4185"/>
    <n v="2011"/>
    <x v="80"/>
    <d v="2011-09-18T00:00:00"/>
    <s v="Second Class"/>
    <s v="SC-20260"/>
    <s v="Scott Cohen"/>
    <s v="Corporate"/>
    <s v="United States"/>
    <s v="Corpus Christi"/>
    <x v="5"/>
    <n v="78415"/>
    <s v="Central"/>
    <s v="OFF-PA-10004610"/>
    <x v="1"/>
    <x v="10"/>
    <s v="Xerox 1900"/>
    <x v="1312"/>
    <n v="2"/>
    <n v="0.2"/>
    <n v="2.1399999999999992"/>
  </r>
  <r>
    <n v="8435"/>
    <x v="4185"/>
    <n v="2011"/>
    <x v="80"/>
    <d v="2011-09-18T00:00:00"/>
    <s v="Second Class"/>
    <s v="SC-20260"/>
    <s v="Scott Cohen"/>
    <s v="Corporate"/>
    <s v="United States"/>
    <s v="Corpus Christi"/>
    <x v="5"/>
    <n v="78415"/>
    <s v="Central"/>
    <s v="FUR-FU-10000550"/>
    <x v="0"/>
    <x v="5"/>
    <s v="Stacking Trays by OIC"/>
    <x v="745"/>
    <n v="5"/>
    <n v="0.6"/>
    <n v="-6.7230000000000008"/>
  </r>
  <r>
    <n v="8436"/>
    <x v="4185"/>
    <n v="2011"/>
    <x v="80"/>
    <d v="2011-09-18T00:00:00"/>
    <s v="Second Class"/>
    <s v="SC-20260"/>
    <s v="Scott Cohen"/>
    <s v="Corporate"/>
    <s v="United States"/>
    <s v="Corpus Christi"/>
    <x v="5"/>
    <n v="78415"/>
    <s v="Central"/>
    <s v="OFF-BI-10001721"/>
    <x v="1"/>
    <x v="8"/>
    <s v="Trimflex Flexible Post Binders"/>
    <x v="5450"/>
    <n v="2"/>
    <n v="0.8"/>
    <n v="-13.683199999999999"/>
  </r>
  <r>
    <n v="8437"/>
    <x v="4186"/>
    <n v="2012"/>
    <x v="1181"/>
    <d v="2012-09-26T00:00:00"/>
    <s v="Standard Class"/>
    <s v="AM-10705"/>
    <s v="Anne McFarland"/>
    <s v="Consumer"/>
    <s v="United States"/>
    <s v="Las Vegas"/>
    <x v="33"/>
    <n v="89115"/>
    <s v="West"/>
    <s v="OFF-BI-10004040"/>
    <x v="1"/>
    <x v="8"/>
    <s v="Wilson Jones Impact Binders"/>
    <x v="682"/>
    <n v="11"/>
    <n v="0.2"/>
    <n v="16.524199999999997"/>
  </r>
  <r>
    <n v="8438"/>
    <x v="4187"/>
    <n v="2012"/>
    <x v="895"/>
    <d v="2012-12-16T00:00:00"/>
    <s v="Standard Class"/>
    <s v="RA-19945"/>
    <s v="Ryan Akin"/>
    <s v="Consumer"/>
    <s v="United States"/>
    <s v="Cleveland"/>
    <x v="24"/>
    <n v="44105"/>
    <s v="East"/>
    <s v="TEC-AC-10002550"/>
    <x v="2"/>
    <x v="11"/>
    <s v="Maxell 4.7GB DVD-RW 3/Pack"/>
    <x v="2116"/>
    <n v="2"/>
    <n v="0.2"/>
    <n v="4.4603999999999999"/>
  </r>
  <r>
    <n v="8439"/>
    <x v="4188"/>
    <n v="2011"/>
    <x v="1061"/>
    <d v="2011-06-01T00:00:00"/>
    <s v="Standard Class"/>
    <s v="MM-17260"/>
    <s v="Magdelene Morse"/>
    <s v="Consumer"/>
    <s v="United States"/>
    <s v="Seattle"/>
    <x v="4"/>
    <n v="98105"/>
    <s v="West"/>
    <s v="OFF-BI-10003876"/>
    <x v="1"/>
    <x v="8"/>
    <s v="Green Canvas Binder for 8-1/2&quot; x 14&quot; Sheets"/>
    <x v="5451"/>
    <n v="4"/>
    <n v="0.2"/>
    <n v="51.359999999999992"/>
  </r>
  <r>
    <n v="8440"/>
    <x v="4189"/>
    <n v="2014"/>
    <x v="1192"/>
    <d v="2014-03-18T00:00:00"/>
    <s v="Second Class"/>
    <s v="BN-11470"/>
    <s v="Brad Norvell"/>
    <s v="Corporate"/>
    <s v="United States"/>
    <s v="Chicago"/>
    <x v="10"/>
    <n v="60623"/>
    <s v="Central"/>
    <s v="TEC-PH-10000213"/>
    <x v="2"/>
    <x v="7"/>
    <s v="Seidio BD2-HK3IPH5-BK DILEX Case and Holster Combo for Apple iPhone 5/5s - Black"/>
    <x v="5021"/>
    <n v="2"/>
    <n v="0.2"/>
    <n v="4.9615999999999989"/>
  </r>
  <r>
    <n v="8441"/>
    <x v="4190"/>
    <n v="2013"/>
    <x v="16"/>
    <d v="2013-12-13T00:00:00"/>
    <s v="Second Class"/>
    <s v="JB-16045"/>
    <s v="Julia Barnett"/>
    <s v="Home Office"/>
    <s v="United States"/>
    <s v="Columbus"/>
    <x v="24"/>
    <n v="43229"/>
    <s v="East"/>
    <s v="OFF-PA-10002615"/>
    <x v="1"/>
    <x v="10"/>
    <s v="Ampad Gold Fibre Wirebound Steno Books, 6&quot; x 9&quot;, Gregg Ruled"/>
    <x v="5452"/>
    <n v="3"/>
    <n v="0.2"/>
    <n v="3.4397999999999995"/>
  </r>
  <r>
    <n v="8442"/>
    <x v="4191"/>
    <n v="2014"/>
    <x v="636"/>
    <d v="2014-05-11T00:00:00"/>
    <s v="Standard Class"/>
    <s v="DB-13615"/>
    <s v="Doug Bickford"/>
    <s v="Consumer"/>
    <s v="United States"/>
    <s v="Tucson"/>
    <x v="16"/>
    <n v="85705"/>
    <s v="West"/>
    <s v="OFF-PA-10002254"/>
    <x v="1"/>
    <x v="10"/>
    <s v="Xerox 1883"/>
    <x v="5453"/>
    <n v="4"/>
    <n v="0.2"/>
    <n v="27.435199999999995"/>
  </r>
  <r>
    <n v="8443"/>
    <x v="4192"/>
    <n v="2013"/>
    <x v="1193"/>
    <d v="2013-03-11T00:00:00"/>
    <s v="Standard Class"/>
    <s v="JB-16045"/>
    <s v="Julia Barnett"/>
    <s v="Home Office"/>
    <s v="United States"/>
    <s v="Philadelphia"/>
    <x v="9"/>
    <n v="19120"/>
    <s v="East"/>
    <s v="TEC-PH-10004586"/>
    <x v="2"/>
    <x v="7"/>
    <s v="Wilson SignalBoost 841262 DB PRO Amplifier Kit"/>
    <x v="5454"/>
    <n v="2"/>
    <n v="0.4"/>
    <n v="-71.990000000000009"/>
  </r>
  <r>
    <n v="8444"/>
    <x v="4192"/>
    <n v="2013"/>
    <x v="1193"/>
    <d v="2013-03-11T00:00:00"/>
    <s v="Standard Class"/>
    <s v="JB-16045"/>
    <s v="Julia Barnett"/>
    <s v="Home Office"/>
    <s v="United States"/>
    <s v="Philadelphia"/>
    <x v="9"/>
    <n v="19120"/>
    <s v="East"/>
    <s v="OFF-BI-10002982"/>
    <x v="1"/>
    <x v="8"/>
    <s v="Avery Self-Adhesive Photo Pockets for Polaroid Photos"/>
    <x v="5455"/>
    <n v="1"/>
    <n v="0.7"/>
    <n v="-1.4981999999999998"/>
  </r>
  <r>
    <n v="8445"/>
    <x v="4192"/>
    <n v="2013"/>
    <x v="1193"/>
    <d v="2013-03-11T00:00:00"/>
    <s v="Standard Class"/>
    <s v="JB-16045"/>
    <s v="Julia Barnett"/>
    <s v="Home Office"/>
    <s v="United States"/>
    <s v="Philadelphia"/>
    <x v="9"/>
    <n v="19120"/>
    <s v="East"/>
    <s v="TEC-PH-10002538"/>
    <x v="2"/>
    <x v="7"/>
    <s v="Grandstream GXP1160 VoIP phone"/>
    <x v="5456"/>
    <n v="3"/>
    <n v="0.4"/>
    <n v="-12.510300000000008"/>
  </r>
  <r>
    <n v="8446"/>
    <x v="4193"/>
    <n v="2014"/>
    <x v="436"/>
    <d v="2014-10-25T00:00:00"/>
    <s v="First Class"/>
    <s v="AH-10075"/>
    <s v="Adam Hart"/>
    <s v="Corporate"/>
    <s v="United States"/>
    <s v="Cranston"/>
    <x v="34"/>
    <n v="2920"/>
    <s v="East"/>
    <s v="FUR-TA-10001039"/>
    <x v="0"/>
    <x v="3"/>
    <s v="KI Adjustable-Height Table"/>
    <x v="5457"/>
    <n v="4"/>
    <n v="0.3"/>
    <n v="-13.756799999999984"/>
  </r>
  <r>
    <n v="8447"/>
    <x v="4193"/>
    <n v="2014"/>
    <x v="436"/>
    <d v="2014-10-25T00:00:00"/>
    <s v="First Class"/>
    <s v="AH-10075"/>
    <s v="Adam Hart"/>
    <s v="Corporate"/>
    <s v="United States"/>
    <s v="Cranston"/>
    <x v="34"/>
    <n v="2920"/>
    <s v="East"/>
    <s v="FUR-FU-10004963"/>
    <x v="0"/>
    <x v="5"/>
    <s v="Eldon 400 Class Desk Accessories, Black Carbon"/>
    <x v="768"/>
    <n v="4"/>
    <n v="0"/>
    <n v="14.700000000000003"/>
  </r>
  <r>
    <n v="8448"/>
    <x v="4193"/>
    <n v="2014"/>
    <x v="436"/>
    <d v="2014-10-25T00:00:00"/>
    <s v="First Class"/>
    <s v="AH-10075"/>
    <s v="Adam Hart"/>
    <s v="Corporate"/>
    <s v="United States"/>
    <s v="Cranston"/>
    <x v="34"/>
    <n v="2920"/>
    <s v="East"/>
    <s v="FUR-FU-10000277"/>
    <x v="0"/>
    <x v="5"/>
    <s v="Deflect-o DuraMat Antistatic Studded Beveled Mat for Medium Pile Carpeting"/>
    <x v="5258"/>
    <n v="2"/>
    <n v="0"/>
    <n v="50.563199999999995"/>
  </r>
  <r>
    <n v="8449"/>
    <x v="4193"/>
    <n v="2014"/>
    <x v="436"/>
    <d v="2014-10-25T00:00:00"/>
    <s v="First Class"/>
    <s v="AH-10075"/>
    <s v="Adam Hart"/>
    <s v="Corporate"/>
    <s v="United States"/>
    <s v="Cranston"/>
    <x v="34"/>
    <n v="2920"/>
    <s v="East"/>
    <s v="FUR-TA-10004915"/>
    <x v="0"/>
    <x v="3"/>
    <s v="Office Impressions End Table, 20-1/2&quot;H x 24&quot;W x 20&quot;D"/>
    <x v="3109"/>
    <n v="3"/>
    <n v="0.3"/>
    <n v="-127.57919999999996"/>
  </r>
  <r>
    <n v="8450"/>
    <x v="4193"/>
    <n v="2014"/>
    <x v="436"/>
    <d v="2014-10-25T00:00:00"/>
    <s v="First Class"/>
    <s v="AH-10075"/>
    <s v="Adam Hart"/>
    <s v="Corporate"/>
    <s v="United States"/>
    <s v="Cranston"/>
    <x v="34"/>
    <n v="2920"/>
    <s v="East"/>
    <s v="OFF-PA-10003724"/>
    <x v="1"/>
    <x v="10"/>
    <s v="Wirebound Message Book, 4 per Page"/>
    <x v="5458"/>
    <n v="8"/>
    <n v="0"/>
    <n v="21.285599999999999"/>
  </r>
  <r>
    <n v="8451"/>
    <x v="4193"/>
    <n v="2014"/>
    <x v="436"/>
    <d v="2014-10-25T00:00:00"/>
    <s v="First Class"/>
    <s v="AH-10075"/>
    <s v="Adam Hart"/>
    <s v="Corporate"/>
    <s v="United States"/>
    <s v="Cranston"/>
    <x v="34"/>
    <n v="2920"/>
    <s v="East"/>
    <s v="OFF-AP-10002906"/>
    <x v="1"/>
    <x v="9"/>
    <s v="Hoover Replacement Belt for Commercial Guardsman Heavy-Duty Upright Vacuum"/>
    <x v="5459"/>
    <n v="1"/>
    <n v="0"/>
    <n v="0.66599999999999993"/>
  </r>
  <r>
    <n v="8452"/>
    <x v="4194"/>
    <n v="2011"/>
    <x v="582"/>
    <d v="2011-04-30T00:00:00"/>
    <s v="First Class"/>
    <s v="AI-10855"/>
    <s v="Arianne Irving"/>
    <s v="Consumer"/>
    <s v="United States"/>
    <s v="San Francisco"/>
    <x v="1"/>
    <n v="94122"/>
    <s v="West"/>
    <s v="TEC-PH-10001459"/>
    <x v="2"/>
    <x v="7"/>
    <s v="Samsung Galaxy Mega 6.3"/>
    <x v="5460"/>
    <n v="5"/>
    <n v="0.2"/>
    <n v="125.99700000000007"/>
  </r>
  <r>
    <n v="8453"/>
    <x v="4195"/>
    <n v="2013"/>
    <x v="724"/>
    <d v="2013-04-24T00:00:00"/>
    <s v="Standard Class"/>
    <s v="TH-21115"/>
    <s v="Thea Hudgings"/>
    <s v="Corporate"/>
    <s v="United States"/>
    <s v="Houston"/>
    <x v="5"/>
    <n v="77070"/>
    <s v="Central"/>
    <s v="FUR-CH-10002880"/>
    <x v="0"/>
    <x v="1"/>
    <s v="Global High-Back Leather Tilter, Burgundy"/>
    <x v="5209"/>
    <n v="4"/>
    <n v="0.3"/>
    <n v="-93.472400000000022"/>
  </r>
  <r>
    <n v="8454"/>
    <x v="4195"/>
    <n v="2013"/>
    <x v="724"/>
    <d v="2013-04-24T00:00:00"/>
    <s v="Standard Class"/>
    <s v="TH-21115"/>
    <s v="Thea Hudgings"/>
    <s v="Corporate"/>
    <s v="United States"/>
    <s v="Houston"/>
    <x v="5"/>
    <n v="77070"/>
    <s v="Central"/>
    <s v="OFF-ST-10001780"/>
    <x v="1"/>
    <x v="4"/>
    <s v="Tennsco 16-Compartment Lockers with Coat Rack"/>
    <x v="5461"/>
    <n v="3"/>
    <n v="0.2"/>
    <n v="77.746800000000007"/>
  </r>
  <r>
    <n v="8455"/>
    <x v="4195"/>
    <n v="2013"/>
    <x v="724"/>
    <d v="2013-04-24T00:00:00"/>
    <s v="Standard Class"/>
    <s v="TH-21115"/>
    <s v="Thea Hudgings"/>
    <s v="Corporate"/>
    <s v="United States"/>
    <s v="Houston"/>
    <x v="5"/>
    <n v="77070"/>
    <s v="Central"/>
    <s v="FUR-FU-10004748"/>
    <x v="0"/>
    <x v="5"/>
    <s v="Howard Miller 16&quot; Diameter Gallery Wall Clock"/>
    <x v="1984"/>
    <n v="5"/>
    <n v="0.6"/>
    <n v="-67.137"/>
  </r>
  <r>
    <n v="8456"/>
    <x v="4196"/>
    <n v="2013"/>
    <x v="730"/>
    <d v="2013-05-30T00:00:00"/>
    <s v="Standard Class"/>
    <s v="JE-15610"/>
    <s v="Jim Epp"/>
    <s v="Corporate"/>
    <s v="United States"/>
    <s v="Los Angeles"/>
    <x v="1"/>
    <n v="90049"/>
    <s v="West"/>
    <s v="TEC-PH-10001918"/>
    <x v="2"/>
    <x v="7"/>
    <s v="Nortel Business Series Terminal T7208 Digital phone"/>
    <x v="2705"/>
    <n v="2"/>
    <n v="0.2"/>
    <n v="22.238400000000013"/>
  </r>
  <r>
    <n v="8457"/>
    <x v="4197"/>
    <n v="2014"/>
    <x v="39"/>
    <d v="2014-06-03T00:00:00"/>
    <s v="Second Class"/>
    <s v="TH-21235"/>
    <s v="Tiffany House"/>
    <s v="Corporate"/>
    <s v="United States"/>
    <s v="Chicago"/>
    <x v="10"/>
    <n v="60653"/>
    <s v="Central"/>
    <s v="FUR-CH-10001146"/>
    <x v="0"/>
    <x v="1"/>
    <s v="Global Task Chair, Black"/>
    <x v="5462"/>
    <n v="3"/>
    <n v="0.3"/>
    <n v="-29.007299999999994"/>
  </r>
  <r>
    <n v="8458"/>
    <x v="4197"/>
    <n v="2014"/>
    <x v="39"/>
    <d v="2014-06-03T00:00:00"/>
    <s v="Second Class"/>
    <s v="TH-21235"/>
    <s v="Tiffany House"/>
    <s v="Corporate"/>
    <s v="United States"/>
    <s v="Chicago"/>
    <x v="10"/>
    <n v="60653"/>
    <s v="Central"/>
    <s v="OFF-BI-10004364"/>
    <x v="1"/>
    <x v="8"/>
    <s v="Storex Dura Pro Binders"/>
    <x v="3019"/>
    <n v="3"/>
    <n v="0.8"/>
    <n v="-6.2370000000000019"/>
  </r>
  <r>
    <n v="8459"/>
    <x v="4198"/>
    <n v="2011"/>
    <x v="55"/>
    <d v="2011-08-29T00:00:00"/>
    <s v="Standard Class"/>
    <s v="JE-15715"/>
    <s v="Joe Elijah"/>
    <s v="Consumer"/>
    <s v="United States"/>
    <s v="Houston"/>
    <x v="5"/>
    <n v="77070"/>
    <s v="Central"/>
    <s v="OFF-BI-10002133"/>
    <x v="1"/>
    <x v="8"/>
    <s v="Wilson Jones Elliptical Ring 3 1/2&quot; Capacity Binders, 800 sheets"/>
    <x v="5463"/>
    <n v="3"/>
    <n v="0.8"/>
    <n v="-39.804000000000002"/>
  </r>
  <r>
    <n v="8460"/>
    <x v="4198"/>
    <n v="2011"/>
    <x v="55"/>
    <d v="2011-08-29T00:00:00"/>
    <s v="Standard Class"/>
    <s v="JE-15715"/>
    <s v="Joe Elijah"/>
    <s v="Consumer"/>
    <s v="United States"/>
    <s v="Houston"/>
    <x v="5"/>
    <n v="77070"/>
    <s v="Central"/>
    <s v="OFF-BI-10002225"/>
    <x v="1"/>
    <x v="8"/>
    <s v="Square Ring Data Binders, Rigid 75 Pt. Covers, 11&quot; x 14-7/8&quot;"/>
    <x v="5464"/>
    <n v="3"/>
    <n v="0.8"/>
    <n v="-19.814400000000003"/>
  </r>
  <r>
    <n v="8461"/>
    <x v="4199"/>
    <n v="2011"/>
    <x v="1194"/>
    <d v="2011-09-04T00:00:00"/>
    <s v="Standard Class"/>
    <s v="AT-10735"/>
    <s v="Annie Thurman"/>
    <s v="Consumer"/>
    <s v="United States"/>
    <s v="Bristol"/>
    <x v="29"/>
    <n v="6010"/>
    <s v="East"/>
    <s v="OFF-BI-10002432"/>
    <x v="1"/>
    <x v="8"/>
    <s v="Wilson Jones Standard D-Ring Binders"/>
    <x v="3276"/>
    <n v="5"/>
    <n v="0"/>
    <n v="11.890999999999998"/>
  </r>
  <r>
    <n v="8462"/>
    <x v="4199"/>
    <n v="2011"/>
    <x v="1194"/>
    <d v="2011-09-04T00:00:00"/>
    <s v="Standard Class"/>
    <s v="AT-10735"/>
    <s v="Annie Thurman"/>
    <s v="Consumer"/>
    <s v="United States"/>
    <s v="Bristol"/>
    <x v="29"/>
    <n v="6010"/>
    <s v="East"/>
    <s v="OFF-ST-10000563"/>
    <x v="1"/>
    <x v="4"/>
    <s v="Fellowes Bankers Box Stor/Drawer Steel Plus"/>
    <x v="1449"/>
    <n v="3"/>
    <n v="0"/>
    <n v="9.5940000000000012"/>
  </r>
  <r>
    <n v="8463"/>
    <x v="4200"/>
    <n v="2012"/>
    <x v="37"/>
    <d v="2012-09-07T00:00:00"/>
    <s v="Second Class"/>
    <s v="JH-15820"/>
    <s v="John Huston"/>
    <s v="Consumer"/>
    <s v="United States"/>
    <s v="Holland"/>
    <x v="12"/>
    <n v="49423"/>
    <s v="Central"/>
    <s v="OFF-LA-10001982"/>
    <x v="1"/>
    <x v="2"/>
    <s v="Smead Alpha-Z Color-Coded Name Labels First Letter Starter Set"/>
    <x v="5465"/>
    <n v="2"/>
    <n v="0"/>
    <n v="3.5999999999999996"/>
  </r>
  <r>
    <n v="8464"/>
    <x v="4201"/>
    <n v="2011"/>
    <x v="1176"/>
    <d v="2011-04-01T00:00:00"/>
    <s v="Standard Class"/>
    <s v="DR-12940"/>
    <s v="Daniel Raglin"/>
    <s v="Home Office"/>
    <s v="United States"/>
    <s v="Albuquerque"/>
    <x v="27"/>
    <n v="87105"/>
    <s v="West"/>
    <s v="TEC-PH-10003273"/>
    <x v="2"/>
    <x v="7"/>
    <s v="AT&amp;T TR1909W"/>
    <x v="214"/>
    <n v="3"/>
    <n v="0.2"/>
    <n v="22.678200000000018"/>
  </r>
  <r>
    <n v="8465"/>
    <x v="4202"/>
    <n v="2012"/>
    <x v="1187"/>
    <d v="2012-05-15T00:00:00"/>
    <s v="Standard Class"/>
    <s v="AB-10165"/>
    <s v="Alan Barnes"/>
    <s v="Consumer"/>
    <s v="United States"/>
    <s v="Louisville"/>
    <x v="22"/>
    <n v="80027"/>
    <s v="West"/>
    <s v="TEC-AC-10002718"/>
    <x v="2"/>
    <x v="11"/>
    <s v="Belkin Standard 104 key USB Keyboard"/>
    <x v="3854"/>
    <n v="4"/>
    <n v="0.2"/>
    <n v="-2.9180000000000028"/>
  </r>
  <r>
    <n v="8466"/>
    <x v="4203"/>
    <n v="2012"/>
    <x v="265"/>
    <d v="2012-04-14T00:00:00"/>
    <s v="Standard Class"/>
    <s v="MC-18100"/>
    <s v="Mick Crebagga"/>
    <s v="Consumer"/>
    <s v="United States"/>
    <s v="New York City"/>
    <x v="15"/>
    <n v="10024"/>
    <s v="East"/>
    <s v="OFF-ST-10001505"/>
    <x v="1"/>
    <x v="4"/>
    <s v="Perma STOR-ALL Hanging File Box, 13 1/8&quot;W x 12 1/4&quot;D x 10 1/2&quot;H"/>
    <x v="1465"/>
    <n v="3"/>
    <n v="0"/>
    <n v="3.0497999999999985"/>
  </r>
  <r>
    <n v="8467"/>
    <x v="4204"/>
    <n v="2012"/>
    <x v="265"/>
    <d v="2012-04-14T00:00:00"/>
    <s v="Standard Class"/>
    <s v="IG-15085"/>
    <s v="Ivan Gibson"/>
    <s v="Consumer"/>
    <s v="United States"/>
    <s v="Norwich"/>
    <x v="29"/>
    <n v="6360"/>
    <s v="East"/>
    <s v="OFF-AP-10000179"/>
    <x v="1"/>
    <x v="9"/>
    <s v="Honeywell Enviracaire Portable HEPA Air Cleaner for up to 10 x 16 Room"/>
    <x v="5466"/>
    <n v="3"/>
    <n v="0"/>
    <n v="144.3546"/>
  </r>
  <r>
    <n v="8468"/>
    <x v="4205"/>
    <n v="2013"/>
    <x v="251"/>
    <d v="2013-09-24T00:00:00"/>
    <s v="Standard Class"/>
    <s v="FH-14275"/>
    <s v="Frank Hawley"/>
    <s v="Corporate"/>
    <s v="United States"/>
    <s v="San Francisco"/>
    <x v="1"/>
    <n v="94122"/>
    <s v="West"/>
    <s v="OFF-BI-10002309"/>
    <x v="1"/>
    <x v="8"/>
    <s v="Avery Heavy-Duty EZD  Binder With Locking Rings"/>
    <x v="436"/>
    <n v="2"/>
    <n v="0.2"/>
    <n v="3.1247999999999996"/>
  </r>
  <r>
    <n v="8469"/>
    <x v="4206"/>
    <n v="2013"/>
    <x v="583"/>
    <d v="2013-11-18T00:00:00"/>
    <s v="Standard Class"/>
    <s v="AS-10285"/>
    <s v="Alejandro Savely"/>
    <s v="Corporate"/>
    <s v="United States"/>
    <s v="Noblesville"/>
    <x v="14"/>
    <n v="46060"/>
    <s v="Central"/>
    <s v="FUR-TA-10001950"/>
    <x v="0"/>
    <x v="3"/>
    <s v="Balt Solid Wood Round Tables"/>
    <x v="5467"/>
    <n v="6"/>
    <n v="0"/>
    <n v="241.1046"/>
  </r>
  <r>
    <n v="8470"/>
    <x v="4207"/>
    <n v="2014"/>
    <x v="756"/>
    <d v="2014-04-28T00:00:00"/>
    <s v="Standard Class"/>
    <s v="PN-18775"/>
    <s v="Parhena Norris"/>
    <s v="Home Office"/>
    <s v="United States"/>
    <s v="Clarksville"/>
    <x v="18"/>
    <n v="37042"/>
    <s v="South"/>
    <s v="FUR-BO-10001972"/>
    <x v="0"/>
    <x v="0"/>
    <s v="O'Sullivan 4-Shelf Bookcase in Odessa Pine"/>
    <x v="2388"/>
    <n v="4"/>
    <n v="0.2"/>
    <n v="-14.51760000000003"/>
  </r>
  <r>
    <n v="8471"/>
    <x v="4207"/>
    <n v="2014"/>
    <x v="756"/>
    <d v="2014-04-28T00:00:00"/>
    <s v="Standard Class"/>
    <s v="PN-18775"/>
    <s v="Parhena Norris"/>
    <s v="Home Office"/>
    <s v="United States"/>
    <s v="Clarksville"/>
    <x v="18"/>
    <n v="37042"/>
    <s v="South"/>
    <s v="TEC-AC-10002473"/>
    <x v="2"/>
    <x v="11"/>
    <s v="Maxell 4.7GB DVD-R"/>
    <x v="5468"/>
    <n v="2"/>
    <n v="0.2"/>
    <n v="11.919599999999999"/>
  </r>
  <r>
    <n v="8472"/>
    <x v="4207"/>
    <n v="2014"/>
    <x v="756"/>
    <d v="2014-04-28T00:00:00"/>
    <s v="Standard Class"/>
    <s v="PN-18775"/>
    <s v="Parhena Norris"/>
    <s v="Home Office"/>
    <s v="United States"/>
    <s v="Clarksville"/>
    <x v="18"/>
    <n v="37042"/>
    <s v="South"/>
    <s v="FUR-FU-10000193"/>
    <x v="0"/>
    <x v="5"/>
    <s v="Tenex Chairmats For Use with Hard Floors"/>
    <x v="2540"/>
    <n v="3"/>
    <n v="0.2"/>
    <n v="-11.692800000000005"/>
  </r>
  <r>
    <n v="8473"/>
    <x v="4207"/>
    <n v="2014"/>
    <x v="756"/>
    <d v="2014-04-28T00:00:00"/>
    <s v="Standard Class"/>
    <s v="PN-18775"/>
    <s v="Parhena Norris"/>
    <s v="Home Office"/>
    <s v="United States"/>
    <s v="Clarksville"/>
    <x v="18"/>
    <n v="37042"/>
    <s v="South"/>
    <s v="OFF-LA-10000081"/>
    <x v="1"/>
    <x v="2"/>
    <s v="Avery 496"/>
    <x v="3500"/>
    <n v="1"/>
    <n v="0.2"/>
    <n v="1.0499999999999998"/>
  </r>
  <r>
    <n v="8474"/>
    <x v="4208"/>
    <n v="2012"/>
    <x v="420"/>
    <d v="2012-10-26T00:00:00"/>
    <s v="Second Class"/>
    <s v="GM-14500"/>
    <s v="Gene McClure"/>
    <s v="Consumer"/>
    <s v="United States"/>
    <s v="Hollywood"/>
    <x v="2"/>
    <n v="33021"/>
    <s v="South"/>
    <s v="OFF-ST-10000876"/>
    <x v="1"/>
    <x v="4"/>
    <s v="Eldon Simplefile Box Office"/>
    <x v="5469"/>
    <n v="1"/>
    <n v="0.2"/>
    <n v="0.99520000000000008"/>
  </r>
  <r>
    <n v="8475"/>
    <x v="4209"/>
    <n v="2014"/>
    <x v="359"/>
    <d v="2014-04-15T00:00:00"/>
    <s v="Standard Class"/>
    <s v="NC-18625"/>
    <s v="Noah Childs"/>
    <s v="Corporate"/>
    <s v="United States"/>
    <s v="York"/>
    <x v="9"/>
    <n v="17403"/>
    <s v="East"/>
    <s v="OFF-BI-10004492"/>
    <x v="1"/>
    <x v="8"/>
    <s v="Tuf-Vin Binders"/>
    <x v="5470"/>
    <n v="4"/>
    <n v="0.7"/>
    <n v="-29.053600000000003"/>
  </r>
  <r>
    <n v="8476"/>
    <x v="4209"/>
    <n v="2014"/>
    <x v="359"/>
    <d v="2014-04-15T00:00:00"/>
    <s v="Standard Class"/>
    <s v="NC-18625"/>
    <s v="Noah Childs"/>
    <s v="Corporate"/>
    <s v="United States"/>
    <s v="York"/>
    <x v="9"/>
    <n v="17403"/>
    <s v="East"/>
    <s v="OFF-PA-10001033"/>
    <x v="1"/>
    <x v="10"/>
    <s v="Xerox 1893"/>
    <x v="4975"/>
    <n v="2"/>
    <n v="0.2"/>
    <n v="23.7742"/>
  </r>
  <r>
    <n v="8477"/>
    <x v="4210"/>
    <n v="2014"/>
    <x v="855"/>
    <d v="2014-11-02T00:00:00"/>
    <s v="Standard Class"/>
    <s v="TW-21025"/>
    <s v="Tamara Willingham"/>
    <s v="Home Office"/>
    <s v="United States"/>
    <s v="Mesa"/>
    <x v="16"/>
    <n v="85204"/>
    <s v="West"/>
    <s v="OFF-PA-10004039"/>
    <x v="1"/>
    <x v="10"/>
    <s v="Xerox 1882"/>
    <x v="2542"/>
    <n v="1"/>
    <n v="0.2"/>
    <n v="16.234200000000001"/>
  </r>
  <r>
    <n v="8478"/>
    <x v="4211"/>
    <n v="2012"/>
    <x v="628"/>
    <d v="2012-10-30T00:00:00"/>
    <s v="Same Day"/>
    <s v="BF-11020"/>
    <s v="Barry Französisch"/>
    <s v="Corporate"/>
    <s v="United States"/>
    <s v="New York City"/>
    <x v="15"/>
    <n v="10024"/>
    <s v="East"/>
    <s v="TEC-MA-10004552"/>
    <x v="2"/>
    <x v="15"/>
    <s v="Star Micronics TSP100 TSP143LAN Receipt Printer"/>
    <x v="5471"/>
    <n v="4"/>
    <n v="0"/>
    <n v="269.30799999999999"/>
  </r>
  <r>
    <n v="8479"/>
    <x v="4212"/>
    <n v="2014"/>
    <x v="404"/>
    <d v="2014-12-25T00:00:00"/>
    <s v="Standard Class"/>
    <s v="TT-21460"/>
    <s v="Tonja Turnell"/>
    <s v="Home Office"/>
    <s v="United States"/>
    <s v="San Francisco"/>
    <x v="1"/>
    <n v="94110"/>
    <s v="West"/>
    <s v="OFF-AR-10002578"/>
    <x v="1"/>
    <x v="6"/>
    <s v="Newell 335"/>
    <x v="1784"/>
    <n v="2"/>
    <n v="0"/>
    <n v="1.6703999999999999"/>
  </r>
  <r>
    <n v="8480"/>
    <x v="4213"/>
    <n v="2013"/>
    <x v="299"/>
    <d v="2013-03-17T00:00:00"/>
    <s v="Standard Class"/>
    <s v="SW-20245"/>
    <s v="Scot Wooten"/>
    <s v="Consumer"/>
    <s v="United States"/>
    <s v="Los Angeles"/>
    <x v="1"/>
    <n v="90036"/>
    <s v="West"/>
    <s v="OFF-PA-10004022"/>
    <x v="1"/>
    <x v="10"/>
    <s v="Hammermill Color Copier Paper (28Lb. and 96 Bright)"/>
    <x v="1024"/>
    <n v="2"/>
    <n v="0"/>
    <n v="8.9909999999999997"/>
  </r>
  <r>
    <n v="8481"/>
    <x v="4214"/>
    <n v="2011"/>
    <x v="609"/>
    <d v="2011-07-27T00:00:00"/>
    <s v="Standard Class"/>
    <s v="PG-18820"/>
    <s v="Patrick Gardner"/>
    <s v="Consumer"/>
    <s v="United States"/>
    <s v="Omaha"/>
    <x v="8"/>
    <n v="68104"/>
    <s v="Central"/>
    <s v="TEC-PH-10004100"/>
    <x v="2"/>
    <x v="7"/>
    <s v="Griffin GC17055 Auxiliary Audio Cable"/>
    <x v="5472"/>
    <n v="2"/>
    <n v="0"/>
    <n v="10.074400000000001"/>
  </r>
  <r>
    <n v="8482"/>
    <x v="4215"/>
    <n v="2013"/>
    <x v="1012"/>
    <d v="2013-05-29T00:00:00"/>
    <s v="Standard Class"/>
    <s v="DP-13390"/>
    <s v="Dennis Pardue"/>
    <s v="Home Office"/>
    <s v="United States"/>
    <s v="Philadelphia"/>
    <x v="9"/>
    <n v="19120"/>
    <s v="East"/>
    <s v="OFF-AR-10001860"/>
    <x v="1"/>
    <x v="6"/>
    <s v="BIC Liqua Brite Liner"/>
    <x v="4008"/>
    <n v="3"/>
    <n v="0.2"/>
    <n v="3.3311999999999999"/>
  </r>
  <r>
    <n v="8483"/>
    <x v="4216"/>
    <n v="2014"/>
    <x v="512"/>
    <d v="2014-02-16T00:00:00"/>
    <s v="Standard Class"/>
    <s v="DJ-13510"/>
    <s v="Don Jones"/>
    <s v="Corporate"/>
    <s v="United States"/>
    <s v="New York City"/>
    <x v="15"/>
    <n v="10024"/>
    <s v="East"/>
    <s v="OFF-LA-10001297"/>
    <x v="1"/>
    <x v="2"/>
    <s v="Avery 473"/>
    <x v="346"/>
    <n v="2"/>
    <n v="0"/>
    <n v="9.9359999999999999"/>
  </r>
  <r>
    <n v="8484"/>
    <x v="4217"/>
    <n v="2013"/>
    <x v="873"/>
    <d v="2013-09-25T00:00:00"/>
    <s v="Standard Class"/>
    <s v="EN-13780"/>
    <s v="Edward Nazzal"/>
    <s v="Consumer"/>
    <s v="United States"/>
    <s v="Grand Rapids"/>
    <x v="12"/>
    <n v="49505"/>
    <s v="Central"/>
    <s v="OFF-BI-10004828"/>
    <x v="1"/>
    <x v="8"/>
    <s v="GBC Poly Designer Binding Covers"/>
    <x v="4162"/>
    <n v="5"/>
    <n v="0"/>
    <n v="41.012999999999991"/>
  </r>
  <r>
    <n v="8485"/>
    <x v="4218"/>
    <n v="2014"/>
    <x v="241"/>
    <d v="2014-09-25T00:00:00"/>
    <s v="Same Day"/>
    <s v="PB-19150"/>
    <s v="Philip Brown"/>
    <s v="Consumer"/>
    <s v="United States"/>
    <s v="Seattle"/>
    <x v="4"/>
    <n v="98115"/>
    <s v="West"/>
    <s v="FUR-FU-10002759"/>
    <x v="0"/>
    <x v="5"/>
    <s v="12-1/2 Diameter Round Wall Clock"/>
    <x v="5473"/>
    <n v="10"/>
    <n v="0"/>
    <n v="71.927999999999997"/>
  </r>
  <r>
    <n v="8486"/>
    <x v="4219"/>
    <n v="2014"/>
    <x v="996"/>
    <d v="2014-04-01T00:00:00"/>
    <s v="Standard Class"/>
    <s v="BD-11560"/>
    <s v="Brendan Dodson"/>
    <s v="Home Office"/>
    <s v="United States"/>
    <s v="Fresno"/>
    <x v="1"/>
    <n v="93727"/>
    <s v="West"/>
    <s v="OFF-PA-10000740"/>
    <x v="1"/>
    <x v="10"/>
    <s v="Xerox 1982"/>
    <x v="1846"/>
    <n v="2"/>
    <n v="0"/>
    <n v="21.012799999999999"/>
  </r>
  <r>
    <n v="8487"/>
    <x v="4219"/>
    <n v="2014"/>
    <x v="996"/>
    <d v="2014-04-01T00:00:00"/>
    <s v="Standard Class"/>
    <s v="BD-11560"/>
    <s v="Brendan Dodson"/>
    <s v="Home Office"/>
    <s v="United States"/>
    <s v="Fresno"/>
    <x v="1"/>
    <n v="93727"/>
    <s v="West"/>
    <s v="OFF-PA-10001144"/>
    <x v="1"/>
    <x v="10"/>
    <s v="Xerox 1913"/>
    <x v="168"/>
    <n v="2"/>
    <n v="0"/>
    <n v="53.260799999999996"/>
  </r>
  <r>
    <n v="8488"/>
    <x v="4219"/>
    <n v="2014"/>
    <x v="996"/>
    <d v="2014-04-01T00:00:00"/>
    <s v="Standard Class"/>
    <s v="BD-11560"/>
    <s v="Brendan Dodson"/>
    <s v="Home Office"/>
    <s v="United States"/>
    <s v="Fresno"/>
    <x v="1"/>
    <n v="93727"/>
    <s v="West"/>
    <s v="OFF-PA-10000859"/>
    <x v="1"/>
    <x v="10"/>
    <s v="Unpadded Memo Slips"/>
    <x v="5474"/>
    <n v="3"/>
    <n v="0"/>
    <n v="5.97"/>
  </r>
  <r>
    <n v="8489"/>
    <x v="4220"/>
    <n v="2013"/>
    <x v="1056"/>
    <d v="2013-02-04T00:00:00"/>
    <s v="Second Class"/>
    <s v="SE-20110"/>
    <s v="Sanjit Engle"/>
    <s v="Consumer"/>
    <s v="United States"/>
    <s v="Arlington"/>
    <x v="17"/>
    <n v="22204"/>
    <s v="South"/>
    <s v="TEC-MA-10001127"/>
    <x v="2"/>
    <x v="15"/>
    <s v="HP Designjet T520 Inkjet Large Format Printer - 24&quot; Color"/>
    <x v="5475"/>
    <n v="5"/>
    <n v="0"/>
    <n v="2799.9839999999995"/>
  </r>
  <r>
    <n v="8490"/>
    <x v="4220"/>
    <n v="2013"/>
    <x v="1056"/>
    <d v="2013-02-04T00:00:00"/>
    <s v="Second Class"/>
    <s v="SE-20110"/>
    <s v="Sanjit Engle"/>
    <s v="Consumer"/>
    <s v="United States"/>
    <s v="Arlington"/>
    <x v="17"/>
    <n v="22204"/>
    <s v="South"/>
    <s v="OFF-BI-10002557"/>
    <x v="1"/>
    <x v="8"/>
    <s v="Presstex Flexible Ring Binders"/>
    <x v="3441"/>
    <n v="8"/>
    <n v="0"/>
    <n v="18.2"/>
  </r>
  <r>
    <n v="8491"/>
    <x v="4220"/>
    <n v="2013"/>
    <x v="1056"/>
    <d v="2013-02-04T00:00:00"/>
    <s v="Second Class"/>
    <s v="SE-20110"/>
    <s v="Sanjit Engle"/>
    <s v="Consumer"/>
    <s v="United States"/>
    <s v="Arlington"/>
    <x v="17"/>
    <n v="22204"/>
    <s v="South"/>
    <s v="FUR-FU-10001731"/>
    <x v="0"/>
    <x v="5"/>
    <s v="Acrylic Self-Standing Desk Frames"/>
    <x v="5476"/>
    <n v="7"/>
    <n v="0"/>
    <n v="7.1021999999999998"/>
  </r>
  <r>
    <n v="8492"/>
    <x v="4221"/>
    <n v="2014"/>
    <x v="437"/>
    <d v="2014-07-12T00:00:00"/>
    <s v="Standard Class"/>
    <s v="AT-10735"/>
    <s v="Annie Thurman"/>
    <s v="Consumer"/>
    <s v="United States"/>
    <s v="Los Angeles"/>
    <x v="1"/>
    <n v="90049"/>
    <s v="West"/>
    <s v="OFF-FA-10001135"/>
    <x v="1"/>
    <x v="13"/>
    <s v="Brites Rubber Bands, 1 1/2 oz. Box"/>
    <x v="4095"/>
    <n v="3"/>
    <n v="0"/>
    <n v="0.11880000000000024"/>
  </r>
  <r>
    <n v="8493"/>
    <x v="4222"/>
    <n v="2012"/>
    <x v="924"/>
    <d v="2012-10-28T00:00:00"/>
    <s v="Standard Class"/>
    <s v="CC-12685"/>
    <s v="Craig Carroll"/>
    <s v="Consumer"/>
    <s v="United States"/>
    <s v="Lubbock"/>
    <x v="5"/>
    <n v="79424"/>
    <s v="Central"/>
    <s v="OFF-PA-10000069"/>
    <x v="1"/>
    <x v="10"/>
    <s v="TOPS 4 x 6 Fluorescent Color Memo Sheets, 500 Sheets per Pack"/>
    <x v="5477"/>
    <n v="8"/>
    <n v="0.2"/>
    <n v="20.4984"/>
  </r>
  <r>
    <n v="8494"/>
    <x v="4222"/>
    <n v="2012"/>
    <x v="924"/>
    <d v="2012-10-28T00:00:00"/>
    <s v="Standard Class"/>
    <s v="CC-12685"/>
    <s v="Craig Carroll"/>
    <s v="Consumer"/>
    <s v="United States"/>
    <s v="Lubbock"/>
    <x v="5"/>
    <n v="79424"/>
    <s v="Central"/>
    <s v="TEC-CO-10001943"/>
    <x v="2"/>
    <x v="16"/>
    <s v="Canon PC-428 Personal Copier"/>
    <x v="5478"/>
    <n v="3"/>
    <n v="0.2"/>
    <n v="161.99189999999999"/>
  </r>
  <r>
    <n v="8495"/>
    <x v="4222"/>
    <n v="2012"/>
    <x v="924"/>
    <d v="2012-10-28T00:00:00"/>
    <s v="Standard Class"/>
    <s v="CC-12685"/>
    <s v="Craig Carroll"/>
    <s v="Consumer"/>
    <s v="United States"/>
    <s v="Lubbock"/>
    <x v="5"/>
    <n v="79424"/>
    <s v="Central"/>
    <s v="OFF-BI-10000977"/>
    <x v="1"/>
    <x v="8"/>
    <s v="Ibico Plastic Spiral Binding Combs"/>
    <x v="5479"/>
    <n v="1"/>
    <n v="0.8"/>
    <n v="-10.336000000000002"/>
  </r>
  <r>
    <n v="8496"/>
    <x v="4223"/>
    <n v="2013"/>
    <x v="499"/>
    <d v="2013-12-09T00:00:00"/>
    <s v="Standard Class"/>
    <s v="AS-10225"/>
    <s v="Alan Schoenberger"/>
    <s v="Corporate"/>
    <s v="United States"/>
    <s v="Longmont"/>
    <x v="22"/>
    <n v="80501"/>
    <s v="West"/>
    <s v="TEC-AC-10002942"/>
    <x v="2"/>
    <x v="11"/>
    <s v="WD My Passport Ultra 1TB Portable External Hard Drive"/>
    <x v="5441"/>
    <n v="3"/>
    <n v="0.2"/>
    <n v="-6.2100000000000151"/>
  </r>
  <r>
    <n v="8497"/>
    <x v="4224"/>
    <n v="2011"/>
    <x v="1195"/>
    <d v="2011-03-08T00:00:00"/>
    <s v="Second Class"/>
    <s v="AB-10150"/>
    <s v="Aimee Bixby"/>
    <s v="Consumer"/>
    <s v="United States"/>
    <s v="Yonkers"/>
    <x v="15"/>
    <n v="10701"/>
    <s v="East"/>
    <s v="OFF-AR-10000588"/>
    <x v="1"/>
    <x v="6"/>
    <s v="Newell 345"/>
    <x v="426"/>
    <n v="3"/>
    <n v="0"/>
    <n v="15.475200000000001"/>
  </r>
  <r>
    <n v="8498"/>
    <x v="4224"/>
    <n v="2011"/>
    <x v="1195"/>
    <d v="2011-03-08T00:00:00"/>
    <s v="Second Class"/>
    <s v="AB-10150"/>
    <s v="Aimee Bixby"/>
    <s v="Consumer"/>
    <s v="United States"/>
    <s v="Yonkers"/>
    <x v="15"/>
    <n v="10701"/>
    <s v="East"/>
    <s v="TEC-AC-10002001"/>
    <x v="2"/>
    <x v="11"/>
    <s v="Logitech Wireless Gaming Headset G930"/>
    <x v="651"/>
    <n v="3"/>
    <n v="0"/>
    <n v="177.58890000000002"/>
  </r>
  <r>
    <n v="8499"/>
    <x v="4224"/>
    <n v="2011"/>
    <x v="1195"/>
    <d v="2011-03-08T00:00:00"/>
    <s v="Second Class"/>
    <s v="AB-10150"/>
    <s v="Aimee Bixby"/>
    <s v="Consumer"/>
    <s v="United States"/>
    <s v="Yonkers"/>
    <x v="15"/>
    <n v="10701"/>
    <s v="East"/>
    <s v="OFF-SU-10000381"/>
    <x v="1"/>
    <x v="14"/>
    <s v="Acme Forged Steel Scissors with Black Enamel Handles"/>
    <x v="5480"/>
    <n v="2"/>
    <n v="0"/>
    <n v="5.399799999999999"/>
  </r>
  <r>
    <n v="8500"/>
    <x v="4224"/>
    <n v="2011"/>
    <x v="1195"/>
    <d v="2011-03-08T00:00:00"/>
    <s v="Second Class"/>
    <s v="AB-10150"/>
    <s v="Aimee Bixby"/>
    <s v="Consumer"/>
    <s v="United States"/>
    <s v="Yonkers"/>
    <x v="15"/>
    <n v="10701"/>
    <s v="East"/>
    <s v="OFF-BI-10001617"/>
    <x v="1"/>
    <x v="8"/>
    <s v="GBC Wire Binding Combs"/>
    <x v="1612"/>
    <n v="6"/>
    <n v="0.2"/>
    <n v="16.750799999999998"/>
  </r>
  <r>
    <n v="8501"/>
    <x v="4224"/>
    <n v="2011"/>
    <x v="1195"/>
    <d v="2011-03-08T00:00:00"/>
    <s v="Second Class"/>
    <s v="AB-10150"/>
    <s v="Aimee Bixby"/>
    <s v="Consumer"/>
    <s v="United States"/>
    <s v="Yonkers"/>
    <x v="15"/>
    <n v="10701"/>
    <s v="East"/>
    <s v="OFF-PA-10001878"/>
    <x v="1"/>
    <x v="10"/>
    <s v="Xerox 1891"/>
    <x v="619"/>
    <n v="2"/>
    <n v="0"/>
    <n v="45.975399999999993"/>
  </r>
  <r>
    <n v="8502"/>
    <x v="4225"/>
    <n v="2012"/>
    <x v="879"/>
    <d v="2012-03-03T00:00:00"/>
    <s v="Second Class"/>
    <s v="DH-13075"/>
    <s v="Dave Hallsten"/>
    <s v="Corporate"/>
    <s v="United States"/>
    <s v="Los Angeles"/>
    <x v="1"/>
    <n v="90045"/>
    <s v="West"/>
    <s v="TEC-PH-10000376"/>
    <x v="2"/>
    <x v="7"/>
    <s v="Square Credit Card Reader"/>
    <x v="2992"/>
    <n v="2"/>
    <n v="0.2"/>
    <n v="1.1988000000000003"/>
  </r>
  <r>
    <n v="8503"/>
    <x v="4225"/>
    <n v="2012"/>
    <x v="879"/>
    <d v="2012-03-03T00:00:00"/>
    <s v="Second Class"/>
    <s v="DH-13075"/>
    <s v="Dave Hallsten"/>
    <s v="Corporate"/>
    <s v="United States"/>
    <s v="Los Angeles"/>
    <x v="1"/>
    <n v="90045"/>
    <s v="West"/>
    <s v="FUR-CH-10003396"/>
    <x v="0"/>
    <x v="1"/>
    <s v="Global Deluxe Steno Chair"/>
    <x v="4236"/>
    <n v="3"/>
    <n v="0.2"/>
    <n v="-20.784600000000012"/>
  </r>
  <r>
    <n v="8504"/>
    <x v="4226"/>
    <n v="2011"/>
    <x v="980"/>
    <d v="2011-02-25T00:00:00"/>
    <s v="Standard Class"/>
    <s v="SR-20740"/>
    <s v="Steven Roelle"/>
    <s v="Home Office"/>
    <s v="United States"/>
    <s v="Los Angeles"/>
    <x v="1"/>
    <n v="90049"/>
    <s v="West"/>
    <s v="OFF-PA-10003363"/>
    <x v="1"/>
    <x v="10"/>
    <s v="Xerox 204"/>
    <x v="91"/>
    <n v="2"/>
    <n v="0"/>
    <n v="6.2208000000000006"/>
  </r>
  <r>
    <n v="8505"/>
    <x v="4227"/>
    <n v="2013"/>
    <x v="440"/>
    <d v="2013-05-07T00:00:00"/>
    <s v="Standard Class"/>
    <s v="NR-18550"/>
    <s v="Nick Radford"/>
    <s v="Consumer"/>
    <s v="United States"/>
    <s v="Amarillo"/>
    <x v="5"/>
    <n v="79109"/>
    <s v="Central"/>
    <s v="FUR-CH-10003298"/>
    <x v="0"/>
    <x v="1"/>
    <s v="Office Star - Contemporary Task Swivel chair with Loop Arms, Charcoal"/>
    <x v="4752"/>
    <n v="4"/>
    <n v="0.3"/>
    <n v="-110.02320000000003"/>
  </r>
  <r>
    <n v="8506"/>
    <x v="4228"/>
    <n v="2013"/>
    <x v="387"/>
    <d v="2013-03-13T00:00:00"/>
    <s v="Standard Class"/>
    <s v="SJ-20125"/>
    <s v="Sanjit Jacobs"/>
    <s v="Home Office"/>
    <s v="United States"/>
    <s v="Dallas"/>
    <x v="5"/>
    <n v="75217"/>
    <s v="Central"/>
    <s v="OFF-BI-10001757"/>
    <x v="1"/>
    <x v="8"/>
    <s v="Pressboard Hanging Data Binders for Unburst Sheets"/>
    <x v="5481"/>
    <n v="9"/>
    <n v="0.8"/>
    <n v="-14.169600000000003"/>
  </r>
  <r>
    <n v="8507"/>
    <x v="4228"/>
    <n v="2013"/>
    <x v="387"/>
    <d v="2013-03-13T00:00:00"/>
    <s v="Standard Class"/>
    <s v="SJ-20125"/>
    <s v="Sanjit Jacobs"/>
    <s v="Home Office"/>
    <s v="United States"/>
    <s v="Dallas"/>
    <x v="5"/>
    <n v="75217"/>
    <s v="Central"/>
    <s v="TEC-AC-10004633"/>
    <x v="2"/>
    <x v="11"/>
    <s v="Verbatim 25 GB 6x Blu-ray Single Layer Recordable Disc, 3/Pack"/>
    <x v="5482"/>
    <n v="5"/>
    <n v="0.2"/>
    <n v="8.3880000000000035"/>
  </r>
  <r>
    <n v="8508"/>
    <x v="4228"/>
    <n v="2013"/>
    <x v="387"/>
    <d v="2013-03-13T00:00:00"/>
    <s v="Standard Class"/>
    <s v="SJ-20125"/>
    <s v="Sanjit Jacobs"/>
    <s v="Home Office"/>
    <s v="United States"/>
    <s v="Dallas"/>
    <x v="5"/>
    <n v="75217"/>
    <s v="Central"/>
    <s v="OFF-EN-10001453"/>
    <x v="1"/>
    <x v="12"/>
    <s v="Tyvek Interoffice Envelopes, 9 1/2&quot; x 12 1/2&quot;, 100/Box"/>
    <x v="1770"/>
    <n v="3"/>
    <n v="0.2"/>
    <n v="49.393799999999992"/>
  </r>
  <r>
    <n v="8509"/>
    <x v="4229"/>
    <n v="2012"/>
    <x v="555"/>
    <d v="2012-12-14T00:00:00"/>
    <s v="First Class"/>
    <s v="CA-12775"/>
    <s v="Cynthia Arntzen"/>
    <s v="Consumer"/>
    <s v="United States"/>
    <s v="Detroit"/>
    <x v="12"/>
    <n v="48205"/>
    <s v="Central"/>
    <s v="TEC-AC-10004761"/>
    <x v="2"/>
    <x v="11"/>
    <s v="Maxell 4.7GB DVD+RW 3/Pack"/>
    <x v="5483"/>
    <n v="11"/>
    <n v="0"/>
    <n v="61.330500000000001"/>
  </r>
  <r>
    <n v="8510"/>
    <x v="4229"/>
    <n v="2012"/>
    <x v="555"/>
    <d v="2012-12-14T00:00:00"/>
    <s v="First Class"/>
    <s v="CA-12775"/>
    <s v="Cynthia Arntzen"/>
    <s v="Consumer"/>
    <s v="United States"/>
    <s v="Detroit"/>
    <x v="12"/>
    <n v="48205"/>
    <s v="Central"/>
    <s v="TEC-PH-10003691"/>
    <x v="2"/>
    <x v="7"/>
    <s v="BlackBerry Q10"/>
    <x v="4874"/>
    <n v="1"/>
    <n v="0"/>
    <n v="31.497500000000002"/>
  </r>
  <r>
    <n v="8511"/>
    <x v="4229"/>
    <n v="2012"/>
    <x v="555"/>
    <d v="2012-12-14T00:00:00"/>
    <s v="First Class"/>
    <s v="CA-12775"/>
    <s v="Cynthia Arntzen"/>
    <s v="Consumer"/>
    <s v="United States"/>
    <s v="Detroit"/>
    <x v="12"/>
    <n v="48205"/>
    <s v="Central"/>
    <s v="OFF-BI-10004965"/>
    <x v="1"/>
    <x v="8"/>
    <s v="Ibico Covers for Plastic or Wire Binding Elements"/>
    <x v="5484"/>
    <n v="2"/>
    <n v="0"/>
    <n v="10.35"/>
  </r>
  <r>
    <n v="8512"/>
    <x v="4230"/>
    <n v="2013"/>
    <x v="596"/>
    <d v="2013-12-27T00:00:00"/>
    <s v="Standard Class"/>
    <s v="LC-16885"/>
    <s v="Lena Creighton"/>
    <s v="Consumer"/>
    <s v="United States"/>
    <s v="New York City"/>
    <x v="15"/>
    <n v="10035"/>
    <s v="East"/>
    <s v="OFF-BI-10004233"/>
    <x v="1"/>
    <x v="8"/>
    <s v="GBC Pre-Punched Binding Paper, Plastic, White, 8-1/2&quot; x 11&quot;"/>
    <x v="2212"/>
    <n v="2"/>
    <n v="0.2"/>
    <n v="8.9543999999999997"/>
  </r>
  <r>
    <n v="8513"/>
    <x v="4231"/>
    <n v="2013"/>
    <x v="1056"/>
    <d v="2013-02-08T00:00:00"/>
    <s v="Standard Class"/>
    <s v="NS-18640"/>
    <s v="Noel Staavos"/>
    <s v="Corporate"/>
    <s v="United States"/>
    <s v="Houston"/>
    <x v="5"/>
    <n v="77041"/>
    <s v="Central"/>
    <s v="FUR-FU-10003601"/>
    <x v="0"/>
    <x v="5"/>
    <s v="Deflect-o RollaMat Studded, Beveled Mat for Medium Pile Carpeting"/>
    <x v="5485"/>
    <n v="2"/>
    <n v="0.6"/>
    <n v="-77.473200000000006"/>
  </r>
  <r>
    <n v="8514"/>
    <x v="4232"/>
    <n v="2014"/>
    <x v="929"/>
    <d v="2014-06-10T00:00:00"/>
    <s v="Standard Class"/>
    <s v="NS-18640"/>
    <s v="Noel Staavos"/>
    <s v="Corporate"/>
    <s v="United States"/>
    <s v="Orlando"/>
    <x v="2"/>
    <n v="32839"/>
    <s v="South"/>
    <s v="OFF-PA-10002787"/>
    <x v="1"/>
    <x v="10"/>
    <s v="Xerox 227"/>
    <x v="561"/>
    <n v="4"/>
    <n v="0.2"/>
    <n v="7.2576000000000001"/>
  </r>
  <r>
    <n v="8515"/>
    <x v="4233"/>
    <n v="2012"/>
    <x v="291"/>
    <d v="2012-08-26T00:00:00"/>
    <s v="Standard Class"/>
    <s v="HG-14965"/>
    <s v="Henry Goldwyn"/>
    <s v="Corporate"/>
    <s v="United States"/>
    <s v="Florence"/>
    <x v="0"/>
    <n v="41042"/>
    <s v="South"/>
    <s v="OFF-AR-10003602"/>
    <x v="1"/>
    <x v="6"/>
    <s v="Quartet Omega Colored Chalk, 12/Pack"/>
    <x v="255"/>
    <n v="3"/>
    <n v="0"/>
    <n v="8.2343999999999991"/>
  </r>
  <r>
    <n v="8516"/>
    <x v="4233"/>
    <n v="2012"/>
    <x v="291"/>
    <d v="2012-08-26T00:00:00"/>
    <s v="Standard Class"/>
    <s v="HG-14965"/>
    <s v="Henry Goldwyn"/>
    <s v="Corporate"/>
    <s v="United States"/>
    <s v="Florence"/>
    <x v="0"/>
    <n v="41042"/>
    <s v="South"/>
    <s v="OFF-AR-10002053"/>
    <x v="1"/>
    <x v="6"/>
    <s v="Premium Writing Pencils, Soft, #2 by Central Association for the Blind"/>
    <x v="5486"/>
    <n v="12"/>
    <n v="0"/>
    <n v="10.0128"/>
  </r>
  <r>
    <n v="8517"/>
    <x v="4234"/>
    <n v="2013"/>
    <x v="281"/>
    <d v="2013-04-12T00:00:00"/>
    <s v="Standard Class"/>
    <s v="SF-20200"/>
    <s v="Sarah Foster"/>
    <s v="Consumer"/>
    <s v="United States"/>
    <s v="New York City"/>
    <x v="15"/>
    <n v="10009"/>
    <s v="East"/>
    <s v="OFF-AR-10002833"/>
    <x v="1"/>
    <x v="6"/>
    <s v="Newell 322"/>
    <x v="1034"/>
    <n v="2"/>
    <n v="0"/>
    <n v="0.98280000000000012"/>
  </r>
  <r>
    <n v="8518"/>
    <x v="4235"/>
    <n v="2014"/>
    <x v="400"/>
    <d v="2014-06-08T00:00:00"/>
    <s v="Second Class"/>
    <s v="EM-14065"/>
    <s v="Erin Mull"/>
    <s v="Consumer"/>
    <s v="United States"/>
    <s v="Frisco"/>
    <x v="5"/>
    <n v="75034"/>
    <s v="Central"/>
    <s v="FUR-FU-10002501"/>
    <x v="0"/>
    <x v="5"/>
    <s v="Nu-Dell Executive Frame"/>
    <x v="5487"/>
    <n v="6"/>
    <n v="0.6"/>
    <n v="-17.443199999999997"/>
  </r>
  <r>
    <n v="8519"/>
    <x v="4236"/>
    <n v="2014"/>
    <x v="769"/>
    <d v="2014-12-11T00:00:00"/>
    <s v="Standard Class"/>
    <s v="DO-13645"/>
    <s v="Doug O'Connell"/>
    <s v="Consumer"/>
    <s v="United States"/>
    <s v="Paterson"/>
    <x v="30"/>
    <n v="7501"/>
    <s v="East"/>
    <s v="FUR-FU-10002506"/>
    <x v="0"/>
    <x v="5"/>
    <s v="Tensor &quot;Hersey Kiss&quot; Styled Floor Lamp"/>
    <x v="2441"/>
    <n v="1"/>
    <n v="0"/>
    <n v="1.5587999999999997"/>
  </r>
  <r>
    <n v="8520"/>
    <x v="4236"/>
    <n v="2014"/>
    <x v="769"/>
    <d v="2014-12-11T00:00:00"/>
    <s v="Standard Class"/>
    <s v="DO-13645"/>
    <s v="Doug O'Connell"/>
    <s v="Consumer"/>
    <s v="United States"/>
    <s v="Paterson"/>
    <x v="30"/>
    <n v="7501"/>
    <s v="East"/>
    <s v="FUR-CH-10003817"/>
    <x v="0"/>
    <x v="1"/>
    <s v="Global Value Steno Chair, Gray"/>
    <x v="5488"/>
    <n v="3"/>
    <n v="0"/>
    <n v="45.555000000000007"/>
  </r>
  <r>
    <n v="8521"/>
    <x v="4236"/>
    <n v="2014"/>
    <x v="769"/>
    <d v="2014-12-11T00:00:00"/>
    <s v="Standard Class"/>
    <s v="DO-13645"/>
    <s v="Doug O'Connell"/>
    <s v="Consumer"/>
    <s v="United States"/>
    <s v="Paterson"/>
    <x v="30"/>
    <n v="7501"/>
    <s v="East"/>
    <s v="FUR-CH-10004860"/>
    <x v="0"/>
    <x v="1"/>
    <s v="Global Low Back Tilter Chair"/>
    <x v="3367"/>
    <n v="3"/>
    <n v="0"/>
    <n v="18.176399999999973"/>
  </r>
  <r>
    <n v="8522"/>
    <x v="4237"/>
    <n v="2013"/>
    <x v="383"/>
    <d v="2013-01-15T00:00:00"/>
    <s v="Standard Class"/>
    <s v="MP-17470"/>
    <s v="Mark Packer"/>
    <s v="Home Office"/>
    <s v="United States"/>
    <s v="Columbus"/>
    <x v="24"/>
    <n v="43229"/>
    <s v="East"/>
    <s v="FUR-FU-10002268"/>
    <x v="0"/>
    <x v="5"/>
    <s v="Ultra Door Push Plate"/>
    <x v="5489"/>
    <n v="14"/>
    <n v="0.2"/>
    <n v="8.9361999999999959"/>
  </r>
  <r>
    <n v="8523"/>
    <x v="4238"/>
    <n v="2013"/>
    <x v="178"/>
    <d v="2013-04-08T00:00:00"/>
    <s v="Standard Class"/>
    <s v="MY-18295"/>
    <s v="Muhammed Yedwab"/>
    <s v="Corporate"/>
    <s v="United States"/>
    <s v="Milwaukee"/>
    <x v="6"/>
    <n v="53209"/>
    <s v="Central"/>
    <s v="TEC-PH-10000148"/>
    <x v="2"/>
    <x v="7"/>
    <s v="Cyber Acoustics AC-202b Speech Recognition Stereo Headset"/>
    <x v="2441"/>
    <n v="1"/>
    <n v="0"/>
    <n v="0.25980000000000025"/>
  </r>
  <r>
    <n v="8524"/>
    <x v="4239"/>
    <n v="2014"/>
    <x v="296"/>
    <d v="2014-09-26T00:00:00"/>
    <s v="Standard Class"/>
    <s v="DB-13615"/>
    <s v="Doug Bickford"/>
    <s v="Consumer"/>
    <s v="United States"/>
    <s v="San Francisco"/>
    <x v="1"/>
    <n v="94109"/>
    <s v="West"/>
    <s v="OFF-PA-10004082"/>
    <x v="1"/>
    <x v="10"/>
    <s v="Adams Telephone Message Book w/Frequently-Called Numbers Space, 400 Messages per Book"/>
    <x v="5490"/>
    <n v="7"/>
    <n v="0"/>
    <n v="27.93"/>
  </r>
  <r>
    <n v="8525"/>
    <x v="4240"/>
    <n v="2014"/>
    <x v="633"/>
    <d v="2014-03-17T00:00:00"/>
    <s v="Same Day"/>
    <s v="SP-20920"/>
    <s v="Susan Pistek"/>
    <s v="Consumer"/>
    <s v="United States"/>
    <s v="Columbus"/>
    <x v="24"/>
    <n v="43229"/>
    <s v="East"/>
    <s v="TEC-PH-10004348"/>
    <x v="2"/>
    <x v="7"/>
    <s v="OtterBox Defender Series Case - iPhone 5c"/>
    <x v="5491"/>
    <n v="2"/>
    <n v="0.4"/>
    <n v="-7.3960000000000043"/>
  </r>
  <r>
    <n v="8526"/>
    <x v="4240"/>
    <n v="2014"/>
    <x v="633"/>
    <d v="2014-03-17T00:00:00"/>
    <s v="Same Day"/>
    <s v="SP-20920"/>
    <s v="Susan Pistek"/>
    <s v="Consumer"/>
    <s v="United States"/>
    <s v="Columbus"/>
    <x v="24"/>
    <n v="43229"/>
    <s v="East"/>
    <s v="FUR-FU-10003424"/>
    <x v="0"/>
    <x v="5"/>
    <s v="Nu-Dell Oak Frame"/>
    <x v="5492"/>
    <n v="6"/>
    <n v="0.2"/>
    <n v="7.6895999999999933"/>
  </r>
  <r>
    <n v="8527"/>
    <x v="4240"/>
    <n v="2014"/>
    <x v="633"/>
    <d v="2014-03-17T00:00:00"/>
    <s v="Same Day"/>
    <s v="SP-20920"/>
    <s v="Susan Pistek"/>
    <s v="Consumer"/>
    <s v="United States"/>
    <s v="Columbus"/>
    <x v="24"/>
    <n v="43229"/>
    <s v="East"/>
    <s v="OFF-BI-10004654"/>
    <x v="1"/>
    <x v="8"/>
    <s v="Avery Binding System Hidden Tab Executive Style Index Sets"/>
    <x v="5493"/>
    <n v="3"/>
    <n v="0.7"/>
    <n v="-3.4619999999999997"/>
  </r>
  <r>
    <n v="8528"/>
    <x v="4240"/>
    <n v="2014"/>
    <x v="633"/>
    <d v="2014-03-17T00:00:00"/>
    <s v="Same Day"/>
    <s v="SP-20920"/>
    <s v="Susan Pistek"/>
    <s v="Consumer"/>
    <s v="United States"/>
    <s v="Columbus"/>
    <x v="24"/>
    <n v="43229"/>
    <s v="East"/>
    <s v="TEC-AC-10004571"/>
    <x v="2"/>
    <x v="11"/>
    <s v="Logitech G700s Rechargeable Gaming Mouse"/>
    <x v="1305"/>
    <n v="2"/>
    <n v="0.2"/>
    <n v="43.995600000000003"/>
  </r>
  <r>
    <n v="8529"/>
    <x v="4240"/>
    <n v="2014"/>
    <x v="633"/>
    <d v="2014-03-17T00:00:00"/>
    <s v="Same Day"/>
    <s v="SP-20920"/>
    <s v="Susan Pistek"/>
    <s v="Consumer"/>
    <s v="United States"/>
    <s v="Columbus"/>
    <x v="24"/>
    <n v="43229"/>
    <s v="East"/>
    <s v="OFF-ST-10000675"/>
    <x v="1"/>
    <x v="4"/>
    <s v="File Shuttle II and Handi-File, Black"/>
    <x v="316"/>
    <n v="2"/>
    <n v="0.2"/>
    <n v="3.3889999999999993"/>
  </r>
  <r>
    <n v="8530"/>
    <x v="4241"/>
    <n v="2014"/>
    <x v="468"/>
    <d v="2014-11-18T00:00:00"/>
    <s v="Standard Class"/>
    <s v="ME-17320"/>
    <s v="Maria Etezadi"/>
    <s v="Home Office"/>
    <s v="United States"/>
    <s v="Los Angeles"/>
    <x v="1"/>
    <n v="90008"/>
    <s v="West"/>
    <s v="FUR-CH-10001714"/>
    <x v="0"/>
    <x v="1"/>
    <s v="Global Leather &amp; Oak Executive Chair, Burgundy"/>
    <x v="5494"/>
    <n v="2"/>
    <n v="0.2"/>
    <n v="-36.213599999999985"/>
  </r>
  <r>
    <n v="8531"/>
    <x v="4242"/>
    <n v="2013"/>
    <x v="885"/>
    <d v="2013-12-07T00:00:00"/>
    <s v="Standard Class"/>
    <s v="BS-11755"/>
    <s v="Bruce Stewart"/>
    <s v="Consumer"/>
    <s v="United States"/>
    <s v="Detroit"/>
    <x v="12"/>
    <n v="48227"/>
    <s v="Central"/>
    <s v="OFF-PA-10000380"/>
    <x v="1"/>
    <x v="10"/>
    <s v="REDIFORM Incoming/Outgoing Call Register, 11&quot; X 8 1/2&quot;, 100 Messages"/>
    <x v="1735"/>
    <n v="4"/>
    <n v="0"/>
    <n v="16.68"/>
  </r>
  <r>
    <n v="8532"/>
    <x v="4242"/>
    <n v="2013"/>
    <x v="885"/>
    <d v="2013-12-07T00:00:00"/>
    <s v="Standard Class"/>
    <s v="BS-11755"/>
    <s v="Bruce Stewart"/>
    <s v="Consumer"/>
    <s v="United States"/>
    <s v="Detroit"/>
    <x v="12"/>
    <n v="48227"/>
    <s v="Central"/>
    <s v="OFF-PA-10002713"/>
    <x v="1"/>
    <x v="10"/>
    <s v="Adams Phone Message Book, 200 Message Capacity, 8 1/16” x 11”"/>
    <x v="1288"/>
    <n v="2"/>
    <n v="0"/>
    <n v="6.3295999999999992"/>
  </r>
  <r>
    <n v="8533"/>
    <x v="4242"/>
    <n v="2013"/>
    <x v="885"/>
    <d v="2013-12-07T00:00:00"/>
    <s v="Standard Class"/>
    <s v="BS-11755"/>
    <s v="Bruce Stewart"/>
    <s v="Consumer"/>
    <s v="United States"/>
    <s v="Detroit"/>
    <x v="12"/>
    <n v="48227"/>
    <s v="Central"/>
    <s v="OFF-ST-10001370"/>
    <x v="1"/>
    <x v="4"/>
    <s v="Sensible Storage WireTech Storage Systems"/>
    <x v="5495"/>
    <n v="7"/>
    <n v="0"/>
    <n v="24.842999999999947"/>
  </r>
  <r>
    <n v="8534"/>
    <x v="4242"/>
    <n v="2013"/>
    <x v="885"/>
    <d v="2013-12-07T00:00:00"/>
    <s v="Standard Class"/>
    <s v="BS-11755"/>
    <s v="Bruce Stewart"/>
    <s v="Consumer"/>
    <s v="United States"/>
    <s v="Detroit"/>
    <x v="12"/>
    <n v="48227"/>
    <s v="Central"/>
    <s v="FUR-CH-10000513"/>
    <x v="0"/>
    <x v="1"/>
    <s v="High-Back Leather Manager's Chair"/>
    <x v="1948"/>
    <n v="3"/>
    <n v="0"/>
    <n v="35.097300000000004"/>
  </r>
  <r>
    <n v="8535"/>
    <x v="4243"/>
    <n v="2012"/>
    <x v="1004"/>
    <d v="2012-01-15T00:00:00"/>
    <s v="Second Class"/>
    <s v="KS-16300"/>
    <s v="Karen Seio"/>
    <s v="Corporate"/>
    <s v="United States"/>
    <s v="Columbus"/>
    <x v="32"/>
    <n v="31907"/>
    <s v="South"/>
    <s v="OFF-LA-10003223"/>
    <x v="1"/>
    <x v="2"/>
    <s v="Avery 508"/>
    <x v="765"/>
    <n v="2"/>
    <n v="0"/>
    <n v="4.8117999999999999"/>
  </r>
  <r>
    <n v="8536"/>
    <x v="4244"/>
    <n v="2011"/>
    <x v="1174"/>
    <d v="2011-05-20T00:00:00"/>
    <s v="Standard Class"/>
    <s v="CC-12475"/>
    <s v="Cindy Chapman"/>
    <s v="Consumer"/>
    <s v="United States"/>
    <s v="San Francisco"/>
    <x v="1"/>
    <n v="94122"/>
    <s v="West"/>
    <s v="TEC-AC-10002217"/>
    <x v="2"/>
    <x v="11"/>
    <s v="Imation Clip USB flash drive - 8 GB"/>
    <x v="5496"/>
    <n v="3"/>
    <n v="0"/>
    <n v="3.3840000000000003"/>
  </r>
  <r>
    <n v="8537"/>
    <x v="4245"/>
    <n v="2012"/>
    <x v="722"/>
    <d v="2012-06-11T00:00:00"/>
    <s v="Standard Class"/>
    <s v="HD-14785"/>
    <s v="Harold Dahlen"/>
    <s v="Home Office"/>
    <s v="United States"/>
    <s v="Philadelphia"/>
    <x v="9"/>
    <n v="19143"/>
    <s v="East"/>
    <s v="OFF-BI-10003707"/>
    <x v="1"/>
    <x v="8"/>
    <s v="Aluminum Screw Posts"/>
    <x v="4654"/>
    <n v="4"/>
    <n v="0.7"/>
    <n v="-12.207999999999995"/>
  </r>
  <r>
    <n v="8538"/>
    <x v="4245"/>
    <n v="2012"/>
    <x v="722"/>
    <d v="2012-06-11T00:00:00"/>
    <s v="Standard Class"/>
    <s v="HD-14785"/>
    <s v="Harold Dahlen"/>
    <s v="Home Office"/>
    <s v="United States"/>
    <s v="Philadelphia"/>
    <x v="9"/>
    <n v="19143"/>
    <s v="East"/>
    <s v="OFF-PA-10000552"/>
    <x v="1"/>
    <x v="10"/>
    <s v="Xerox 200"/>
    <x v="233"/>
    <n v="5"/>
    <n v="0.2"/>
    <n v="9.0719999999999992"/>
  </r>
  <r>
    <n v="8539"/>
    <x v="4245"/>
    <n v="2012"/>
    <x v="722"/>
    <d v="2012-06-11T00:00:00"/>
    <s v="Standard Class"/>
    <s v="HD-14785"/>
    <s v="Harold Dahlen"/>
    <s v="Home Office"/>
    <s v="United States"/>
    <s v="Philadelphia"/>
    <x v="9"/>
    <n v="19143"/>
    <s v="East"/>
    <s v="OFF-AR-10003183"/>
    <x v="1"/>
    <x v="6"/>
    <s v="Avery Fluorescent Highlighter Four-Color Set"/>
    <x v="2245"/>
    <n v="3"/>
    <n v="0.2"/>
    <n v="1.0019999999999993"/>
  </r>
  <r>
    <n v="8540"/>
    <x v="4246"/>
    <n v="2014"/>
    <x v="631"/>
    <d v="2014-03-14T00:00:00"/>
    <s v="Standard Class"/>
    <s v="KB-16315"/>
    <s v="Karl Braun"/>
    <s v="Consumer"/>
    <s v="United States"/>
    <s v="Los Angeles"/>
    <x v="1"/>
    <n v="90008"/>
    <s v="West"/>
    <s v="TEC-CO-10000971"/>
    <x v="2"/>
    <x v="16"/>
    <s v="Hewlett Packard 310 Color Digital Copier"/>
    <x v="2006"/>
    <n v="2"/>
    <n v="0.2"/>
    <n v="59.997999999999962"/>
  </r>
  <r>
    <n v="8541"/>
    <x v="4246"/>
    <n v="2014"/>
    <x v="631"/>
    <d v="2014-03-14T00:00:00"/>
    <s v="Standard Class"/>
    <s v="KB-16315"/>
    <s v="Karl Braun"/>
    <s v="Consumer"/>
    <s v="United States"/>
    <s v="Los Angeles"/>
    <x v="1"/>
    <n v="90008"/>
    <s v="West"/>
    <s v="OFF-BI-10003910"/>
    <x v="1"/>
    <x v="8"/>
    <s v="DXL Angle-View Binders with Locking Rings by Samsill"/>
    <x v="117"/>
    <n v="5"/>
    <n v="0.2"/>
    <n v="9.6374999999999993"/>
  </r>
  <r>
    <n v="8542"/>
    <x v="4247"/>
    <n v="2012"/>
    <x v="937"/>
    <d v="2012-12-23T00:00:00"/>
    <s v="First Class"/>
    <s v="HR-14830"/>
    <s v="Harold Ryan"/>
    <s v="Corporate"/>
    <s v="United States"/>
    <s v="Philadelphia"/>
    <x v="9"/>
    <n v="19140"/>
    <s v="East"/>
    <s v="OFF-ST-10001172"/>
    <x v="1"/>
    <x v="4"/>
    <s v="Tennsco Lockers, Sand"/>
    <x v="3295"/>
    <n v="2"/>
    <n v="0.2"/>
    <n v="1.6783999999999981"/>
  </r>
  <r>
    <n v="8543"/>
    <x v="4247"/>
    <n v="2012"/>
    <x v="937"/>
    <d v="2012-12-23T00:00:00"/>
    <s v="First Class"/>
    <s v="HR-14830"/>
    <s v="Harold Ryan"/>
    <s v="Corporate"/>
    <s v="United States"/>
    <s v="Philadelphia"/>
    <x v="9"/>
    <n v="19140"/>
    <s v="East"/>
    <s v="FUR-CH-10001270"/>
    <x v="0"/>
    <x v="1"/>
    <s v="Harbour Creations Steel Folding Chair"/>
    <x v="5497"/>
    <n v="7"/>
    <n v="0.3"/>
    <n v="0"/>
  </r>
  <r>
    <n v="8544"/>
    <x v="4248"/>
    <n v="2011"/>
    <x v="908"/>
    <d v="2011-08-11T00:00:00"/>
    <s v="Standard Class"/>
    <s v="TB-21625"/>
    <s v="Trudy Brown"/>
    <s v="Consumer"/>
    <s v="United States"/>
    <s v="New York City"/>
    <x v="15"/>
    <n v="10035"/>
    <s v="East"/>
    <s v="TEC-AC-10004571"/>
    <x v="2"/>
    <x v="11"/>
    <s v="Logitech G700s Rechargeable Gaming Mouse"/>
    <x v="1664"/>
    <n v="2"/>
    <n v="0"/>
    <n v="83.991600000000005"/>
  </r>
  <r>
    <n v="8545"/>
    <x v="4249"/>
    <n v="2013"/>
    <x v="1196"/>
    <d v="2013-04-01T00:00:00"/>
    <s v="Standard Class"/>
    <s v="DS-13180"/>
    <s v="David Smith"/>
    <s v="Corporate"/>
    <s v="United States"/>
    <s v="Columbus"/>
    <x v="32"/>
    <n v="31907"/>
    <s v="South"/>
    <s v="FUR-FU-10004053"/>
    <x v="0"/>
    <x v="5"/>
    <s v="DAX Two-Tone Silver Metal Document Frame"/>
    <x v="4895"/>
    <n v="1"/>
    <n v="0"/>
    <n v="8.7032000000000007"/>
  </r>
  <r>
    <n v="8546"/>
    <x v="4249"/>
    <n v="2013"/>
    <x v="1196"/>
    <d v="2013-04-01T00:00:00"/>
    <s v="Standard Class"/>
    <s v="DS-13180"/>
    <s v="David Smith"/>
    <s v="Corporate"/>
    <s v="United States"/>
    <s v="Columbus"/>
    <x v="32"/>
    <n v="31907"/>
    <s v="South"/>
    <s v="FUR-FU-10003731"/>
    <x v="0"/>
    <x v="5"/>
    <s v="Eldon Expressions Wood and Plastic Desk Accessories, Oak"/>
    <x v="3089"/>
    <n v="4"/>
    <n v="0"/>
    <n v="11.177600000000002"/>
  </r>
  <r>
    <n v="8547"/>
    <x v="4249"/>
    <n v="2013"/>
    <x v="1196"/>
    <d v="2013-04-01T00:00:00"/>
    <s v="Standard Class"/>
    <s v="DS-13180"/>
    <s v="David Smith"/>
    <s v="Corporate"/>
    <s v="United States"/>
    <s v="Columbus"/>
    <x v="32"/>
    <n v="31907"/>
    <s v="South"/>
    <s v="OFF-BI-10000962"/>
    <x v="1"/>
    <x v="8"/>
    <s v="Acco Flexible ACCOHIDE Square Ring Data Binder, Dark Blue, 11 1/2&quot; X 14&quot; 7/8&quot;"/>
    <x v="2942"/>
    <n v="2"/>
    <n v="0"/>
    <n v="15.944599999999998"/>
  </r>
  <r>
    <n v="8548"/>
    <x v="4250"/>
    <n v="2012"/>
    <x v="901"/>
    <d v="2012-12-10T00:00:00"/>
    <s v="Standard Class"/>
    <s v="GB-14530"/>
    <s v="George Bell"/>
    <s v="Corporate"/>
    <s v="United States"/>
    <s v="Los Angeles"/>
    <x v="1"/>
    <n v="90049"/>
    <s v="West"/>
    <s v="TEC-AC-10001266"/>
    <x v="2"/>
    <x v="11"/>
    <s v="Memorex Micro Travel Drive 8 GB"/>
    <x v="3926"/>
    <n v="3"/>
    <n v="0"/>
    <n v="17.549999999999997"/>
  </r>
  <r>
    <n v="8549"/>
    <x v="4250"/>
    <n v="2012"/>
    <x v="901"/>
    <d v="2012-12-10T00:00:00"/>
    <s v="Standard Class"/>
    <s v="GB-14530"/>
    <s v="George Bell"/>
    <s v="Corporate"/>
    <s v="United States"/>
    <s v="Los Angeles"/>
    <x v="1"/>
    <n v="90049"/>
    <s v="West"/>
    <s v="OFF-LA-10000452"/>
    <x v="1"/>
    <x v="2"/>
    <s v="Avery 488"/>
    <x v="2380"/>
    <n v="4"/>
    <n v="0"/>
    <n v="6.048"/>
  </r>
  <r>
    <n v="8550"/>
    <x v="4251"/>
    <n v="2012"/>
    <x v="861"/>
    <d v="2012-09-12T00:00:00"/>
    <s v="First Class"/>
    <s v="GB-14530"/>
    <s v="George Bell"/>
    <s v="Corporate"/>
    <s v="United States"/>
    <s v="Aurora"/>
    <x v="22"/>
    <n v="80013"/>
    <s v="West"/>
    <s v="FUR-FU-10000073"/>
    <x v="0"/>
    <x v="5"/>
    <s v="Deflect-O Glasstique Clear Desk Accessories"/>
    <x v="4443"/>
    <n v="4"/>
    <n v="0.2"/>
    <n v="4.0039999999999978"/>
  </r>
  <r>
    <n v="8551"/>
    <x v="4252"/>
    <n v="2012"/>
    <x v="789"/>
    <d v="2012-07-24T00:00:00"/>
    <s v="Standard Class"/>
    <s v="VB-21745"/>
    <s v="Victoria Brennan"/>
    <s v="Corporate"/>
    <s v="United States"/>
    <s v="Houston"/>
    <x v="5"/>
    <n v="77041"/>
    <s v="Central"/>
    <s v="OFF-LA-10002368"/>
    <x v="1"/>
    <x v="2"/>
    <s v="Avery 479"/>
    <x v="303"/>
    <n v="3"/>
    <n v="0.2"/>
    <n v="2.0358000000000001"/>
  </r>
  <r>
    <n v="8552"/>
    <x v="4252"/>
    <n v="2012"/>
    <x v="789"/>
    <d v="2012-07-24T00:00:00"/>
    <s v="Standard Class"/>
    <s v="VB-21745"/>
    <s v="Victoria Brennan"/>
    <s v="Corporate"/>
    <s v="United States"/>
    <s v="Houston"/>
    <x v="5"/>
    <n v="77041"/>
    <s v="Central"/>
    <s v="OFF-FA-10004248"/>
    <x v="1"/>
    <x v="13"/>
    <s v="Advantus T-Pin Paper Clips"/>
    <x v="5498"/>
    <n v="4"/>
    <n v="0.2"/>
    <n v="3.4276000000000004"/>
  </r>
  <r>
    <n v="8553"/>
    <x v="4253"/>
    <n v="2011"/>
    <x v="992"/>
    <d v="2011-06-03T00:00:00"/>
    <s v="Standard Class"/>
    <s v="MC-17425"/>
    <s v="Mark Cousins"/>
    <s v="Corporate"/>
    <s v="United States"/>
    <s v="Chicago"/>
    <x v="10"/>
    <n v="60623"/>
    <s v="Central"/>
    <s v="TEC-CO-10004202"/>
    <x v="2"/>
    <x v="16"/>
    <s v="Brother DCP1000 Digital 3 in 1 Multifunction Machine"/>
    <x v="5499"/>
    <n v="3"/>
    <n v="0.2"/>
    <n v="134.99549999999999"/>
  </r>
  <r>
    <n v="8554"/>
    <x v="4254"/>
    <n v="2014"/>
    <x v="38"/>
    <d v="2014-11-21T00:00:00"/>
    <s v="Standard Class"/>
    <s v="CB-12025"/>
    <s v="Cassandra Brandow"/>
    <s v="Consumer"/>
    <s v="United States"/>
    <s v="Decatur"/>
    <x v="19"/>
    <n v="35601"/>
    <s v="South"/>
    <s v="TEC-AC-10000927"/>
    <x v="2"/>
    <x v="11"/>
    <s v="Anker Ultrathin Bluetooth Wireless Keyboard Aluminum Cover with Stand "/>
    <x v="5500"/>
    <n v="8"/>
    <n v="0"/>
    <n v="23.99199999999999"/>
  </r>
  <r>
    <n v="8555"/>
    <x v="4255"/>
    <n v="2013"/>
    <x v="10"/>
    <d v="2013-12-12T00:00:00"/>
    <s v="First Class"/>
    <s v="PM-18940"/>
    <s v="Paul MacIntyre"/>
    <s v="Consumer"/>
    <s v="United States"/>
    <s v="Springfield"/>
    <x v="17"/>
    <n v="22153"/>
    <s v="South"/>
    <s v="FUR-TA-10002530"/>
    <x v="0"/>
    <x v="3"/>
    <s v="Iceberg OfficeWorks 42&quot; Round Tables"/>
    <x v="2993"/>
    <n v="7"/>
    <n v="0"/>
    <n v="158.52899999999994"/>
  </r>
  <r>
    <n v="8556"/>
    <x v="4256"/>
    <n v="2012"/>
    <x v="204"/>
    <d v="2012-03-22T00:00:00"/>
    <s v="Same Day"/>
    <s v="DC-13285"/>
    <s v="Debra Catini"/>
    <s v="Consumer"/>
    <s v="United States"/>
    <s v="Plantation"/>
    <x v="2"/>
    <n v="33317"/>
    <s v="South"/>
    <s v="TEC-AC-10002567"/>
    <x v="2"/>
    <x v="11"/>
    <s v="Logitech G602 Wireless Gaming Mouse"/>
    <x v="3020"/>
    <n v="7"/>
    <n v="0.2"/>
    <n v="89.588799999999992"/>
  </r>
  <r>
    <n v="8557"/>
    <x v="4256"/>
    <n v="2012"/>
    <x v="204"/>
    <d v="2012-03-22T00:00:00"/>
    <s v="Same Day"/>
    <s v="DC-13285"/>
    <s v="Debra Catini"/>
    <s v="Consumer"/>
    <s v="United States"/>
    <s v="Plantation"/>
    <x v="2"/>
    <n v="33317"/>
    <s v="South"/>
    <s v="OFF-ST-10002182"/>
    <x v="1"/>
    <x v="4"/>
    <s v="Iris 3-Drawer Stacking Bin, Black"/>
    <x v="5501"/>
    <n v="9"/>
    <n v="0.2"/>
    <n v="-33.841799999999999"/>
  </r>
  <r>
    <n v="8558"/>
    <x v="4257"/>
    <n v="2013"/>
    <x v="443"/>
    <d v="2013-12-27T00:00:00"/>
    <s v="Second Class"/>
    <s v="LA-16780"/>
    <s v="Laura Armstrong"/>
    <s v="Corporate"/>
    <s v="United States"/>
    <s v="Houston"/>
    <x v="5"/>
    <n v="77041"/>
    <s v="Central"/>
    <s v="TEC-PH-10004539"/>
    <x v="2"/>
    <x v="7"/>
    <s v="Wireless Extenders zBoost YX545 SOHO Signal Booster"/>
    <x v="1384"/>
    <n v="3"/>
    <n v="0.2"/>
    <n v="39.687899999999985"/>
  </r>
  <r>
    <n v="8559"/>
    <x v="4257"/>
    <n v="2013"/>
    <x v="443"/>
    <d v="2013-12-27T00:00:00"/>
    <s v="Second Class"/>
    <s v="LA-16780"/>
    <s v="Laura Armstrong"/>
    <s v="Corporate"/>
    <s v="United States"/>
    <s v="Houston"/>
    <x v="5"/>
    <n v="77041"/>
    <s v="Central"/>
    <s v="OFF-LA-10002945"/>
    <x v="1"/>
    <x v="2"/>
    <s v="Permanent Self-Adhesive File Folder Labels for Typewriters, 1 1/8 x 3 1/2, White"/>
    <x v="1568"/>
    <n v="9"/>
    <n v="0.2"/>
    <n v="14.741999999999997"/>
  </r>
  <r>
    <n v="8560"/>
    <x v="4257"/>
    <n v="2013"/>
    <x v="443"/>
    <d v="2013-12-27T00:00:00"/>
    <s v="Second Class"/>
    <s v="LA-16780"/>
    <s v="Laura Armstrong"/>
    <s v="Corporate"/>
    <s v="United States"/>
    <s v="Houston"/>
    <x v="5"/>
    <n v="77041"/>
    <s v="Central"/>
    <s v="TEC-PH-10004345"/>
    <x v="2"/>
    <x v="7"/>
    <s v="Cisco SPA 502G IP Phone"/>
    <x v="4246"/>
    <n v="3"/>
    <n v="0.2"/>
    <n v="35.984999999999999"/>
  </r>
  <r>
    <n v="8561"/>
    <x v="4257"/>
    <n v="2013"/>
    <x v="443"/>
    <d v="2013-12-27T00:00:00"/>
    <s v="Second Class"/>
    <s v="LA-16780"/>
    <s v="Laura Armstrong"/>
    <s v="Corporate"/>
    <s v="United States"/>
    <s v="Houston"/>
    <x v="5"/>
    <n v="77041"/>
    <s v="Central"/>
    <s v="TEC-PH-10004912"/>
    <x v="2"/>
    <x v="7"/>
    <s v="Cisco SPA112 2 Port Phone Adapter"/>
    <x v="5502"/>
    <n v="3"/>
    <n v="0.2"/>
    <n v="14.836499999999987"/>
  </r>
  <r>
    <n v="8562"/>
    <x v="4257"/>
    <n v="2013"/>
    <x v="443"/>
    <d v="2013-12-27T00:00:00"/>
    <s v="Second Class"/>
    <s v="LA-16780"/>
    <s v="Laura Armstrong"/>
    <s v="Corporate"/>
    <s v="United States"/>
    <s v="Houston"/>
    <x v="5"/>
    <n v="77041"/>
    <s v="Central"/>
    <s v="FUR-FU-10000206"/>
    <x v="0"/>
    <x v="5"/>
    <s v="GE General Purpose, Extra Long Life, Showcase &amp; Floodlight Incandescent Bulbs"/>
    <x v="998"/>
    <n v="2"/>
    <n v="0.6"/>
    <n v="-0.75660000000000016"/>
  </r>
  <r>
    <n v="8563"/>
    <x v="4258"/>
    <n v="2013"/>
    <x v="1197"/>
    <d v="2013-04-07T00:00:00"/>
    <s v="Second Class"/>
    <s v="DJ-13420"/>
    <s v="Denny Joy"/>
    <s v="Corporate"/>
    <s v="United States"/>
    <s v="Milwaukee"/>
    <x v="6"/>
    <n v="53209"/>
    <s v="Central"/>
    <s v="FUR-CH-10000847"/>
    <x v="0"/>
    <x v="1"/>
    <s v="Global Executive Mid-Back Manager's Chair"/>
    <x v="5503"/>
    <n v="5"/>
    <n v="0"/>
    <n v="378.274"/>
  </r>
  <r>
    <n v="8564"/>
    <x v="4259"/>
    <n v="2014"/>
    <x v="504"/>
    <d v="2014-05-05T00:00:00"/>
    <s v="Standard Class"/>
    <s v="MH-18115"/>
    <s v="Mick Hernandez"/>
    <s v="Home Office"/>
    <s v="United States"/>
    <s v="Sanford"/>
    <x v="2"/>
    <n v="32771"/>
    <s v="South"/>
    <s v="OFF-BI-10000822"/>
    <x v="1"/>
    <x v="8"/>
    <s v="Acco PRESSTEX Data Binder with Storage Hooks, Light Blue, 9 1/2&quot; X 11&quot;"/>
    <x v="5155"/>
    <n v="3"/>
    <n v="0.7"/>
    <n v="-3.5507999999999988"/>
  </r>
  <r>
    <n v="8565"/>
    <x v="4259"/>
    <n v="2014"/>
    <x v="504"/>
    <d v="2014-05-05T00:00:00"/>
    <s v="Standard Class"/>
    <s v="MH-18115"/>
    <s v="Mick Hernandez"/>
    <s v="Home Office"/>
    <s v="United States"/>
    <s v="Sanford"/>
    <x v="2"/>
    <n v="32771"/>
    <s v="South"/>
    <s v="FUR-FU-10000747"/>
    <x v="0"/>
    <x v="5"/>
    <s v="Tenex B1-RE Series Chair Mats for Low Pile Carpets"/>
    <x v="5504"/>
    <n v="6"/>
    <n v="0.2"/>
    <n v="-8.2764000000000379"/>
  </r>
  <r>
    <n v="8566"/>
    <x v="4260"/>
    <n v="2013"/>
    <x v="1019"/>
    <d v="2013-11-19T00:00:00"/>
    <s v="First Class"/>
    <s v="BG-11035"/>
    <s v="Barry Gonzalez"/>
    <s v="Consumer"/>
    <s v="United States"/>
    <s v="The Colony"/>
    <x v="5"/>
    <n v="75056"/>
    <s v="Central"/>
    <s v="TEC-PH-10002350"/>
    <x v="2"/>
    <x v="7"/>
    <s v="Apple EarPods with Remote and Mic"/>
    <x v="5505"/>
    <n v="3"/>
    <n v="0.2"/>
    <n v="6.7175999999999974"/>
  </r>
  <r>
    <n v="8567"/>
    <x v="4260"/>
    <n v="2013"/>
    <x v="1019"/>
    <d v="2013-11-19T00:00:00"/>
    <s v="First Class"/>
    <s v="BG-11035"/>
    <s v="Barry Gonzalez"/>
    <s v="Consumer"/>
    <s v="United States"/>
    <s v="The Colony"/>
    <x v="5"/>
    <n v="75056"/>
    <s v="Central"/>
    <s v="OFF-PA-10000697"/>
    <x v="1"/>
    <x v="10"/>
    <s v="TOPS Voice Message Log Book, Flash Format"/>
    <x v="302"/>
    <n v="4"/>
    <n v="0.2"/>
    <n v="5.5215999999999994"/>
  </r>
  <r>
    <n v="8568"/>
    <x v="4261"/>
    <n v="2013"/>
    <x v="338"/>
    <d v="2013-11-13T00:00:00"/>
    <s v="First Class"/>
    <s v="SV-20365"/>
    <s v="Seth Vernon"/>
    <s v="Consumer"/>
    <s v="United States"/>
    <s v="Troy"/>
    <x v="24"/>
    <n v="45373"/>
    <s v="East"/>
    <s v="OFF-PA-10002787"/>
    <x v="1"/>
    <x v="10"/>
    <s v="Xerox 227"/>
    <x v="277"/>
    <n v="6"/>
    <n v="0.2"/>
    <n v="10.8864"/>
  </r>
  <r>
    <n v="8569"/>
    <x v="4262"/>
    <n v="2013"/>
    <x v="409"/>
    <d v="2013-12-13T00:00:00"/>
    <s v="Standard Class"/>
    <s v="DP-13105"/>
    <s v="Dave Poirier"/>
    <s v="Corporate"/>
    <s v="United States"/>
    <s v="Hempstead"/>
    <x v="15"/>
    <n v="11550"/>
    <s v="East"/>
    <s v="OFF-BI-10004318"/>
    <x v="1"/>
    <x v="8"/>
    <s v="Ibico EB-19 Dual Function Manual Binding System"/>
    <x v="5506"/>
    <n v="7"/>
    <n v="0.2"/>
    <n v="314.84180000000003"/>
  </r>
  <r>
    <n v="8570"/>
    <x v="4262"/>
    <n v="2013"/>
    <x v="409"/>
    <d v="2013-12-13T00:00:00"/>
    <s v="Standard Class"/>
    <s v="DP-13105"/>
    <s v="Dave Poirier"/>
    <s v="Corporate"/>
    <s v="United States"/>
    <s v="Hempstead"/>
    <x v="15"/>
    <n v="11550"/>
    <s v="East"/>
    <s v="OFF-BI-10001721"/>
    <x v="1"/>
    <x v="8"/>
    <s v="Trimflex Flexible Post Binders"/>
    <x v="5507"/>
    <n v="13"/>
    <n v="0.2"/>
    <n v="77.823200000000014"/>
  </r>
  <r>
    <n v="8571"/>
    <x v="4262"/>
    <n v="2013"/>
    <x v="409"/>
    <d v="2013-12-13T00:00:00"/>
    <s v="Standard Class"/>
    <s v="DP-13105"/>
    <s v="Dave Poirier"/>
    <s v="Corporate"/>
    <s v="United States"/>
    <s v="Hempstead"/>
    <x v="15"/>
    <n v="11550"/>
    <s v="East"/>
    <s v="TEC-CO-10004202"/>
    <x v="2"/>
    <x v="16"/>
    <s v="Brother DCP1000 Digital 3 in 1 Multifunction Machine"/>
    <x v="2006"/>
    <n v="2"/>
    <n v="0.2"/>
    <n v="89.996999999999986"/>
  </r>
  <r>
    <n v="8572"/>
    <x v="4263"/>
    <n v="2013"/>
    <x v="1015"/>
    <d v="2013-04-04T00:00:00"/>
    <s v="Same Day"/>
    <s v="SR-20740"/>
    <s v="Steven Roelle"/>
    <s v="Home Office"/>
    <s v="United States"/>
    <s v="Dallas"/>
    <x v="5"/>
    <n v="75081"/>
    <s v="Central"/>
    <s v="OFF-PA-10003893"/>
    <x v="1"/>
    <x v="10"/>
    <s v="Xerox 1962"/>
    <x v="1518"/>
    <n v="3"/>
    <n v="0.2"/>
    <n v="3.2099999999999982"/>
  </r>
  <r>
    <n v="8573"/>
    <x v="4264"/>
    <n v="2011"/>
    <x v="683"/>
    <d v="2011-12-02T00:00:00"/>
    <s v="Standard Class"/>
    <s v="BT-11680"/>
    <s v="Brian Thompson"/>
    <s v="Consumer"/>
    <s v="United States"/>
    <s v="Houston"/>
    <x v="5"/>
    <n v="77041"/>
    <s v="Central"/>
    <s v="TEC-MA-10004679"/>
    <x v="2"/>
    <x v="15"/>
    <s v="StarTech.com 10/100 VDSL2 Ethernet Extender Kit"/>
    <x v="5508"/>
    <n v="5"/>
    <n v="0.4"/>
    <n v="-199.7700000000001"/>
  </r>
  <r>
    <n v="8574"/>
    <x v="4265"/>
    <n v="2012"/>
    <x v="1182"/>
    <d v="2012-10-22T00:00:00"/>
    <s v="First Class"/>
    <s v="MS-17770"/>
    <s v="Maxwell Schwartz"/>
    <s v="Consumer"/>
    <s v="United States"/>
    <s v="New York City"/>
    <x v="15"/>
    <n v="10035"/>
    <s v="East"/>
    <s v="OFF-PA-10000249"/>
    <x v="1"/>
    <x v="10"/>
    <s v="Staples"/>
    <x v="335"/>
    <n v="2"/>
    <n v="0"/>
    <n v="11.543199999999999"/>
  </r>
  <r>
    <n v="8575"/>
    <x v="4266"/>
    <n v="2011"/>
    <x v="111"/>
    <d v="2011-09-19T00:00:00"/>
    <s v="Same Day"/>
    <s v="JK-15640"/>
    <s v="Jim Kriz"/>
    <s v="Home Office"/>
    <s v="United States"/>
    <s v="San Francisco"/>
    <x v="1"/>
    <n v="94110"/>
    <s v="West"/>
    <s v="OFF-FA-10000053"/>
    <x v="1"/>
    <x v="13"/>
    <s v="Revere Boxed Rubber Bands by Revere"/>
    <x v="1995"/>
    <n v="3"/>
    <n v="0"/>
    <n v="0.11340000000000017"/>
  </r>
  <r>
    <n v="8576"/>
    <x v="4267"/>
    <n v="2014"/>
    <x v="151"/>
    <d v="2014-08-31T00:00:00"/>
    <s v="Second Class"/>
    <s v="ST-20530"/>
    <s v="Shui Tom"/>
    <s v="Consumer"/>
    <s v="United States"/>
    <s v="Port Saint Lucie"/>
    <x v="2"/>
    <n v="34952"/>
    <s v="South"/>
    <s v="OFF-AP-10000804"/>
    <x v="1"/>
    <x v="9"/>
    <s v="Hoover Portapower Portable Vacuum"/>
    <x v="5509"/>
    <n v="4"/>
    <n v="0.2"/>
    <n v="0.89599999999999991"/>
  </r>
  <r>
    <n v="8577"/>
    <x v="4268"/>
    <n v="2014"/>
    <x v="445"/>
    <d v="2014-07-05T00:00:00"/>
    <s v="First Class"/>
    <s v="TS-21505"/>
    <s v="Tony Sayre"/>
    <s v="Consumer"/>
    <s v="United States"/>
    <s v="Concord"/>
    <x v="38"/>
    <n v="3301"/>
    <s v="East"/>
    <s v="FUR-FU-10004188"/>
    <x v="0"/>
    <x v="5"/>
    <s v="Luxo Professional Combination Clamp-On Lamps"/>
    <x v="5510"/>
    <n v="1"/>
    <n v="0"/>
    <n v="26.597999999999999"/>
  </r>
  <r>
    <n v="8578"/>
    <x v="4269"/>
    <n v="2014"/>
    <x v="66"/>
    <d v="2014-12-27T00:00:00"/>
    <s v="Standard Class"/>
    <s v="CM-12190"/>
    <s v="Charlotte Melton"/>
    <s v="Consumer"/>
    <s v="United States"/>
    <s v="Rochester"/>
    <x v="11"/>
    <n v="55901"/>
    <s v="Central"/>
    <s v="FUR-TA-10004915"/>
    <x v="0"/>
    <x v="3"/>
    <s v="Office Impressions End Table, 20-1/2&quot;H x 24&quot;W x 20&quot;D"/>
    <x v="5511"/>
    <n v="2"/>
    <n v="0"/>
    <n v="97.203200000000038"/>
  </r>
  <r>
    <n v="8579"/>
    <x v="4269"/>
    <n v="2014"/>
    <x v="66"/>
    <d v="2014-12-27T00:00:00"/>
    <s v="Standard Class"/>
    <s v="CM-12190"/>
    <s v="Charlotte Melton"/>
    <s v="Consumer"/>
    <s v="United States"/>
    <s v="Rochester"/>
    <x v="11"/>
    <n v="55901"/>
    <s v="Central"/>
    <s v="OFF-ST-10001228"/>
    <x v="1"/>
    <x v="4"/>
    <s v="Personal File Boxes with Fold-Down Carry Handle"/>
    <x v="5512"/>
    <n v="2"/>
    <n v="0"/>
    <n v="7.7899999999999991"/>
  </r>
  <r>
    <n v="8580"/>
    <x v="4270"/>
    <n v="2013"/>
    <x v="797"/>
    <d v="2014-01-03T00:00:00"/>
    <s v="Standard Class"/>
    <s v="JW-15955"/>
    <s v="Joni Wasserman"/>
    <s v="Consumer"/>
    <s v="United States"/>
    <s v="Louisville"/>
    <x v="0"/>
    <n v="40214"/>
    <s v="South"/>
    <s v="OFF-LA-10002368"/>
    <x v="1"/>
    <x v="2"/>
    <s v="Avery 479"/>
    <x v="537"/>
    <n v="1"/>
    <n v="0"/>
    <n v="1.2005999999999999"/>
  </r>
  <r>
    <n v="8581"/>
    <x v="4271"/>
    <n v="2011"/>
    <x v="671"/>
    <d v="2011-05-22T00:00:00"/>
    <s v="Second Class"/>
    <s v="MC-17590"/>
    <s v="Matt Collister"/>
    <s v="Corporate"/>
    <s v="United States"/>
    <s v="San Marcos"/>
    <x v="5"/>
    <n v="78666"/>
    <s v="Central"/>
    <s v="FUR-FU-10003489"/>
    <x v="0"/>
    <x v="5"/>
    <s v="Contemporary Borderless Frame"/>
    <x v="5513"/>
    <n v="3"/>
    <n v="0.6"/>
    <n v="-5.9408999999999992"/>
  </r>
  <r>
    <n v="8582"/>
    <x v="4271"/>
    <n v="2011"/>
    <x v="671"/>
    <d v="2011-05-22T00:00:00"/>
    <s v="Second Class"/>
    <s v="MC-17590"/>
    <s v="Matt Collister"/>
    <s v="Corporate"/>
    <s v="United States"/>
    <s v="San Marcos"/>
    <x v="5"/>
    <n v="78666"/>
    <s v="Central"/>
    <s v="OFF-PA-10000289"/>
    <x v="1"/>
    <x v="10"/>
    <s v="Xerox 213"/>
    <x v="563"/>
    <n v="2"/>
    <n v="0.2"/>
    <n v="3.6288"/>
  </r>
  <r>
    <n v="8583"/>
    <x v="4271"/>
    <n v="2011"/>
    <x v="671"/>
    <d v="2011-05-22T00:00:00"/>
    <s v="Second Class"/>
    <s v="MC-17590"/>
    <s v="Matt Collister"/>
    <s v="Corporate"/>
    <s v="United States"/>
    <s v="San Marcos"/>
    <x v="5"/>
    <n v="78666"/>
    <s v="Central"/>
    <s v="TEC-AC-10004227"/>
    <x v="2"/>
    <x v="11"/>
    <s v="SanDisk Ultra 16 GB MicroSDHC Class 10 Memory Card"/>
    <x v="4383"/>
    <n v="2"/>
    <n v="0.2"/>
    <n v="-3.6372000000000027"/>
  </r>
  <r>
    <n v="8584"/>
    <x v="4271"/>
    <n v="2011"/>
    <x v="671"/>
    <d v="2011-05-22T00:00:00"/>
    <s v="Second Class"/>
    <s v="MC-17590"/>
    <s v="Matt Collister"/>
    <s v="Corporate"/>
    <s v="United States"/>
    <s v="San Marcos"/>
    <x v="5"/>
    <n v="78666"/>
    <s v="Central"/>
    <s v="OFF-ST-10000636"/>
    <x v="1"/>
    <x v="4"/>
    <s v="Rogers Profile Extra Capacity Storage Tub"/>
    <x v="5224"/>
    <n v="5"/>
    <n v="0.2"/>
    <n v="-13.392000000000003"/>
  </r>
  <r>
    <n v="8585"/>
    <x v="4272"/>
    <n v="2011"/>
    <x v="519"/>
    <d v="2011-02-09T00:00:00"/>
    <s v="Second Class"/>
    <s v="MH-17440"/>
    <s v="Mark Haberlin"/>
    <s v="Corporate"/>
    <s v="United States"/>
    <s v="Escondido"/>
    <x v="1"/>
    <n v="92025"/>
    <s v="West"/>
    <s v="OFF-BI-10003676"/>
    <x v="1"/>
    <x v="8"/>
    <s v="GBC Standard Recycled Report Covers, Clear Plastic Sheets"/>
    <x v="3075"/>
    <n v="2"/>
    <n v="0.2"/>
    <n v="6.0367999999999986"/>
  </r>
  <r>
    <n v="8586"/>
    <x v="4273"/>
    <n v="2014"/>
    <x v="34"/>
    <d v="2014-12-16T00:00:00"/>
    <s v="Standard Class"/>
    <s v="RD-19720"/>
    <s v="Roger Demir"/>
    <s v="Consumer"/>
    <s v="United States"/>
    <s v="Philadelphia"/>
    <x v="9"/>
    <n v="19134"/>
    <s v="East"/>
    <s v="OFF-BI-10001116"/>
    <x v="1"/>
    <x v="8"/>
    <s v="Wilson Jones 1&quot; Hanging DublLock Ring Binders"/>
    <x v="2227"/>
    <n v="7"/>
    <n v="0.7"/>
    <n v="-8.1311999999999998"/>
  </r>
  <r>
    <n v="8587"/>
    <x v="4274"/>
    <n v="2014"/>
    <x v="497"/>
    <d v="2014-07-19T00:00:00"/>
    <s v="Standard Class"/>
    <s v="KB-16240"/>
    <s v="Karen Bern"/>
    <s v="Corporate"/>
    <s v="United States"/>
    <s v="Los Angeles"/>
    <x v="1"/>
    <n v="90049"/>
    <s v="West"/>
    <s v="TEC-AC-10003832"/>
    <x v="2"/>
    <x v="11"/>
    <s v="Logitech P710e Mobile Speakerphone"/>
    <x v="2694"/>
    <n v="5"/>
    <n v="0"/>
    <n v="244.61549999999988"/>
  </r>
  <r>
    <n v="8588"/>
    <x v="4274"/>
    <n v="2014"/>
    <x v="497"/>
    <d v="2014-07-19T00:00:00"/>
    <s v="Standard Class"/>
    <s v="KB-16240"/>
    <s v="Karen Bern"/>
    <s v="Corporate"/>
    <s v="United States"/>
    <s v="Los Angeles"/>
    <x v="1"/>
    <n v="90049"/>
    <s v="West"/>
    <s v="OFF-AP-10003040"/>
    <x v="1"/>
    <x v="9"/>
    <s v="Fellowes 8 Outlet Superior Workstation Surge Protector w/o Phone/Fax/Modem Protection"/>
    <x v="4660"/>
    <n v="5"/>
    <n v="0"/>
    <n v="43.705999999999996"/>
  </r>
  <r>
    <n v="8589"/>
    <x v="4275"/>
    <n v="2012"/>
    <x v="1060"/>
    <d v="2012-05-22T00:00:00"/>
    <s v="Standard Class"/>
    <s v="FC-14335"/>
    <s v="Fred Chung"/>
    <s v="Corporate"/>
    <s v="United States"/>
    <s v="Philadelphia"/>
    <x v="9"/>
    <n v="19140"/>
    <s v="East"/>
    <s v="OFF-ST-10002583"/>
    <x v="1"/>
    <x v="4"/>
    <s v="Fellowes Neat Ideas Storage Cubes"/>
    <x v="3518"/>
    <n v="2"/>
    <n v="0.2"/>
    <n v="-10.393600000000001"/>
  </r>
  <r>
    <n v="8590"/>
    <x v="4276"/>
    <n v="2014"/>
    <x v="926"/>
    <d v="2014-02-02T00:00:00"/>
    <s v="First Class"/>
    <s v="BD-11770"/>
    <s v="Bryan Davis"/>
    <s v="Consumer"/>
    <s v="United States"/>
    <s v="Philadelphia"/>
    <x v="9"/>
    <n v="19120"/>
    <s v="East"/>
    <s v="OFF-AR-10002053"/>
    <x v="1"/>
    <x v="6"/>
    <s v="Premium Writing Pencils, Soft, #2 by Central Association for the Blind"/>
    <x v="411"/>
    <n v="2"/>
    <n v="0.2"/>
    <n v="0.47680000000000011"/>
  </r>
  <r>
    <n v="8591"/>
    <x v="4277"/>
    <n v="2014"/>
    <x v="365"/>
    <d v="2014-10-02T00:00:00"/>
    <s v="First Class"/>
    <s v="FH-14365"/>
    <s v="Fred Hopkins"/>
    <s v="Corporate"/>
    <s v="United States"/>
    <s v="Hempstead"/>
    <x v="15"/>
    <n v="11550"/>
    <s v="East"/>
    <s v="OFF-EN-10004846"/>
    <x v="1"/>
    <x v="12"/>
    <s v="Letter or Legal Size Expandable Poly String Tie Envelopes"/>
    <x v="3373"/>
    <n v="3"/>
    <n v="0"/>
    <n v="3.9102000000000006"/>
  </r>
  <r>
    <n v="8592"/>
    <x v="4278"/>
    <n v="2014"/>
    <x v="756"/>
    <d v="2014-04-27T00:00:00"/>
    <s v="First Class"/>
    <s v="SO-20335"/>
    <s v="Sean O'Donnell"/>
    <s v="Consumer"/>
    <s v="United States"/>
    <s v="Greeley"/>
    <x v="22"/>
    <n v="80634"/>
    <s v="West"/>
    <s v="OFF-EN-10003134"/>
    <x v="1"/>
    <x v="12"/>
    <s v="Staples"/>
    <x v="4061"/>
    <n v="2"/>
    <n v="0.2"/>
    <n v="7.008"/>
  </r>
  <r>
    <n v="8593"/>
    <x v="4278"/>
    <n v="2014"/>
    <x v="756"/>
    <d v="2014-04-27T00:00:00"/>
    <s v="First Class"/>
    <s v="SO-20335"/>
    <s v="Sean O'Donnell"/>
    <s v="Consumer"/>
    <s v="United States"/>
    <s v="Greeley"/>
    <x v="22"/>
    <n v="80634"/>
    <s v="West"/>
    <s v="FUR-FU-10001025"/>
    <x v="0"/>
    <x v="5"/>
    <s v="Eldon Imàge Series Desk Accessories, Clear"/>
    <x v="5514"/>
    <n v="3"/>
    <n v="0.2"/>
    <n v="3.3534000000000006"/>
  </r>
  <r>
    <n v="8594"/>
    <x v="4279"/>
    <n v="2014"/>
    <x v="45"/>
    <d v="2014-11-14T00:00:00"/>
    <s v="Standard Class"/>
    <s v="PM-19135"/>
    <s v="Peter McVee"/>
    <s v="Home Office"/>
    <s v="United States"/>
    <s v="Jacksonville"/>
    <x v="2"/>
    <n v="32216"/>
    <s v="South"/>
    <s v="TEC-AC-10002567"/>
    <x v="2"/>
    <x v="11"/>
    <s v="Logitech G602 Wireless Gaming Mouse"/>
    <x v="1837"/>
    <n v="3"/>
    <n v="0.2"/>
    <n v="38.395199999999988"/>
  </r>
  <r>
    <n v="8595"/>
    <x v="4279"/>
    <n v="2014"/>
    <x v="45"/>
    <d v="2014-11-14T00:00:00"/>
    <s v="Standard Class"/>
    <s v="PM-19135"/>
    <s v="Peter McVee"/>
    <s v="Home Office"/>
    <s v="United States"/>
    <s v="Jacksonville"/>
    <x v="2"/>
    <n v="32216"/>
    <s v="South"/>
    <s v="TEC-PH-10004094"/>
    <x v="2"/>
    <x v="7"/>
    <s v="Motorola L703CM"/>
    <x v="5515"/>
    <n v="4"/>
    <n v="0.2"/>
    <n v="31.197999999999993"/>
  </r>
  <r>
    <n v="8596"/>
    <x v="4280"/>
    <n v="2011"/>
    <x v="952"/>
    <d v="2011-05-07T00:00:00"/>
    <s v="First Class"/>
    <s v="GD-14590"/>
    <s v="Giulietta Dortch"/>
    <s v="Corporate"/>
    <s v="United States"/>
    <s v="Arlington"/>
    <x v="17"/>
    <n v="22204"/>
    <s v="South"/>
    <s v="OFF-BI-10004364"/>
    <x v="1"/>
    <x v="8"/>
    <s v="Storex Dura Pro Binders"/>
    <x v="5516"/>
    <n v="2"/>
    <n v="0"/>
    <n v="5.3460000000000001"/>
  </r>
  <r>
    <n v="8597"/>
    <x v="4280"/>
    <n v="2011"/>
    <x v="952"/>
    <d v="2011-05-07T00:00:00"/>
    <s v="First Class"/>
    <s v="GD-14590"/>
    <s v="Giulietta Dortch"/>
    <s v="Corporate"/>
    <s v="United States"/>
    <s v="Arlington"/>
    <x v="17"/>
    <n v="22204"/>
    <s v="South"/>
    <s v="OFF-PA-10000474"/>
    <x v="1"/>
    <x v="10"/>
    <s v="Staples"/>
    <x v="131"/>
    <n v="1"/>
    <n v="0"/>
    <n v="16.656799999999997"/>
  </r>
  <r>
    <n v="8598"/>
    <x v="4281"/>
    <n v="2013"/>
    <x v="189"/>
    <d v="2013-11-01T00:00:00"/>
    <s v="Standard Class"/>
    <s v="PA-19060"/>
    <s v="Pete Armstrong"/>
    <s v="Home Office"/>
    <s v="United States"/>
    <s v="San Francisco"/>
    <x v="1"/>
    <n v="94122"/>
    <s v="West"/>
    <s v="OFF-BI-10004308"/>
    <x v="1"/>
    <x v="8"/>
    <s v="Avery Legal 4-Ring Binder"/>
    <x v="1743"/>
    <n v="4"/>
    <n v="0.2"/>
    <n v="25.175999999999998"/>
  </r>
  <r>
    <n v="8599"/>
    <x v="4282"/>
    <n v="2011"/>
    <x v="35"/>
    <d v="2011-12-01T00:00:00"/>
    <s v="Standard Class"/>
    <s v="LS-17200"/>
    <s v="Luke Schmidt"/>
    <s v="Corporate"/>
    <s v="United States"/>
    <s v="Fresno"/>
    <x v="1"/>
    <n v="93727"/>
    <s v="West"/>
    <s v="OFF-BI-10002012"/>
    <x v="1"/>
    <x v="8"/>
    <s v="Wilson Jones Easy Flow II Sheet Lifters"/>
    <x v="5517"/>
    <n v="3"/>
    <n v="0.2"/>
    <n v="1.512"/>
  </r>
  <r>
    <n v="8600"/>
    <x v="4282"/>
    <n v="2011"/>
    <x v="35"/>
    <d v="2011-12-01T00:00:00"/>
    <s v="Standard Class"/>
    <s v="LS-17200"/>
    <s v="Luke Schmidt"/>
    <s v="Corporate"/>
    <s v="United States"/>
    <s v="Fresno"/>
    <x v="1"/>
    <n v="93727"/>
    <s v="West"/>
    <s v="OFF-PA-10002586"/>
    <x v="1"/>
    <x v="10"/>
    <s v="Xerox 1970"/>
    <x v="1830"/>
    <n v="3"/>
    <n v="0"/>
    <n v="7.0218000000000007"/>
  </r>
  <r>
    <n v="8601"/>
    <x v="4282"/>
    <n v="2011"/>
    <x v="35"/>
    <d v="2011-12-01T00:00:00"/>
    <s v="Standard Class"/>
    <s v="LS-17200"/>
    <s v="Luke Schmidt"/>
    <s v="Corporate"/>
    <s v="United States"/>
    <s v="Fresno"/>
    <x v="1"/>
    <n v="93727"/>
    <s v="West"/>
    <s v="OFF-AP-10000692"/>
    <x v="1"/>
    <x v="9"/>
    <s v="Fellowes Mighty 8 Compact Surge Protector"/>
    <x v="5518"/>
    <n v="2"/>
    <n v="0"/>
    <n v="11.351200000000002"/>
  </r>
  <r>
    <n v="8602"/>
    <x v="4282"/>
    <n v="2011"/>
    <x v="35"/>
    <d v="2011-12-01T00:00:00"/>
    <s v="Standard Class"/>
    <s v="LS-17200"/>
    <s v="Luke Schmidt"/>
    <s v="Corporate"/>
    <s v="United States"/>
    <s v="Fresno"/>
    <x v="1"/>
    <n v="93727"/>
    <s v="West"/>
    <s v="OFF-BI-10001553"/>
    <x v="1"/>
    <x v="8"/>
    <s v="SpineVue Locking Slant-D Ring Binders by Cardinal"/>
    <x v="1775"/>
    <n v="1"/>
    <n v="0.2"/>
    <n v="2.5591999999999997"/>
  </r>
  <r>
    <n v="8603"/>
    <x v="4283"/>
    <n v="2011"/>
    <x v="520"/>
    <d v="2011-12-31T00:00:00"/>
    <s v="Same Day"/>
    <s v="JL-15175"/>
    <s v="James Lanier"/>
    <s v="Home Office"/>
    <s v="United States"/>
    <s v="Reno"/>
    <x v="33"/>
    <n v="89502"/>
    <s v="West"/>
    <s v="TEC-PH-10004908"/>
    <x v="2"/>
    <x v="7"/>
    <s v="Panasonic KX TS3282W Corded phone"/>
    <x v="5519"/>
    <n v="7"/>
    <n v="0.2"/>
    <n v="59.492999999999952"/>
  </r>
  <r>
    <n v="8604"/>
    <x v="4284"/>
    <n v="2013"/>
    <x v="835"/>
    <d v="2013-01-08T00:00:00"/>
    <s v="Standard Class"/>
    <s v="CA-12310"/>
    <s v="Christine Abelman"/>
    <s v="Corporate"/>
    <s v="United States"/>
    <s v="San Antonio"/>
    <x v="5"/>
    <n v="78207"/>
    <s v="Central"/>
    <s v="TEC-AC-10002217"/>
    <x v="2"/>
    <x v="11"/>
    <s v="Imation Clip USB flash drive - 8 GB"/>
    <x v="5520"/>
    <n v="2"/>
    <n v="0.2"/>
    <n v="-5.2640000000000002"/>
  </r>
  <r>
    <n v="8605"/>
    <x v="4284"/>
    <n v="2013"/>
    <x v="835"/>
    <d v="2013-01-08T00:00:00"/>
    <s v="Standard Class"/>
    <s v="CA-12310"/>
    <s v="Christine Abelman"/>
    <s v="Corporate"/>
    <s v="United States"/>
    <s v="San Antonio"/>
    <x v="5"/>
    <n v="78207"/>
    <s v="Central"/>
    <s v="TEC-AC-10002942"/>
    <x v="2"/>
    <x v="11"/>
    <s v="WD My Passport Ultra 1TB Portable External Hard Drive"/>
    <x v="5441"/>
    <n v="3"/>
    <n v="0.2"/>
    <n v="-6.2100000000000151"/>
  </r>
  <r>
    <n v="8606"/>
    <x v="4284"/>
    <n v="2013"/>
    <x v="835"/>
    <d v="2013-01-08T00:00:00"/>
    <s v="Standard Class"/>
    <s v="CA-12310"/>
    <s v="Christine Abelman"/>
    <s v="Corporate"/>
    <s v="United States"/>
    <s v="San Antonio"/>
    <x v="5"/>
    <n v="78207"/>
    <s v="Central"/>
    <s v="TEC-PH-10002890"/>
    <x v="2"/>
    <x v="7"/>
    <s v="AT&amp;T 17929 Lendline Telephone"/>
    <x v="2171"/>
    <n v="5"/>
    <n v="0.2"/>
    <n v="13.571999999999996"/>
  </r>
  <r>
    <n v="8607"/>
    <x v="4285"/>
    <n v="2014"/>
    <x v="238"/>
    <d v="2014-08-23T00:00:00"/>
    <s v="Standard Class"/>
    <s v="CM-12160"/>
    <s v="Charles McCrossin"/>
    <s v="Consumer"/>
    <s v="United States"/>
    <s v="New Bedford"/>
    <x v="31"/>
    <n v="2740"/>
    <s v="East"/>
    <s v="TEC-AC-10003614"/>
    <x v="2"/>
    <x v="11"/>
    <s v="Verbatim 25 GB 6x Blu-ray Single Layer Recordable Disc, 10/Pack"/>
    <x v="5521"/>
    <n v="2"/>
    <n v="0"/>
    <n v="7.6493999999999982"/>
  </r>
  <r>
    <n v="8608"/>
    <x v="4286"/>
    <n v="2011"/>
    <x v="611"/>
    <d v="2011-06-09T00:00:00"/>
    <s v="Standard Class"/>
    <s v="BT-11440"/>
    <s v="Bobby Trafton"/>
    <s v="Consumer"/>
    <s v="United States"/>
    <s v="New York City"/>
    <x v="15"/>
    <n v="10035"/>
    <s v="East"/>
    <s v="FUR-FU-10002878"/>
    <x v="0"/>
    <x v="5"/>
    <s v="Seth Thomas 14&quot; Day/Date Wall Clock"/>
    <x v="5522"/>
    <n v="2"/>
    <n v="0"/>
    <n v="21.075200000000002"/>
  </r>
  <r>
    <n v="8609"/>
    <x v="4286"/>
    <n v="2011"/>
    <x v="611"/>
    <d v="2011-06-09T00:00:00"/>
    <s v="Standard Class"/>
    <s v="BT-11440"/>
    <s v="Bobby Trafton"/>
    <s v="Consumer"/>
    <s v="United States"/>
    <s v="New York City"/>
    <x v="15"/>
    <n v="10035"/>
    <s v="East"/>
    <s v="OFF-AP-10001626"/>
    <x v="1"/>
    <x v="9"/>
    <s v="Commercial WindTunnel Clean Air Upright Vacuum, Replacement Belts, Filtration Bags"/>
    <x v="2560"/>
    <n v="4"/>
    <n v="0"/>
    <n v="4.0456000000000003"/>
  </r>
  <r>
    <n v="8610"/>
    <x v="4286"/>
    <n v="2011"/>
    <x v="611"/>
    <d v="2011-06-09T00:00:00"/>
    <s v="Standard Class"/>
    <s v="BT-11440"/>
    <s v="Bobby Trafton"/>
    <s v="Consumer"/>
    <s v="United States"/>
    <s v="New York City"/>
    <x v="15"/>
    <n v="10035"/>
    <s v="East"/>
    <s v="FUR-BO-10003272"/>
    <x v="0"/>
    <x v="0"/>
    <s v="O'Sullivan Living Dimensions 5-Shelf Bookcases"/>
    <x v="3832"/>
    <n v="2"/>
    <n v="0.2"/>
    <n v="-44.196000000000026"/>
  </r>
  <r>
    <n v="8611"/>
    <x v="4286"/>
    <n v="2011"/>
    <x v="611"/>
    <d v="2011-06-09T00:00:00"/>
    <s v="Standard Class"/>
    <s v="BT-11440"/>
    <s v="Bobby Trafton"/>
    <s v="Consumer"/>
    <s v="United States"/>
    <s v="New York City"/>
    <x v="15"/>
    <n v="10035"/>
    <s v="East"/>
    <s v="FUR-FU-10002191"/>
    <x v="0"/>
    <x v="5"/>
    <s v="G.E. Halogen Desk Lamp Bulbs"/>
    <x v="544"/>
    <n v="2"/>
    <n v="0"/>
    <n v="6.7008000000000001"/>
  </r>
  <r>
    <n v="8612"/>
    <x v="4287"/>
    <n v="2014"/>
    <x v="38"/>
    <d v="2014-11-18T00:00:00"/>
    <s v="Second Class"/>
    <s v="SE-20110"/>
    <s v="Sanjit Engle"/>
    <s v="Consumer"/>
    <s v="United States"/>
    <s v="Oxnard"/>
    <x v="1"/>
    <n v="93030"/>
    <s v="West"/>
    <s v="TEC-AC-10000682"/>
    <x v="2"/>
    <x v="11"/>
    <s v="Kensington K72356US Mouse-in-a-Box USB Desktop Mouse"/>
    <x v="2076"/>
    <n v="5"/>
    <n v="0"/>
    <n v="29.032499999999999"/>
  </r>
  <r>
    <n v="8613"/>
    <x v="4288"/>
    <n v="2013"/>
    <x v="1198"/>
    <d v="2013-02-01T00:00:00"/>
    <s v="Second Class"/>
    <s v="HG-14965"/>
    <s v="Henry Goldwyn"/>
    <s v="Corporate"/>
    <s v="United States"/>
    <s v="Los Angeles"/>
    <x v="1"/>
    <n v="90036"/>
    <s v="West"/>
    <s v="OFF-AR-10000588"/>
    <x v="1"/>
    <x v="6"/>
    <s v="Newell 345"/>
    <x v="2010"/>
    <n v="2"/>
    <n v="0"/>
    <n v="10.316800000000001"/>
  </r>
  <r>
    <n v="8614"/>
    <x v="4289"/>
    <n v="2013"/>
    <x v="1199"/>
    <d v="2013-11-15T00:00:00"/>
    <s v="Standard Class"/>
    <s v="PF-19165"/>
    <s v="Philip Fox"/>
    <s v="Consumer"/>
    <s v="United States"/>
    <s v="Oakland"/>
    <x v="1"/>
    <n v="94601"/>
    <s v="West"/>
    <s v="TEC-AC-10002001"/>
    <x v="2"/>
    <x v="11"/>
    <s v="Logitech Wireless Gaming Headset G930"/>
    <x v="651"/>
    <n v="3"/>
    <n v="0"/>
    <n v="177.58890000000002"/>
  </r>
  <r>
    <n v="8615"/>
    <x v="4290"/>
    <n v="2013"/>
    <x v="545"/>
    <d v="2013-09-15T00:00:00"/>
    <s v="Standard Class"/>
    <s v="BD-11770"/>
    <s v="Bryan Davis"/>
    <s v="Consumer"/>
    <s v="United States"/>
    <s v="Edmonds"/>
    <x v="4"/>
    <n v="98026"/>
    <s v="West"/>
    <s v="OFF-LA-10003720"/>
    <x v="1"/>
    <x v="2"/>
    <s v="Avery 487"/>
    <x v="1576"/>
    <n v="2"/>
    <n v="0"/>
    <n v="3.4685999999999999"/>
  </r>
  <r>
    <n v="8616"/>
    <x v="4290"/>
    <n v="2013"/>
    <x v="545"/>
    <d v="2013-09-15T00:00:00"/>
    <s v="Standard Class"/>
    <s v="BD-11770"/>
    <s v="Bryan Davis"/>
    <s v="Consumer"/>
    <s v="United States"/>
    <s v="Edmonds"/>
    <x v="4"/>
    <n v="98026"/>
    <s v="West"/>
    <s v="OFF-BI-10004364"/>
    <x v="1"/>
    <x v="8"/>
    <s v="Storex Dura Pro Binders"/>
    <x v="5523"/>
    <n v="3"/>
    <n v="0.2"/>
    <n v="4.4550000000000001"/>
  </r>
  <r>
    <n v="8617"/>
    <x v="4290"/>
    <n v="2013"/>
    <x v="545"/>
    <d v="2013-09-15T00:00:00"/>
    <s v="Standard Class"/>
    <s v="BD-11770"/>
    <s v="Bryan Davis"/>
    <s v="Consumer"/>
    <s v="United States"/>
    <s v="Edmonds"/>
    <x v="4"/>
    <n v="98026"/>
    <s v="West"/>
    <s v="OFF-PA-10000100"/>
    <x v="1"/>
    <x v="10"/>
    <s v="Xerox 1945"/>
    <x v="2658"/>
    <n v="2"/>
    <n v="0"/>
    <n v="40.170200000000001"/>
  </r>
  <r>
    <n v="8618"/>
    <x v="4290"/>
    <n v="2013"/>
    <x v="545"/>
    <d v="2013-09-15T00:00:00"/>
    <s v="Standard Class"/>
    <s v="BD-11770"/>
    <s v="Bryan Davis"/>
    <s v="Consumer"/>
    <s v="United States"/>
    <s v="Edmonds"/>
    <x v="4"/>
    <n v="98026"/>
    <s v="West"/>
    <s v="OFF-BI-10004826"/>
    <x v="1"/>
    <x v="8"/>
    <s v="JM Magazine Binder"/>
    <x v="5524"/>
    <n v="3"/>
    <n v="0.2"/>
    <n v="13.868400000000001"/>
  </r>
  <r>
    <n v="8619"/>
    <x v="4291"/>
    <n v="2014"/>
    <x v="448"/>
    <d v="2014-03-09T00:00:00"/>
    <s v="Standard Class"/>
    <s v="BT-11395"/>
    <s v="Bill Tyler"/>
    <s v="Corporate"/>
    <s v="United States"/>
    <s v="Los Angeles"/>
    <x v="1"/>
    <n v="90004"/>
    <s v="West"/>
    <s v="FUR-TA-10001520"/>
    <x v="0"/>
    <x v="3"/>
    <s v="Lesro Sheffield Collection Coffee Table, End Table, Center Table, Corner Table"/>
    <x v="3860"/>
    <n v="7"/>
    <n v="0.2"/>
    <n v="-14.987700000000061"/>
  </r>
  <r>
    <n v="8620"/>
    <x v="4292"/>
    <n v="2014"/>
    <x v="565"/>
    <d v="2014-09-14T00:00:00"/>
    <s v="Second Class"/>
    <s v="EM-14095"/>
    <s v="Eudokia Martin"/>
    <s v="Corporate"/>
    <s v="United States"/>
    <s v="New York City"/>
    <x v="15"/>
    <n v="10024"/>
    <s v="East"/>
    <s v="OFF-ST-10001031"/>
    <x v="1"/>
    <x v="4"/>
    <s v="Adjustable Personal File Tote"/>
    <x v="5525"/>
    <n v="4"/>
    <n v="0"/>
    <n v="16.931200000000004"/>
  </r>
  <r>
    <n v="8621"/>
    <x v="4293"/>
    <n v="2014"/>
    <x v="44"/>
    <d v="2014-11-10T00:00:00"/>
    <s v="Second Class"/>
    <s v="LC-17050"/>
    <s v="Liz Carlisle"/>
    <s v="Consumer"/>
    <s v="United States"/>
    <s v="Dallas"/>
    <x v="5"/>
    <n v="75217"/>
    <s v="Central"/>
    <s v="FUR-FU-10003878"/>
    <x v="0"/>
    <x v="5"/>
    <s v="Linden 10&quot; Round Wall Clock, Black"/>
    <x v="5526"/>
    <n v="5"/>
    <n v="0.6"/>
    <n v="-19.863999999999997"/>
  </r>
  <r>
    <n v="8622"/>
    <x v="4294"/>
    <n v="2014"/>
    <x v="726"/>
    <d v="2014-05-19T00:00:00"/>
    <s v="Standard Class"/>
    <s v="FH-14275"/>
    <s v="Frank Hawley"/>
    <s v="Corporate"/>
    <s v="United States"/>
    <s v="Franklin"/>
    <x v="18"/>
    <n v="37064"/>
    <s v="South"/>
    <s v="OFF-AP-10000358"/>
    <x v="1"/>
    <x v="9"/>
    <s v="Fellowes Basic Home/Office Series Surge Protectors"/>
    <x v="5527"/>
    <n v="2"/>
    <n v="0.2"/>
    <n v="2.3363999999999976"/>
  </r>
  <r>
    <n v="8623"/>
    <x v="4295"/>
    <n v="2013"/>
    <x v="581"/>
    <d v="2013-12-02T00:00:00"/>
    <s v="Standard Class"/>
    <s v="CM-12235"/>
    <s v="Chris McAfee"/>
    <s v="Consumer"/>
    <s v="United States"/>
    <s v="Phoenix"/>
    <x v="16"/>
    <n v="85023"/>
    <s v="West"/>
    <s v="OFF-ST-10000876"/>
    <x v="1"/>
    <x v="4"/>
    <s v="Eldon Simplefile Box Office"/>
    <x v="5528"/>
    <n v="4"/>
    <n v="0.2"/>
    <n v="3.9808000000000003"/>
  </r>
  <r>
    <n v="8624"/>
    <x v="4296"/>
    <n v="2012"/>
    <x v="50"/>
    <d v="2012-11-18T00:00:00"/>
    <s v="Standard Class"/>
    <s v="FM-14380"/>
    <s v="Fred McMath"/>
    <s v="Consumer"/>
    <s v="United States"/>
    <s v="Miami"/>
    <x v="2"/>
    <n v="33178"/>
    <s v="South"/>
    <s v="OFF-BI-10004224"/>
    <x v="1"/>
    <x v="8"/>
    <s v="Catalog Binders with Expanding Posts"/>
    <x v="1444"/>
    <n v="6"/>
    <n v="0.7"/>
    <n v="-100.91999999999999"/>
  </r>
  <r>
    <n v="8625"/>
    <x v="4296"/>
    <n v="2012"/>
    <x v="50"/>
    <d v="2012-11-18T00:00:00"/>
    <s v="Standard Class"/>
    <s v="FM-14380"/>
    <s v="Fred McMath"/>
    <s v="Consumer"/>
    <s v="United States"/>
    <s v="Miami"/>
    <x v="2"/>
    <n v="33178"/>
    <s v="South"/>
    <s v="TEC-AC-10004568"/>
    <x v="2"/>
    <x v="11"/>
    <s v="Maxell LTO Ultrium - 800 GB"/>
    <x v="1375"/>
    <n v="5"/>
    <n v="0.2"/>
    <n v="-1.3995000000000104"/>
  </r>
  <r>
    <n v="8626"/>
    <x v="4297"/>
    <n v="2012"/>
    <x v="575"/>
    <d v="2012-12-12T00:00:00"/>
    <s v="Standard Class"/>
    <s v="HG-14965"/>
    <s v="Henry Goldwyn"/>
    <s v="Corporate"/>
    <s v="United States"/>
    <s v="Colorado Springs"/>
    <x v="22"/>
    <n v="80906"/>
    <s v="West"/>
    <s v="OFF-PA-10000533"/>
    <x v="1"/>
    <x v="10"/>
    <s v="Southworth Parchment Paper &amp; Envelopes"/>
    <x v="937"/>
    <n v="3"/>
    <n v="0.2"/>
    <n v="5.1011999999999995"/>
  </r>
  <r>
    <n v="8627"/>
    <x v="4298"/>
    <n v="2012"/>
    <x v="67"/>
    <d v="2012-09-12T00:00:00"/>
    <s v="Standard Class"/>
    <s v="AG-10525"/>
    <s v="Andy Gerbode"/>
    <s v="Corporate"/>
    <s v="United States"/>
    <s v="New York City"/>
    <x v="15"/>
    <n v="10011"/>
    <s v="East"/>
    <s v="OFF-ST-10003638"/>
    <x v="1"/>
    <x v="4"/>
    <s v="Mobile Personal File Cube"/>
    <x v="3824"/>
    <n v="3"/>
    <n v="0"/>
    <n v="18.970199999999998"/>
  </r>
  <r>
    <n v="8628"/>
    <x v="4298"/>
    <n v="2012"/>
    <x v="67"/>
    <d v="2012-09-12T00:00:00"/>
    <s v="Standard Class"/>
    <s v="AG-10525"/>
    <s v="Andy Gerbode"/>
    <s v="Corporate"/>
    <s v="United States"/>
    <s v="New York City"/>
    <x v="15"/>
    <n v="10011"/>
    <s v="East"/>
    <s v="TEC-AC-10002305"/>
    <x v="2"/>
    <x v="11"/>
    <s v="KeyTronic E03601U1 - Keyboard - Beige"/>
    <x v="2597"/>
    <n v="5"/>
    <n v="0"/>
    <n v="16.199999999999992"/>
  </r>
  <r>
    <n v="8629"/>
    <x v="4298"/>
    <n v="2012"/>
    <x v="67"/>
    <d v="2012-09-12T00:00:00"/>
    <s v="Standard Class"/>
    <s v="AG-10525"/>
    <s v="Andy Gerbode"/>
    <s v="Corporate"/>
    <s v="United States"/>
    <s v="New York City"/>
    <x v="15"/>
    <n v="10011"/>
    <s v="East"/>
    <s v="OFF-BI-10000605"/>
    <x v="1"/>
    <x v="8"/>
    <s v="Acco Pressboard Covers with Storage Hooks, 9 1/2&quot; x 11&quot;, Executive Red"/>
    <x v="861"/>
    <n v="2"/>
    <n v="0.2"/>
    <n v="2.0573999999999995"/>
  </r>
  <r>
    <n v="8630"/>
    <x v="4298"/>
    <n v="2012"/>
    <x v="67"/>
    <d v="2012-09-12T00:00:00"/>
    <s v="Standard Class"/>
    <s v="AG-10525"/>
    <s v="Andy Gerbode"/>
    <s v="Corporate"/>
    <s v="United States"/>
    <s v="New York City"/>
    <x v="15"/>
    <n v="10011"/>
    <s v="East"/>
    <s v="FUR-TA-10003569"/>
    <x v="0"/>
    <x v="3"/>
    <s v="Bretford CR8500 Series Meeting Room Furniture"/>
    <x v="5529"/>
    <n v="2"/>
    <n v="0.4"/>
    <n v="-120.29400000000004"/>
  </r>
  <r>
    <n v="8631"/>
    <x v="4298"/>
    <n v="2012"/>
    <x v="67"/>
    <d v="2012-09-12T00:00:00"/>
    <s v="Standard Class"/>
    <s v="AG-10525"/>
    <s v="Andy Gerbode"/>
    <s v="Corporate"/>
    <s v="United States"/>
    <s v="New York City"/>
    <x v="15"/>
    <n v="10011"/>
    <s v="East"/>
    <s v="OFF-FA-10003059"/>
    <x v="1"/>
    <x v="13"/>
    <s v="Assorted Color Push Pins"/>
    <x v="5530"/>
    <n v="4"/>
    <n v="0"/>
    <n v="2.3891999999999998"/>
  </r>
  <r>
    <n v="8632"/>
    <x v="4299"/>
    <n v="2013"/>
    <x v="1062"/>
    <d v="2013-07-30T00:00:00"/>
    <s v="First Class"/>
    <s v="OT-18730"/>
    <s v="Olvera Toch"/>
    <s v="Consumer"/>
    <s v="United States"/>
    <s v="Bethlehem"/>
    <x v="9"/>
    <n v="18018"/>
    <s v="East"/>
    <s v="FUR-BO-10004409"/>
    <x v="0"/>
    <x v="0"/>
    <s v="Safco Value Mate Series Steel Bookcases, Baked Enamel Finish on Steel, Gray"/>
    <x v="5531"/>
    <n v="5"/>
    <n v="0.5"/>
    <n v="-78.078000000000003"/>
  </r>
  <r>
    <n v="8633"/>
    <x v="4299"/>
    <n v="2013"/>
    <x v="1062"/>
    <d v="2013-07-30T00:00:00"/>
    <s v="First Class"/>
    <s v="OT-18730"/>
    <s v="Olvera Toch"/>
    <s v="Consumer"/>
    <s v="United States"/>
    <s v="Bethlehem"/>
    <x v="9"/>
    <n v="18018"/>
    <s v="East"/>
    <s v="OFF-BI-10000545"/>
    <x v="1"/>
    <x v="8"/>
    <s v="GBC Ibimaster 500 Manual ProClick Binding System"/>
    <x v="5341"/>
    <n v="6"/>
    <n v="0.7"/>
    <n v="-913.17599999999993"/>
  </r>
  <r>
    <n v="8634"/>
    <x v="4299"/>
    <n v="2013"/>
    <x v="1062"/>
    <d v="2013-07-30T00:00:00"/>
    <s v="First Class"/>
    <s v="OT-18730"/>
    <s v="Olvera Toch"/>
    <s v="Consumer"/>
    <s v="United States"/>
    <s v="Bethlehem"/>
    <x v="9"/>
    <n v="18018"/>
    <s v="East"/>
    <s v="OFF-AP-10004052"/>
    <x v="1"/>
    <x v="9"/>
    <s v="Hoover Replacement Belts For Soft Guard &amp; Commercial Ltweight Upright Vacs, 2/Pk"/>
    <x v="5408"/>
    <n v="3"/>
    <n v="0.2"/>
    <n v="0.7110000000000003"/>
  </r>
  <r>
    <n v="8635"/>
    <x v="4300"/>
    <n v="2014"/>
    <x v="326"/>
    <d v="2014-08-30T00:00:00"/>
    <s v="Standard Class"/>
    <s v="SV-20365"/>
    <s v="Seth Vernon"/>
    <s v="Consumer"/>
    <s v="United States"/>
    <s v="Philadelphia"/>
    <x v="9"/>
    <n v="19140"/>
    <s v="East"/>
    <s v="FUR-BO-10001798"/>
    <x v="0"/>
    <x v="0"/>
    <s v="Bush Somerset Collection Bookcase"/>
    <x v="5532"/>
    <n v="2"/>
    <n v="0.5"/>
    <n v="-89.066399999999987"/>
  </r>
  <r>
    <n v="8636"/>
    <x v="4301"/>
    <n v="2011"/>
    <x v="1013"/>
    <d v="2011-05-02T00:00:00"/>
    <s v="First Class"/>
    <s v="JM-16195"/>
    <s v="Justin MacKendrick"/>
    <s v="Consumer"/>
    <s v="United States"/>
    <s v="Louisville"/>
    <x v="0"/>
    <n v="40214"/>
    <s v="South"/>
    <s v="OFF-AR-10004010"/>
    <x v="1"/>
    <x v="6"/>
    <s v="Hunt Boston Vacuum Mount KS Pencil Sharpener"/>
    <x v="5368"/>
    <n v="5"/>
    <n v="0"/>
    <n v="45.487000000000002"/>
  </r>
  <r>
    <n v="8637"/>
    <x v="4301"/>
    <n v="2011"/>
    <x v="1013"/>
    <d v="2011-05-02T00:00:00"/>
    <s v="First Class"/>
    <s v="JM-16195"/>
    <s v="Justin MacKendrick"/>
    <s v="Consumer"/>
    <s v="United States"/>
    <s v="Louisville"/>
    <x v="0"/>
    <n v="40214"/>
    <s v="South"/>
    <s v="OFF-ST-10000585"/>
    <x v="1"/>
    <x v="4"/>
    <s v="Economy Rollaway Files"/>
    <x v="5533"/>
    <n v="5"/>
    <n v="0"/>
    <n v="214.76"/>
  </r>
  <r>
    <n v="8638"/>
    <x v="4302"/>
    <n v="2014"/>
    <x v="842"/>
    <d v="2014-05-03T00:00:00"/>
    <s v="Standard Class"/>
    <s v="HM-14980"/>
    <s v="Henry MacAllister"/>
    <s v="Consumer"/>
    <s v="United States"/>
    <s v="Seattle"/>
    <x v="4"/>
    <n v="98105"/>
    <s v="West"/>
    <s v="FUR-FU-10000397"/>
    <x v="0"/>
    <x v="5"/>
    <s v="Luxo Economy Swing Arm Lamp"/>
    <x v="5534"/>
    <n v="7"/>
    <n v="0"/>
    <n v="39.082400000000007"/>
  </r>
  <r>
    <n v="8639"/>
    <x v="4303"/>
    <n v="2014"/>
    <x v="283"/>
    <d v="2014-07-25T00:00:00"/>
    <s v="First Class"/>
    <s v="PO-19180"/>
    <s v="Philisse Overcash"/>
    <s v="Home Office"/>
    <s v="United States"/>
    <s v="Kenosha"/>
    <x v="6"/>
    <n v="53142"/>
    <s v="Central"/>
    <s v="TEC-AC-10000736"/>
    <x v="2"/>
    <x v="11"/>
    <s v="Logitech G600 MMO Gaming Mouse"/>
    <x v="4516"/>
    <n v="5"/>
    <n v="0"/>
    <n v="143.982"/>
  </r>
  <r>
    <n v="8640"/>
    <x v="4304"/>
    <n v="2011"/>
    <x v="736"/>
    <d v="2011-12-15T00:00:00"/>
    <s v="Second Class"/>
    <s v="KC-16675"/>
    <s v="Kimberly Carter"/>
    <s v="Corporate"/>
    <s v="United States"/>
    <s v="Henderson"/>
    <x v="0"/>
    <n v="42420"/>
    <s v="South"/>
    <s v="OFF-BI-10004970"/>
    <x v="1"/>
    <x v="8"/>
    <s v="ACCOHIDE 3-Ring Binder, Blue, 1&quot;"/>
    <x v="714"/>
    <n v="3"/>
    <n v="0"/>
    <n v="5.8232999999999997"/>
  </r>
  <r>
    <n v="8641"/>
    <x v="4305"/>
    <n v="2014"/>
    <x v="602"/>
    <d v="2014-01-17T00:00:00"/>
    <s v="Standard Class"/>
    <s v="DB-13120"/>
    <s v="David Bremer"/>
    <s v="Corporate"/>
    <s v="United States"/>
    <s v="Dallas"/>
    <x v="5"/>
    <n v="75217"/>
    <s v="Central"/>
    <s v="OFF-BI-10000545"/>
    <x v="1"/>
    <x v="8"/>
    <s v="GBC Ibimaster 500 Manual ProClick Binding System"/>
    <x v="5535"/>
    <n v="5"/>
    <n v="0.8"/>
    <n v="-1141.47"/>
  </r>
  <r>
    <n v="8642"/>
    <x v="4306"/>
    <n v="2014"/>
    <x v="574"/>
    <d v="2014-12-03T00:00:00"/>
    <s v="Same Day"/>
    <s v="SV-20935"/>
    <s v="Susan Vittorini"/>
    <s v="Consumer"/>
    <s v="United States"/>
    <s v="Peoria"/>
    <x v="16"/>
    <n v="85345"/>
    <s v="West"/>
    <s v="OFF-BI-10001670"/>
    <x v="1"/>
    <x v="8"/>
    <s v="Vinyl Sectional Post Binders"/>
    <x v="5536"/>
    <n v="6"/>
    <n v="0.7"/>
    <n v="-45.239999999999995"/>
  </r>
  <r>
    <n v="8643"/>
    <x v="4307"/>
    <n v="2012"/>
    <x v="627"/>
    <d v="2012-11-15T00:00:00"/>
    <s v="Standard Class"/>
    <s v="NS-18640"/>
    <s v="Noel Staavos"/>
    <s v="Corporate"/>
    <s v="United States"/>
    <s v="Jacksonville"/>
    <x v="3"/>
    <n v="28540"/>
    <s v="South"/>
    <s v="OFF-FA-10000624"/>
    <x v="1"/>
    <x v="13"/>
    <s v="OIC Binder Clips"/>
    <x v="5305"/>
    <n v="11"/>
    <n v="0.2"/>
    <n v="11.814"/>
  </r>
  <r>
    <n v="8644"/>
    <x v="4307"/>
    <n v="2012"/>
    <x v="627"/>
    <d v="2012-11-15T00:00:00"/>
    <s v="Standard Class"/>
    <s v="NS-18640"/>
    <s v="Noel Staavos"/>
    <s v="Corporate"/>
    <s v="United States"/>
    <s v="Jacksonville"/>
    <x v="3"/>
    <n v="28540"/>
    <s v="South"/>
    <s v="OFF-LA-10002945"/>
    <x v="1"/>
    <x v="2"/>
    <s v="Permanent Self-Adhesive File Folder Labels for Typewriters, 1 1/8 x 3 1/2, White"/>
    <x v="1325"/>
    <n v="1"/>
    <n v="0.2"/>
    <n v="1.6379999999999997"/>
  </r>
  <r>
    <n v="8645"/>
    <x v="4307"/>
    <n v="2012"/>
    <x v="627"/>
    <d v="2012-11-15T00:00:00"/>
    <s v="Standard Class"/>
    <s v="NS-18640"/>
    <s v="Noel Staavos"/>
    <s v="Corporate"/>
    <s v="United States"/>
    <s v="Jacksonville"/>
    <x v="3"/>
    <n v="28540"/>
    <s v="South"/>
    <s v="OFF-BI-10000315"/>
    <x v="1"/>
    <x v="8"/>
    <s v="Poly Designer Cover &amp; Back"/>
    <x v="5537"/>
    <n v="7"/>
    <n v="0.7"/>
    <n v="-29.244599999999991"/>
  </r>
  <r>
    <n v="8646"/>
    <x v="4307"/>
    <n v="2012"/>
    <x v="627"/>
    <d v="2012-11-15T00:00:00"/>
    <s v="Standard Class"/>
    <s v="NS-18640"/>
    <s v="Noel Staavos"/>
    <s v="Corporate"/>
    <s v="United States"/>
    <s v="Jacksonville"/>
    <x v="3"/>
    <n v="28540"/>
    <s v="South"/>
    <s v="FUR-FU-10000023"/>
    <x v="0"/>
    <x v="5"/>
    <s v="Eldon Wave Desk Accessories"/>
    <x v="5364"/>
    <n v="1"/>
    <n v="0.2"/>
    <n v="1.4136000000000002"/>
  </r>
  <r>
    <n v="8647"/>
    <x v="4308"/>
    <n v="2013"/>
    <x v="881"/>
    <d v="2013-11-30T00:00:00"/>
    <s v="Standard Class"/>
    <s v="MH-17455"/>
    <s v="Mark Hamilton"/>
    <s v="Consumer"/>
    <s v="United States"/>
    <s v="Los Angeles"/>
    <x v="1"/>
    <n v="90032"/>
    <s v="West"/>
    <s v="FUR-CH-10004698"/>
    <x v="0"/>
    <x v="1"/>
    <s v="Padded Folding Chairs, Black, 4/Carton"/>
    <x v="4934"/>
    <n v="3"/>
    <n v="0.2"/>
    <n v="19.435200000000009"/>
  </r>
  <r>
    <n v="8648"/>
    <x v="4309"/>
    <n v="2012"/>
    <x v="901"/>
    <d v="2012-12-08T00:00:00"/>
    <s v="First Class"/>
    <s v="RR-19525"/>
    <s v="Rick Reed"/>
    <s v="Corporate"/>
    <s v="United States"/>
    <s v="Nashville"/>
    <x v="18"/>
    <n v="37211"/>
    <s v="South"/>
    <s v="FUR-CH-10004477"/>
    <x v="0"/>
    <x v="1"/>
    <s v="Global Push Button Manager's Chair, Indigo"/>
    <x v="5538"/>
    <n v="2"/>
    <n v="0.2"/>
    <n v="10.960199999999993"/>
  </r>
  <r>
    <n v="8649"/>
    <x v="4310"/>
    <n v="2013"/>
    <x v="875"/>
    <d v="2013-08-04T00:00:00"/>
    <s v="Standard Class"/>
    <s v="RH-19555"/>
    <s v="Ritsa Hightower"/>
    <s v="Consumer"/>
    <s v="United States"/>
    <s v="Charlotte"/>
    <x v="3"/>
    <n v="28205"/>
    <s v="South"/>
    <s v="OFF-ST-10003816"/>
    <x v="1"/>
    <x v="4"/>
    <s v="Fellowes High-Stak Drawer Files"/>
    <x v="3327"/>
    <n v="5"/>
    <n v="0.2"/>
    <n v="26.428499999999957"/>
  </r>
  <r>
    <n v="8650"/>
    <x v="4310"/>
    <n v="2013"/>
    <x v="875"/>
    <d v="2013-08-04T00:00:00"/>
    <s v="Standard Class"/>
    <s v="RH-19555"/>
    <s v="Ritsa Hightower"/>
    <s v="Consumer"/>
    <s v="United States"/>
    <s v="Charlotte"/>
    <x v="3"/>
    <n v="28205"/>
    <s v="South"/>
    <s v="OFF-BI-10002429"/>
    <x v="1"/>
    <x v="8"/>
    <s v="Premier Elliptical Ring Binder, Black"/>
    <x v="5539"/>
    <n v="3"/>
    <n v="0.7"/>
    <n v="-20.090399999999995"/>
  </r>
  <r>
    <n v="8651"/>
    <x v="4311"/>
    <n v="2011"/>
    <x v="103"/>
    <d v="2011-09-13T00:00:00"/>
    <s v="Same Day"/>
    <s v="RP-19390"/>
    <s v="Resi Pölking"/>
    <s v="Consumer"/>
    <s v="United States"/>
    <s v="Seattle"/>
    <x v="4"/>
    <n v="98103"/>
    <s v="West"/>
    <s v="OFF-FA-10000840"/>
    <x v="1"/>
    <x v="13"/>
    <s v="OIC Thumb-Tacks"/>
    <x v="5540"/>
    <n v="5"/>
    <n v="0"/>
    <n v="2.6789999999999998"/>
  </r>
  <r>
    <n v="8652"/>
    <x v="4311"/>
    <n v="2011"/>
    <x v="103"/>
    <d v="2011-09-13T00:00:00"/>
    <s v="Same Day"/>
    <s v="RP-19390"/>
    <s v="Resi Pölking"/>
    <s v="Consumer"/>
    <s v="United States"/>
    <s v="Seattle"/>
    <x v="4"/>
    <n v="98103"/>
    <s v="West"/>
    <s v="FUR-FU-10001918"/>
    <x v="0"/>
    <x v="5"/>
    <s v="C-Line Cubicle Keepers Polyproplyene Holder With Velcro Backings"/>
    <x v="5541"/>
    <n v="3"/>
    <n v="0"/>
    <n v="5.5341000000000014"/>
  </r>
  <r>
    <n v="8653"/>
    <x v="4311"/>
    <n v="2011"/>
    <x v="103"/>
    <d v="2011-09-13T00:00:00"/>
    <s v="Same Day"/>
    <s v="RP-19390"/>
    <s v="Resi Pölking"/>
    <s v="Consumer"/>
    <s v="United States"/>
    <s v="Seattle"/>
    <x v="4"/>
    <n v="98103"/>
    <s v="West"/>
    <s v="OFF-SU-10001574"/>
    <x v="1"/>
    <x v="14"/>
    <s v="Acme Value Line Scissors"/>
    <x v="549"/>
    <n v="2"/>
    <n v="0"/>
    <n v="2.1899999999999995"/>
  </r>
  <r>
    <n v="8654"/>
    <x v="4311"/>
    <n v="2011"/>
    <x v="103"/>
    <d v="2011-09-13T00:00:00"/>
    <s v="Same Day"/>
    <s v="RP-19390"/>
    <s v="Resi Pölking"/>
    <s v="Consumer"/>
    <s v="United States"/>
    <s v="Seattle"/>
    <x v="4"/>
    <n v="98103"/>
    <s v="West"/>
    <s v="TEC-AC-10001606"/>
    <x v="2"/>
    <x v="11"/>
    <s v="Logitech Wireless Performance Mouse MX for PC and Mac"/>
    <x v="1664"/>
    <n v="2"/>
    <n v="0"/>
    <n v="75.992400000000004"/>
  </r>
  <r>
    <n v="8655"/>
    <x v="4311"/>
    <n v="2011"/>
    <x v="103"/>
    <d v="2011-09-13T00:00:00"/>
    <s v="Same Day"/>
    <s v="RP-19390"/>
    <s v="Resi Pölking"/>
    <s v="Consumer"/>
    <s v="United States"/>
    <s v="Seattle"/>
    <x v="4"/>
    <n v="98103"/>
    <s v="West"/>
    <s v="TEC-AC-10003399"/>
    <x v="2"/>
    <x v="11"/>
    <s v="Memorex Mini Travel Drive 64 GB USB 2.0 Flash Drive"/>
    <x v="5542"/>
    <n v="4"/>
    <n v="0"/>
    <n v="60.883200000000002"/>
  </r>
  <r>
    <n v="8656"/>
    <x v="4311"/>
    <n v="2011"/>
    <x v="103"/>
    <d v="2011-09-13T00:00:00"/>
    <s v="Same Day"/>
    <s v="RP-19390"/>
    <s v="Resi Pölking"/>
    <s v="Consumer"/>
    <s v="United States"/>
    <s v="Seattle"/>
    <x v="4"/>
    <n v="98103"/>
    <s v="West"/>
    <s v="TEC-AC-10000865"/>
    <x v="2"/>
    <x v="11"/>
    <s v="WD My Passport Ultra 500GB Portable External Hard Drive"/>
    <x v="5543"/>
    <n v="2"/>
    <n v="0"/>
    <n v="20.059999999999988"/>
  </r>
  <r>
    <n v="8657"/>
    <x v="4311"/>
    <n v="2011"/>
    <x v="103"/>
    <d v="2011-09-13T00:00:00"/>
    <s v="Same Day"/>
    <s v="RP-19390"/>
    <s v="Resi Pölking"/>
    <s v="Consumer"/>
    <s v="United States"/>
    <s v="Seattle"/>
    <x v="4"/>
    <n v="98103"/>
    <s v="West"/>
    <s v="OFF-PA-10002923"/>
    <x v="1"/>
    <x v="10"/>
    <s v="Xerox 1942"/>
    <x v="1553"/>
    <n v="1"/>
    <n v="0"/>
    <n v="24.47"/>
  </r>
  <r>
    <n v="8658"/>
    <x v="4311"/>
    <n v="2011"/>
    <x v="103"/>
    <d v="2011-09-13T00:00:00"/>
    <s v="Same Day"/>
    <s v="RP-19390"/>
    <s v="Resi Pölking"/>
    <s v="Consumer"/>
    <s v="United States"/>
    <s v="Seattle"/>
    <x v="4"/>
    <n v="98103"/>
    <s v="West"/>
    <s v="OFF-AP-10004785"/>
    <x v="1"/>
    <x v="9"/>
    <s v="Holmes Replacement Filter for HEPA Air Cleaner, Medium Room"/>
    <x v="5544"/>
    <n v="2"/>
    <n v="0"/>
    <n v="9.743800000000002"/>
  </r>
  <r>
    <n v="8659"/>
    <x v="4312"/>
    <n v="2013"/>
    <x v="1028"/>
    <d v="2013-06-26T00:00:00"/>
    <s v="Standard Class"/>
    <s v="KB-16600"/>
    <s v="Ken Brennan"/>
    <s v="Corporate"/>
    <s v="United States"/>
    <s v="Chicago"/>
    <x v="10"/>
    <n v="60623"/>
    <s v="Central"/>
    <s v="OFF-BI-10003727"/>
    <x v="1"/>
    <x v="8"/>
    <s v="Avery Durable Slant Ring Binders With Label Holder"/>
    <x v="5545"/>
    <n v="1"/>
    <n v="0.8"/>
    <n v="-1.3376000000000001"/>
  </r>
  <r>
    <n v="8660"/>
    <x v="4313"/>
    <n v="2013"/>
    <x v="323"/>
    <d v="2013-09-09T00:00:00"/>
    <s v="Standard Class"/>
    <s v="MH-17620"/>
    <s v="Matt Hagelstein"/>
    <s v="Corporate"/>
    <s v="United States"/>
    <s v="Cincinnati"/>
    <x v="24"/>
    <n v="45231"/>
    <s v="East"/>
    <s v="OFF-PA-10002246"/>
    <x v="1"/>
    <x v="10"/>
    <s v="Wirebound Four 2-3/4 x 5 Forms per Page, 400 Sets per Book"/>
    <x v="2733"/>
    <n v="6"/>
    <n v="0.2"/>
    <n v="11.223000000000001"/>
  </r>
  <r>
    <n v="8661"/>
    <x v="4314"/>
    <n v="2014"/>
    <x v="920"/>
    <d v="2014-12-01T00:00:00"/>
    <s v="Standard Class"/>
    <s v="HZ-14950"/>
    <s v="Henia Zydlo"/>
    <s v="Consumer"/>
    <s v="United States"/>
    <s v="Fort Lauderdale"/>
    <x v="2"/>
    <n v="33311"/>
    <s v="South"/>
    <s v="FUR-BO-10003965"/>
    <x v="0"/>
    <x v="0"/>
    <s v="O'Sullivan Manor Hill 2-Door Library in Brianna Oak"/>
    <x v="1937"/>
    <n v="5"/>
    <n v="0.2"/>
    <n v="-81.440999999999946"/>
  </r>
  <r>
    <n v="8662"/>
    <x v="4315"/>
    <n v="2012"/>
    <x v="793"/>
    <d v="2012-05-17T00:00:00"/>
    <s v="Standard Class"/>
    <s v="JG-15160"/>
    <s v="James Galang"/>
    <s v="Consumer"/>
    <s v="United States"/>
    <s v="Houston"/>
    <x v="5"/>
    <n v="77041"/>
    <s v="Central"/>
    <s v="FUR-FU-10000175"/>
    <x v="0"/>
    <x v="5"/>
    <s v="DAX Wood Document Frame."/>
    <x v="5546"/>
    <n v="4"/>
    <n v="0.6"/>
    <n v="-15.9268"/>
  </r>
  <r>
    <n v="8663"/>
    <x v="4315"/>
    <n v="2012"/>
    <x v="793"/>
    <d v="2012-05-17T00:00:00"/>
    <s v="Standard Class"/>
    <s v="JG-15160"/>
    <s v="James Galang"/>
    <s v="Consumer"/>
    <s v="United States"/>
    <s v="Houston"/>
    <x v="5"/>
    <n v="77041"/>
    <s v="Central"/>
    <s v="TEC-PH-10001336"/>
    <x v="2"/>
    <x v="7"/>
    <s v="Digium D40 VoIP phone"/>
    <x v="5547"/>
    <n v="6"/>
    <n v="0.2"/>
    <n v="69.654599999999988"/>
  </r>
  <r>
    <n v="8664"/>
    <x v="4315"/>
    <n v="2012"/>
    <x v="793"/>
    <d v="2012-05-17T00:00:00"/>
    <s v="Standard Class"/>
    <s v="JG-15160"/>
    <s v="James Galang"/>
    <s v="Consumer"/>
    <s v="United States"/>
    <s v="Houston"/>
    <x v="5"/>
    <n v="77041"/>
    <s v="Central"/>
    <s v="OFF-PA-10001954"/>
    <x v="1"/>
    <x v="10"/>
    <s v="Xerox 1964"/>
    <x v="5548"/>
    <n v="7"/>
    <n v="0.2"/>
    <n v="41.568799999999996"/>
  </r>
  <r>
    <n v="8665"/>
    <x v="4316"/>
    <n v="2014"/>
    <x v="983"/>
    <d v="2014-04-02T00:00:00"/>
    <s v="Second Class"/>
    <s v="AB-10165"/>
    <s v="Alan Barnes"/>
    <s v="Consumer"/>
    <s v="United States"/>
    <s v="Lakewood"/>
    <x v="1"/>
    <n v="90712"/>
    <s v="West"/>
    <s v="FUR-FU-10004973"/>
    <x v="0"/>
    <x v="5"/>
    <s v="Flat Face Poster Frame"/>
    <x v="5549"/>
    <n v="5"/>
    <n v="0"/>
    <n v="39.564000000000007"/>
  </r>
  <r>
    <n v="8666"/>
    <x v="4317"/>
    <n v="2013"/>
    <x v="1019"/>
    <d v="2013-11-19T00:00:00"/>
    <s v="First Class"/>
    <s v="HJ-14875"/>
    <s v="Heather Jas"/>
    <s v="Home Office"/>
    <s v="United States"/>
    <s v="San Francisco"/>
    <x v="1"/>
    <n v="94122"/>
    <s v="West"/>
    <s v="OFF-SU-10004231"/>
    <x v="1"/>
    <x v="14"/>
    <s v="Acme Tagit Stainless Steel Antibacterial Scissors"/>
    <x v="5550"/>
    <n v="5"/>
    <n v="0"/>
    <n v="13.365"/>
  </r>
  <r>
    <n v="8667"/>
    <x v="4318"/>
    <n v="2013"/>
    <x v="945"/>
    <d v="2014-01-03T00:00:00"/>
    <s v="First Class"/>
    <s v="CJ-11875"/>
    <s v="Carl Jackson"/>
    <s v="Corporate"/>
    <s v="United States"/>
    <s v="Philadelphia"/>
    <x v="9"/>
    <n v="19140"/>
    <s v="East"/>
    <s v="OFF-AR-10004269"/>
    <x v="1"/>
    <x v="6"/>
    <s v="Newell 31"/>
    <x v="1053"/>
    <n v="5"/>
    <n v="0.2"/>
    <n v="1.6519999999999992"/>
  </r>
  <r>
    <n v="8668"/>
    <x v="4319"/>
    <n v="2013"/>
    <x v="596"/>
    <d v="2013-12-25T00:00:00"/>
    <s v="Second Class"/>
    <s v="ED-13885"/>
    <s v="Emily Ducich"/>
    <s v="Home Office"/>
    <s v="United States"/>
    <s v="Seattle"/>
    <x v="4"/>
    <n v="98115"/>
    <s v="West"/>
    <s v="OFF-BI-10004002"/>
    <x v="1"/>
    <x v="8"/>
    <s v="Wilson Jones International Size A4 Ring Binders"/>
    <x v="2444"/>
    <n v="4"/>
    <n v="0.2"/>
    <n v="19.375999999999998"/>
  </r>
  <r>
    <n v="8669"/>
    <x v="4319"/>
    <n v="2013"/>
    <x v="596"/>
    <d v="2013-12-25T00:00:00"/>
    <s v="Second Class"/>
    <s v="ED-13885"/>
    <s v="Emily Ducich"/>
    <s v="Home Office"/>
    <s v="United States"/>
    <s v="Seattle"/>
    <x v="4"/>
    <n v="98115"/>
    <s v="West"/>
    <s v="TEC-MA-10000752"/>
    <x v="2"/>
    <x v="15"/>
    <s v="Texas Instrument TI-15 Fraction Calculator"/>
    <x v="1057"/>
    <n v="1"/>
    <n v="0.2"/>
    <n v="3.7569999999999992"/>
  </r>
  <r>
    <n v="8670"/>
    <x v="4320"/>
    <n v="2012"/>
    <x v="139"/>
    <d v="2012-12-25T00:00:00"/>
    <s v="Second Class"/>
    <s v="AI-10855"/>
    <s v="Arianne Irving"/>
    <s v="Consumer"/>
    <s v="United States"/>
    <s v="Los Angeles"/>
    <x v="1"/>
    <n v="90036"/>
    <s v="West"/>
    <s v="OFF-PA-10004947"/>
    <x v="1"/>
    <x v="10"/>
    <s v="Staples"/>
    <x v="860"/>
    <n v="4"/>
    <n v="0"/>
    <n v="7.7039999999999988"/>
  </r>
  <r>
    <n v="8671"/>
    <x v="4321"/>
    <n v="2011"/>
    <x v="422"/>
    <d v="2012-01-01T00:00:00"/>
    <s v="Second Class"/>
    <s v="KB-16315"/>
    <s v="Karl Braun"/>
    <s v="Consumer"/>
    <s v="United States"/>
    <s v="Cleveland"/>
    <x v="24"/>
    <n v="44105"/>
    <s v="East"/>
    <s v="FUR-FU-10004904"/>
    <x v="0"/>
    <x v="5"/>
    <s v="Eldon &quot;L&quot; Workstation Diamond Chairmat"/>
    <x v="5551"/>
    <n v="3"/>
    <n v="0.2"/>
    <n v="-18.23520000000002"/>
  </r>
  <r>
    <n v="8672"/>
    <x v="4321"/>
    <n v="2011"/>
    <x v="422"/>
    <d v="2012-01-01T00:00:00"/>
    <s v="Second Class"/>
    <s v="KB-16315"/>
    <s v="Karl Braun"/>
    <s v="Consumer"/>
    <s v="United States"/>
    <s v="Cleveland"/>
    <x v="24"/>
    <n v="44105"/>
    <s v="East"/>
    <s v="OFF-ST-10002790"/>
    <x v="1"/>
    <x v="4"/>
    <s v="Safco Industrial Shelving"/>
    <x v="5092"/>
    <n v="2"/>
    <n v="0.2"/>
    <n v="-25.108999999999988"/>
  </r>
  <r>
    <n v="8673"/>
    <x v="4322"/>
    <n v="2014"/>
    <x v="911"/>
    <d v="2014-02-22T00:00:00"/>
    <s v="Standard Class"/>
    <s v="JS-16030"/>
    <s v="Joy Smith"/>
    <s v="Consumer"/>
    <s v="United States"/>
    <s v="Decatur"/>
    <x v="10"/>
    <n v="62521"/>
    <s v="Central"/>
    <s v="OFF-FA-10004854"/>
    <x v="1"/>
    <x v="13"/>
    <s v="Vinyl Coated Wire Paper Clips in Organizer Box, 800/Box"/>
    <x v="5385"/>
    <n v="2"/>
    <n v="0.2"/>
    <n v="6.1991999999999994"/>
  </r>
  <r>
    <n v="8674"/>
    <x v="4322"/>
    <n v="2014"/>
    <x v="911"/>
    <d v="2014-02-22T00:00:00"/>
    <s v="Standard Class"/>
    <s v="JS-16030"/>
    <s v="Joy Smith"/>
    <s v="Consumer"/>
    <s v="United States"/>
    <s v="Decatur"/>
    <x v="10"/>
    <n v="62521"/>
    <s v="Central"/>
    <s v="FUR-CH-10004063"/>
    <x v="0"/>
    <x v="1"/>
    <s v="Global Deluxe High-Back Manager's Chair"/>
    <x v="121"/>
    <n v="3"/>
    <n v="0.3"/>
    <n v="-8.5794000000000779"/>
  </r>
  <r>
    <n v="8675"/>
    <x v="4322"/>
    <n v="2014"/>
    <x v="911"/>
    <d v="2014-02-22T00:00:00"/>
    <s v="Standard Class"/>
    <s v="JS-16030"/>
    <s v="Joy Smith"/>
    <s v="Consumer"/>
    <s v="United States"/>
    <s v="Decatur"/>
    <x v="10"/>
    <n v="62521"/>
    <s v="Central"/>
    <s v="OFF-ST-10000642"/>
    <x v="1"/>
    <x v="4"/>
    <s v="Tennsco Lockers, Gray"/>
    <x v="4503"/>
    <n v="3"/>
    <n v="0.2"/>
    <n v="-8.1822000000000052"/>
  </r>
  <r>
    <n v="8676"/>
    <x v="4322"/>
    <n v="2014"/>
    <x v="911"/>
    <d v="2014-02-22T00:00:00"/>
    <s v="Standard Class"/>
    <s v="JS-16030"/>
    <s v="Joy Smith"/>
    <s v="Consumer"/>
    <s v="United States"/>
    <s v="Decatur"/>
    <x v="10"/>
    <n v="62521"/>
    <s v="Central"/>
    <s v="OFF-AR-10004078"/>
    <x v="1"/>
    <x v="6"/>
    <s v="Newell 312"/>
    <x v="5552"/>
    <n v="6"/>
    <n v="0.2"/>
    <n v="3.5039999999999996"/>
  </r>
  <r>
    <n v="8677"/>
    <x v="4322"/>
    <n v="2014"/>
    <x v="911"/>
    <d v="2014-02-22T00:00:00"/>
    <s v="Standard Class"/>
    <s v="JS-16030"/>
    <s v="Joy Smith"/>
    <s v="Consumer"/>
    <s v="United States"/>
    <s v="Decatur"/>
    <x v="10"/>
    <n v="62521"/>
    <s v="Central"/>
    <s v="FUR-FU-10004270"/>
    <x v="0"/>
    <x v="5"/>
    <s v="Executive Impressions 13&quot; Clairmont Wall Clock"/>
    <x v="5553"/>
    <n v="1"/>
    <n v="0.6"/>
    <n v="-3.6536999999999988"/>
  </r>
  <r>
    <n v="8678"/>
    <x v="4323"/>
    <n v="2014"/>
    <x v="1200"/>
    <d v="2014-10-27T00:00:00"/>
    <s v="First Class"/>
    <s v="PO-18850"/>
    <s v="Patrick O'Brill"/>
    <s v="Consumer"/>
    <s v="United States"/>
    <s v="Mansfield"/>
    <x v="5"/>
    <n v="76063"/>
    <s v="Central"/>
    <s v="FUR-TA-10004607"/>
    <x v="0"/>
    <x v="3"/>
    <s v="Hon 2111 Invitation Series Straight Table"/>
    <x v="5554"/>
    <n v="5"/>
    <n v="0.3"/>
    <n v="-81.306500000000028"/>
  </r>
  <r>
    <n v="8679"/>
    <x v="4324"/>
    <n v="2013"/>
    <x v="476"/>
    <d v="2013-09-08T00:00:00"/>
    <s v="Second Class"/>
    <s v="RD-19810"/>
    <s v="Ross DeVincentis"/>
    <s v="Home Office"/>
    <s v="United States"/>
    <s v="Houston"/>
    <x v="5"/>
    <n v="77070"/>
    <s v="Central"/>
    <s v="OFF-BI-10001132"/>
    <x v="1"/>
    <x v="8"/>
    <s v="Acco PRESSTEX Data Binder with Storage Hooks, Dark Blue, 9 1/2&quot; X 11&quot;"/>
    <x v="5555"/>
    <n v="8"/>
    <n v="0.8"/>
    <n v="-13.342400000000001"/>
  </r>
  <r>
    <n v="8680"/>
    <x v="4324"/>
    <n v="2013"/>
    <x v="476"/>
    <d v="2013-09-08T00:00:00"/>
    <s v="Second Class"/>
    <s v="RD-19810"/>
    <s v="Ross DeVincentis"/>
    <s v="Home Office"/>
    <s v="United States"/>
    <s v="Houston"/>
    <x v="5"/>
    <n v="77070"/>
    <s v="Central"/>
    <s v="TEC-AC-10001714"/>
    <x v="2"/>
    <x v="11"/>
    <s v="Logitech MX Performance Wireless Mouse"/>
    <x v="4703"/>
    <n v="5"/>
    <n v="0.2"/>
    <n v="33.906499999999994"/>
  </r>
  <r>
    <n v="8681"/>
    <x v="4325"/>
    <n v="2013"/>
    <x v="49"/>
    <d v="2013-12-04T00:00:00"/>
    <s v="Second Class"/>
    <s v="JD-15895"/>
    <s v="Jonathan Doherty"/>
    <s v="Corporate"/>
    <s v="United States"/>
    <s v="Richmond"/>
    <x v="17"/>
    <n v="23223"/>
    <s v="South"/>
    <s v="OFF-AP-10002945"/>
    <x v="1"/>
    <x v="9"/>
    <s v="Honeywell Enviracaire Portable HEPA Air Cleaner for 17' x 22' Room"/>
    <x v="5556"/>
    <n v="7"/>
    <n v="0"/>
    <n v="694.50149999999985"/>
  </r>
  <r>
    <n v="8682"/>
    <x v="4325"/>
    <n v="2013"/>
    <x v="49"/>
    <d v="2013-12-04T00:00:00"/>
    <s v="Second Class"/>
    <s v="JD-15895"/>
    <s v="Jonathan Doherty"/>
    <s v="Corporate"/>
    <s v="United States"/>
    <s v="Richmond"/>
    <x v="17"/>
    <n v="23223"/>
    <s v="South"/>
    <s v="OFF-SU-10004664"/>
    <x v="1"/>
    <x v="14"/>
    <s v="Acme Softgrip Scissors"/>
    <x v="5557"/>
    <n v="5"/>
    <n v="0"/>
    <n v="11.802999999999999"/>
  </r>
  <r>
    <n v="8683"/>
    <x v="4326"/>
    <n v="2011"/>
    <x v="1127"/>
    <d v="2011-11-10T00:00:00"/>
    <s v="Standard Class"/>
    <s v="SR-20740"/>
    <s v="Steven Roelle"/>
    <s v="Home Office"/>
    <s v="United States"/>
    <s v="Arlington"/>
    <x v="17"/>
    <n v="22204"/>
    <s v="South"/>
    <s v="TEC-AC-10002550"/>
    <x v="2"/>
    <x v="11"/>
    <s v="Maxell 4.7GB DVD-RW 3/Pack"/>
    <x v="3706"/>
    <n v="3"/>
    <n v="0"/>
    <n v="16.2486"/>
  </r>
  <r>
    <n v="8684"/>
    <x v="4327"/>
    <n v="2014"/>
    <x v="920"/>
    <d v="2014-12-02T00:00:00"/>
    <s v="Standard Class"/>
    <s v="TZ-21580"/>
    <s v="Tracy Zic"/>
    <s v="Consumer"/>
    <s v="United States"/>
    <s v="San Francisco"/>
    <x v="1"/>
    <n v="94122"/>
    <s v="West"/>
    <s v="OFF-AR-10002335"/>
    <x v="1"/>
    <x v="6"/>
    <s v="DIXON Oriole Pencils"/>
    <x v="788"/>
    <n v="2"/>
    <n v="0"/>
    <n v="1.3416000000000001"/>
  </r>
  <r>
    <n v="8685"/>
    <x v="4328"/>
    <n v="2013"/>
    <x v="186"/>
    <d v="2013-12-24T00:00:00"/>
    <s v="Standard Class"/>
    <s v="TN-21040"/>
    <s v="Tanja Norvell"/>
    <s v="Home Office"/>
    <s v="United States"/>
    <s v="San Diego"/>
    <x v="1"/>
    <n v="92024"/>
    <s v="West"/>
    <s v="TEC-AC-10001445"/>
    <x v="2"/>
    <x v="11"/>
    <s v="Imation USB 2.0 Swivel Flash Drive USB flash drive - 4 GB - Pink"/>
    <x v="5558"/>
    <n v="7"/>
    <n v="0"/>
    <n v="4.4540999999999986"/>
  </r>
  <r>
    <n v="8686"/>
    <x v="4329"/>
    <n v="2014"/>
    <x v="237"/>
    <d v="2014-11-19T00:00:00"/>
    <s v="Second Class"/>
    <s v="PW-19030"/>
    <s v="Pauline Webber"/>
    <s v="Corporate"/>
    <s v="United States"/>
    <s v="Watertown"/>
    <x v="15"/>
    <n v="13601"/>
    <s v="East"/>
    <s v="OFF-ST-10003996"/>
    <x v="1"/>
    <x v="4"/>
    <s v="Letter/Legal File Tote with Clear Snap-On Lid, Black Granite"/>
    <x v="5559"/>
    <n v="6"/>
    <n v="0"/>
    <n v="25.053599999999996"/>
  </r>
  <r>
    <n v="8687"/>
    <x v="4330"/>
    <n v="2013"/>
    <x v="190"/>
    <d v="2013-06-27T00:00:00"/>
    <s v="Same Day"/>
    <s v="AH-10075"/>
    <s v="Adam Hart"/>
    <s v="Corporate"/>
    <s v="United States"/>
    <s v="Los Angeles"/>
    <x v="1"/>
    <n v="90036"/>
    <s v="West"/>
    <s v="OFF-SU-10003505"/>
    <x v="1"/>
    <x v="14"/>
    <s v="Premier Electric Letter Opener"/>
    <x v="4540"/>
    <n v="2"/>
    <n v="0"/>
    <n v="11.585999999999984"/>
  </r>
  <r>
    <n v="8688"/>
    <x v="4330"/>
    <n v="2013"/>
    <x v="190"/>
    <d v="2013-06-27T00:00:00"/>
    <s v="Same Day"/>
    <s v="AH-10075"/>
    <s v="Adam Hart"/>
    <s v="Corporate"/>
    <s v="United States"/>
    <s v="Los Angeles"/>
    <x v="1"/>
    <n v="90036"/>
    <s v="West"/>
    <s v="OFF-FA-10000624"/>
    <x v="1"/>
    <x v="13"/>
    <s v="OIC Binder Clips"/>
    <x v="1511"/>
    <n v="5"/>
    <n v="0"/>
    <n v="8.9499999999999993"/>
  </r>
  <r>
    <n v="8689"/>
    <x v="4330"/>
    <n v="2013"/>
    <x v="190"/>
    <d v="2013-06-27T00:00:00"/>
    <s v="Same Day"/>
    <s v="AH-10075"/>
    <s v="Adam Hart"/>
    <s v="Corporate"/>
    <s v="United States"/>
    <s v="Los Angeles"/>
    <x v="1"/>
    <n v="90036"/>
    <s v="West"/>
    <s v="OFF-PA-10002870"/>
    <x v="1"/>
    <x v="10"/>
    <s v="Ampad Phone Message Book, Recycled, 400 Message Capacity, 5 ¾” x 11”"/>
    <x v="1140"/>
    <n v="2"/>
    <n v="0"/>
    <n v="5.6159999999999997"/>
  </r>
  <r>
    <n v="8690"/>
    <x v="4331"/>
    <n v="2011"/>
    <x v="58"/>
    <d v="2011-12-30T00:00:00"/>
    <s v="Standard Class"/>
    <s v="AY-10555"/>
    <s v="Andy Yotov"/>
    <s v="Corporate"/>
    <s v="United States"/>
    <s v="Philadelphia"/>
    <x v="9"/>
    <n v="19140"/>
    <s v="East"/>
    <s v="OFF-AR-10002257"/>
    <x v="1"/>
    <x v="6"/>
    <s v="Eldon Spacemaker Box, Quick-Snap Lid, Clear"/>
    <x v="2245"/>
    <n v="3"/>
    <n v="0.2"/>
    <n v="1.102199999999999"/>
  </r>
  <r>
    <n v="8691"/>
    <x v="4332"/>
    <n v="2013"/>
    <x v="1041"/>
    <d v="2013-08-19T00:00:00"/>
    <s v="Standard Class"/>
    <s v="SP-20650"/>
    <s v="Stephanie Phelps"/>
    <s v="Corporate"/>
    <s v="United States"/>
    <s v="Akron"/>
    <x v="24"/>
    <n v="44312"/>
    <s v="East"/>
    <s v="TEC-PH-10003580"/>
    <x v="2"/>
    <x v="7"/>
    <s v="Cisco IP Phone 7961G-GE VoIP phone"/>
    <x v="4688"/>
    <n v="2"/>
    <n v="0.4"/>
    <n v="-56.310799999999972"/>
  </r>
  <r>
    <n v="8692"/>
    <x v="4332"/>
    <n v="2013"/>
    <x v="1041"/>
    <d v="2013-08-19T00:00:00"/>
    <s v="Standard Class"/>
    <s v="SP-20650"/>
    <s v="Stephanie Phelps"/>
    <s v="Corporate"/>
    <s v="United States"/>
    <s v="Akron"/>
    <x v="24"/>
    <n v="44312"/>
    <s v="East"/>
    <s v="TEC-PH-10001530"/>
    <x v="2"/>
    <x v="7"/>
    <s v="Plantronics Voyager Pro Legend"/>
    <x v="5560"/>
    <n v="2"/>
    <n v="0.4"/>
    <n v="-49.437600000000032"/>
  </r>
  <r>
    <n v="8693"/>
    <x v="4332"/>
    <n v="2013"/>
    <x v="1041"/>
    <d v="2013-08-19T00:00:00"/>
    <s v="Standard Class"/>
    <s v="SP-20650"/>
    <s v="Stephanie Phelps"/>
    <s v="Corporate"/>
    <s v="United States"/>
    <s v="Akron"/>
    <x v="24"/>
    <n v="44312"/>
    <s v="East"/>
    <s v="TEC-AC-10000420"/>
    <x v="2"/>
    <x v="11"/>
    <s v="Logitech G500s Laser Gaming Mouse with Adjustable Weight Tuning"/>
    <x v="463"/>
    <n v="5"/>
    <n v="0.2"/>
    <n v="48.992999999999995"/>
  </r>
  <r>
    <n v="8694"/>
    <x v="4333"/>
    <n v="2013"/>
    <x v="1057"/>
    <d v="2013-10-29T00:00:00"/>
    <s v="Standard Class"/>
    <s v="ED-13885"/>
    <s v="Emily Ducich"/>
    <s v="Home Office"/>
    <s v="United States"/>
    <s v="San Francisco"/>
    <x v="1"/>
    <n v="94110"/>
    <s v="West"/>
    <s v="TEC-AC-10000892"/>
    <x v="2"/>
    <x v="11"/>
    <s v="NETGEAR N750 Dual Band Wi-Fi Gigabit Router"/>
    <x v="5561"/>
    <n v="5"/>
    <n v="0"/>
    <n v="162"/>
  </r>
  <r>
    <n v="8695"/>
    <x v="4334"/>
    <n v="2011"/>
    <x v="709"/>
    <d v="2011-08-28T00:00:00"/>
    <s v="Second Class"/>
    <s v="CR-12625"/>
    <s v="Corey Roper"/>
    <s v="Home Office"/>
    <s v="United States"/>
    <s v="Grand Rapids"/>
    <x v="12"/>
    <n v="49505"/>
    <s v="Central"/>
    <s v="OFF-PA-10001934"/>
    <x v="1"/>
    <x v="10"/>
    <s v="Xerox 1993"/>
    <x v="541"/>
    <n v="3"/>
    <n v="0"/>
    <n v="9.5256000000000007"/>
  </r>
  <r>
    <n v="8696"/>
    <x v="4335"/>
    <n v="2014"/>
    <x v="175"/>
    <d v="2014-09-18T00:00:00"/>
    <s v="Second Class"/>
    <s v="CS-12400"/>
    <s v="Christopher Schild"/>
    <s v="Home Office"/>
    <s v="United States"/>
    <s v="San Francisco"/>
    <x v="1"/>
    <n v="94109"/>
    <s v="West"/>
    <s v="FUR-TA-10003473"/>
    <x v="0"/>
    <x v="3"/>
    <s v="Bretford Rectangular Conference Table Tops"/>
    <x v="1216"/>
    <n v="1"/>
    <n v="0.2"/>
    <n v="11.283900000000017"/>
  </r>
  <r>
    <n v="8697"/>
    <x v="4336"/>
    <n v="2014"/>
    <x v="140"/>
    <d v="2014-06-21T00:00:00"/>
    <s v="Standard Class"/>
    <s v="TS-21205"/>
    <s v="Thomas Seio"/>
    <s v="Corporate"/>
    <s v="United States"/>
    <s v="Nashville"/>
    <x v="18"/>
    <n v="37211"/>
    <s v="South"/>
    <s v="TEC-PH-10001051"/>
    <x v="2"/>
    <x v="7"/>
    <s v="HTC One"/>
    <x v="1977"/>
    <n v="3"/>
    <n v="0.2"/>
    <n v="26.997299999999967"/>
  </r>
  <r>
    <n v="8698"/>
    <x v="4336"/>
    <n v="2014"/>
    <x v="140"/>
    <d v="2014-06-21T00:00:00"/>
    <s v="Standard Class"/>
    <s v="TS-21205"/>
    <s v="Thomas Seio"/>
    <s v="Corporate"/>
    <s v="United States"/>
    <s v="Nashville"/>
    <x v="18"/>
    <n v="37211"/>
    <s v="South"/>
    <s v="FUR-FU-10004351"/>
    <x v="0"/>
    <x v="5"/>
    <s v="Staples"/>
    <x v="5562"/>
    <n v="4"/>
    <n v="0.2"/>
    <n v="9.3504000000000005"/>
  </r>
  <r>
    <n v="8699"/>
    <x v="4336"/>
    <n v="2014"/>
    <x v="140"/>
    <d v="2014-06-21T00:00:00"/>
    <s v="Standard Class"/>
    <s v="TS-21205"/>
    <s v="Thomas Seio"/>
    <s v="Corporate"/>
    <s v="United States"/>
    <s v="Nashville"/>
    <x v="18"/>
    <n v="37211"/>
    <s v="South"/>
    <s v="FUR-TA-10004152"/>
    <x v="0"/>
    <x v="3"/>
    <s v="Barricks 18&quot; x 48&quot; Non-Folding Utility Table with Bottom Storage Shelf"/>
    <x v="5563"/>
    <n v="2"/>
    <n v="0.4"/>
    <n v="-28.224000000000004"/>
  </r>
  <r>
    <n v="8700"/>
    <x v="4336"/>
    <n v="2014"/>
    <x v="140"/>
    <d v="2014-06-21T00:00:00"/>
    <s v="Standard Class"/>
    <s v="TS-21205"/>
    <s v="Thomas Seio"/>
    <s v="Corporate"/>
    <s v="United States"/>
    <s v="Nashville"/>
    <x v="18"/>
    <n v="37211"/>
    <s v="South"/>
    <s v="TEC-PH-10000560"/>
    <x v="2"/>
    <x v="7"/>
    <s v="Samsung Galaxy S III - 16GB - pebble blue (T-Mobile)"/>
    <x v="5564"/>
    <n v="8"/>
    <n v="0.2"/>
    <n v="223.99360000000013"/>
  </r>
  <r>
    <n v="8701"/>
    <x v="4336"/>
    <n v="2014"/>
    <x v="140"/>
    <d v="2014-06-21T00:00:00"/>
    <s v="Standard Class"/>
    <s v="TS-21205"/>
    <s v="Thomas Seio"/>
    <s v="Corporate"/>
    <s v="United States"/>
    <s v="Nashville"/>
    <x v="18"/>
    <n v="37211"/>
    <s v="South"/>
    <s v="OFF-AP-10004249"/>
    <x v="1"/>
    <x v="9"/>
    <s v="Staples"/>
    <x v="5565"/>
    <n v="8"/>
    <n v="0.2"/>
    <n v="6.7031999999999954"/>
  </r>
  <r>
    <n v="8702"/>
    <x v="4336"/>
    <n v="2014"/>
    <x v="140"/>
    <d v="2014-06-21T00:00:00"/>
    <s v="Standard Class"/>
    <s v="TS-21205"/>
    <s v="Thomas Seio"/>
    <s v="Corporate"/>
    <s v="United States"/>
    <s v="Nashville"/>
    <x v="18"/>
    <n v="37211"/>
    <s v="South"/>
    <s v="OFF-ST-10001490"/>
    <x v="1"/>
    <x v="4"/>
    <s v="Hot File 7-Pocket, Floor Stand"/>
    <x v="573"/>
    <n v="1"/>
    <n v="0.2"/>
    <n v="17.84699999999998"/>
  </r>
  <r>
    <n v="8703"/>
    <x v="4336"/>
    <n v="2014"/>
    <x v="140"/>
    <d v="2014-06-21T00:00:00"/>
    <s v="Standard Class"/>
    <s v="TS-21205"/>
    <s v="Thomas Seio"/>
    <s v="Corporate"/>
    <s v="United States"/>
    <s v="Nashville"/>
    <x v="18"/>
    <n v="37211"/>
    <s v="South"/>
    <s v="OFF-PA-10000312"/>
    <x v="1"/>
    <x v="10"/>
    <s v="Xerox 1955"/>
    <x v="5566"/>
    <n v="5"/>
    <n v="0.2"/>
    <n v="29.691999999999993"/>
  </r>
  <r>
    <n v="8704"/>
    <x v="4337"/>
    <n v="2012"/>
    <x v="1201"/>
    <d v="2012-03-05T00:00:00"/>
    <s v="Standard Class"/>
    <s v="RP-19390"/>
    <s v="Resi Pölking"/>
    <s v="Consumer"/>
    <s v="United States"/>
    <s v="Philadelphia"/>
    <x v="9"/>
    <n v="19120"/>
    <s v="East"/>
    <s v="OFF-AP-10002906"/>
    <x v="1"/>
    <x v="9"/>
    <s v="Hoover Replacement Belt for Commercial Guardsman Heavy-Duty Upright Vacuum"/>
    <x v="1503"/>
    <n v="2"/>
    <n v="0.2"/>
    <n v="0.44399999999999973"/>
  </r>
  <r>
    <n v="8705"/>
    <x v="4338"/>
    <n v="2013"/>
    <x v="310"/>
    <d v="2013-07-27T00:00:00"/>
    <s v="First Class"/>
    <s v="IL-15100"/>
    <s v="Ivan Liston"/>
    <s v="Consumer"/>
    <s v="United States"/>
    <s v="Houston"/>
    <x v="5"/>
    <n v="77041"/>
    <s v="Central"/>
    <s v="TEC-PH-10004100"/>
    <x v="2"/>
    <x v="7"/>
    <s v="Griffin GC17055 Auxiliary Audio Cable"/>
    <x v="5567"/>
    <n v="8"/>
    <n v="0.2"/>
    <n v="11.513600000000004"/>
  </r>
  <r>
    <n v="8706"/>
    <x v="4339"/>
    <n v="2011"/>
    <x v="1202"/>
    <d v="2011-10-05T00:00:00"/>
    <s v="Standard Class"/>
    <s v="NF-18475"/>
    <s v="Neil Französisch"/>
    <s v="Home Office"/>
    <s v="United States"/>
    <s v="Reno"/>
    <x v="33"/>
    <n v="89502"/>
    <s v="West"/>
    <s v="OFF-FA-10000254"/>
    <x v="1"/>
    <x v="13"/>
    <s v="Sterling Rubber Bands by Alliance"/>
    <x v="5568"/>
    <n v="1"/>
    <n v="0"/>
    <n v="0"/>
  </r>
  <r>
    <n v="8707"/>
    <x v="4340"/>
    <n v="2011"/>
    <x v="78"/>
    <d v="2011-09-13T00:00:00"/>
    <s v="Standard Class"/>
    <s v="PP-18955"/>
    <s v="Paul Prost"/>
    <s v="Home Office"/>
    <s v="United States"/>
    <s v="New York City"/>
    <x v="15"/>
    <n v="10009"/>
    <s v="East"/>
    <s v="FUR-CH-10004289"/>
    <x v="0"/>
    <x v="1"/>
    <s v="Global Super Steno Chair"/>
    <x v="3140"/>
    <n v="2"/>
    <n v="0.1"/>
    <n v="13.437199999999986"/>
  </r>
  <r>
    <n v="8708"/>
    <x v="4340"/>
    <n v="2011"/>
    <x v="78"/>
    <d v="2011-09-13T00:00:00"/>
    <s v="Standard Class"/>
    <s v="PP-18955"/>
    <s v="Paul Prost"/>
    <s v="Home Office"/>
    <s v="United States"/>
    <s v="New York City"/>
    <x v="15"/>
    <n v="10009"/>
    <s v="East"/>
    <s v="OFF-AR-10003469"/>
    <x v="1"/>
    <x v="6"/>
    <s v="Nontoxic Chalk"/>
    <x v="2872"/>
    <n v="2"/>
    <n v="0"/>
    <n v="1.6896"/>
  </r>
  <r>
    <n v="8709"/>
    <x v="4341"/>
    <n v="2011"/>
    <x v="912"/>
    <d v="2011-11-18T00:00:00"/>
    <s v="First Class"/>
    <s v="JD-16150"/>
    <s v="Justin Deggeller"/>
    <s v="Corporate"/>
    <s v="United States"/>
    <s v="Los Angeles"/>
    <x v="1"/>
    <n v="90008"/>
    <s v="West"/>
    <s v="TEC-PH-10004188"/>
    <x v="2"/>
    <x v="7"/>
    <s v="OtterBox Commuter Series Case - Samsung Galaxy S4"/>
    <x v="5569"/>
    <n v="4"/>
    <n v="0.2"/>
    <n v="-17.992799999999999"/>
  </r>
  <r>
    <n v="8710"/>
    <x v="4341"/>
    <n v="2011"/>
    <x v="912"/>
    <d v="2011-11-18T00:00:00"/>
    <s v="First Class"/>
    <s v="JD-16150"/>
    <s v="Justin Deggeller"/>
    <s v="Corporate"/>
    <s v="United States"/>
    <s v="Los Angeles"/>
    <x v="1"/>
    <n v="90008"/>
    <s v="West"/>
    <s v="FUR-BO-10004015"/>
    <x v="0"/>
    <x v="0"/>
    <s v="Bush Andora Bookcase, Maple/Graphite Gray Finish"/>
    <x v="5570"/>
    <n v="3"/>
    <n v="0.15"/>
    <n v="25.197899999999969"/>
  </r>
  <r>
    <n v="8711"/>
    <x v="4341"/>
    <n v="2011"/>
    <x v="912"/>
    <d v="2011-11-18T00:00:00"/>
    <s v="First Class"/>
    <s v="JD-16150"/>
    <s v="Justin Deggeller"/>
    <s v="Corporate"/>
    <s v="United States"/>
    <s v="Los Angeles"/>
    <x v="1"/>
    <n v="90008"/>
    <s v="West"/>
    <s v="OFF-ST-10000991"/>
    <x v="1"/>
    <x v="4"/>
    <s v="Space Solutions HD Industrial Steel Shelving."/>
    <x v="3216"/>
    <n v="3"/>
    <n v="0"/>
    <n v="10.347300000000004"/>
  </r>
  <r>
    <n v="8712"/>
    <x v="4342"/>
    <n v="2011"/>
    <x v="223"/>
    <d v="2011-03-07T00:00:00"/>
    <s v="Standard Class"/>
    <s v="EJ-14155"/>
    <s v="Eva Jacobs"/>
    <s v="Consumer"/>
    <s v="United States"/>
    <s v="San Diego"/>
    <x v="1"/>
    <n v="92037"/>
    <s v="West"/>
    <s v="FUR-TA-10002958"/>
    <x v="0"/>
    <x v="3"/>
    <s v="Bevis Oval Conference Table, Walnut"/>
    <x v="188"/>
    <n v="3"/>
    <n v="0.2"/>
    <n v="-23.488200000000091"/>
  </r>
  <r>
    <n v="8713"/>
    <x v="4343"/>
    <n v="2012"/>
    <x v="155"/>
    <d v="2012-12-07T00:00:00"/>
    <s v="Standard Class"/>
    <s v="PW-19240"/>
    <s v="Pierre Wener"/>
    <s v="Consumer"/>
    <s v="United States"/>
    <s v="San Francisco"/>
    <x v="1"/>
    <n v="94110"/>
    <s v="West"/>
    <s v="FUR-BO-10002213"/>
    <x v="0"/>
    <x v="0"/>
    <s v="Sauder Forest Hills Library, Woodland Oak Finish"/>
    <x v="3754"/>
    <n v="3"/>
    <n v="0.15"/>
    <n v="-29.605799999999981"/>
  </r>
  <r>
    <n v="8714"/>
    <x v="4344"/>
    <n v="2014"/>
    <x v="497"/>
    <d v="2014-07-17T00:00:00"/>
    <s v="Standard Class"/>
    <s v="TS-21430"/>
    <s v="Tom Stivers"/>
    <s v="Corporate"/>
    <s v="United States"/>
    <s v="San Diego"/>
    <x v="1"/>
    <n v="92105"/>
    <s v="West"/>
    <s v="TEC-PH-10000004"/>
    <x v="2"/>
    <x v="7"/>
    <s v="Belkin iPhone and iPad Lightning Cable"/>
    <x v="5571"/>
    <n v="6"/>
    <n v="0.2"/>
    <n v="5.3963999999999963"/>
  </r>
  <r>
    <n v="8715"/>
    <x v="4344"/>
    <n v="2014"/>
    <x v="497"/>
    <d v="2014-07-17T00:00:00"/>
    <s v="Standard Class"/>
    <s v="TS-21430"/>
    <s v="Tom Stivers"/>
    <s v="Corporate"/>
    <s v="United States"/>
    <s v="San Diego"/>
    <x v="1"/>
    <n v="92105"/>
    <s v="West"/>
    <s v="OFF-BI-10003708"/>
    <x v="1"/>
    <x v="8"/>
    <s v="Acco Four Pocket Poly Ring Binder with Label Holder, Smoke, 1&quot;"/>
    <x v="1278"/>
    <n v="5"/>
    <n v="0.2"/>
    <n v="9.3124999999999982"/>
  </r>
  <r>
    <n v="8716"/>
    <x v="4345"/>
    <n v="2014"/>
    <x v="673"/>
    <d v="2014-11-21T00:00:00"/>
    <s v="Second Class"/>
    <s v="BM-11650"/>
    <s v="Brian Moss"/>
    <s v="Corporate"/>
    <s v="United States"/>
    <s v="Elyria"/>
    <x v="24"/>
    <n v="44035"/>
    <s v="East"/>
    <s v="OFF-BI-10002949"/>
    <x v="1"/>
    <x v="8"/>
    <s v="Prestige Round Ring Binders"/>
    <x v="5572"/>
    <n v="1"/>
    <n v="0.7"/>
    <n v="-1.3983999999999996"/>
  </r>
  <r>
    <n v="8717"/>
    <x v="4346"/>
    <n v="2013"/>
    <x v="1"/>
    <d v="2013-06-17T00:00:00"/>
    <s v="Second Class"/>
    <s v="AW-10930"/>
    <s v="Arthur Wiediger"/>
    <s v="Home Office"/>
    <s v="United States"/>
    <s v="Houston"/>
    <x v="5"/>
    <n v="77070"/>
    <s v="Central"/>
    <s v="OFF-AP-10001242"/>
    <x v="1"/>
    <x v="9"/>
    <s v="APC 7 Outlet Network SurgeArrest Surge Protector"/>
    <x v="5573"/>
    <n v="4"/>
    <n v="0.8"/>
    <n v="-160.96"/>
  </r>
  <r>
    <n v="8718"/>
    <x v="4346"/>
    <n v="2013"/>
    <x v="1"/>
    <d v="2013-06-17T00:00:00"/>
    <s v="Second Class"/>
    <s v="AW-10930"/>
    <s v="Arthur Wiediger"/>
    <s v="Home Office"/>
    <s v="United States"/>
    <s v="Houston"/>
    <x v="5"/>
    <n v="77070"/>
    <s v="Central"/>
    <s v="FUR-FU-10001424"/>
    <x v="0"/>
    <x v="5"/>
    <s v="Dax Clear Box Frame"/>
    <x v="1913"/>
    <n v="2"/>
    <n v="0.6"/>
    <n v="-4.5396000000000019"/>
  </r>
  <r>
    <n v="8719"/>
    <x v="4346"/>
    <n v="2013"/>
    <x v="1"/>
    <d v="2013-06-17T00:00:00"/>
    <s v="Second Class"/>
    <s v="AW-10930"/>
    <s v="Arthur Wiediger"/>
    <s v="Home Office"/>
    <s v="United States"/>
    <s v="Houston"/>
    <x v="5"/>
    <n v="77070"/>
    <s v="Central"/>
    <s v="OFF-AR-10003469"/>
    <x v="1"/>
    <x v="6"/>
    <s v="Nontoxic Chalk"/>
    <x v="2437"/>
    <n v="8"/>
    <n v="0.2"/>
    <n v="3.9423999999999997"/>
  </r>
  <r>
    <n v="8720"/>
    <x v="4346"/>
    <n v="2013"/>
    <x v="1"/>
    <d v="2013-06-17T00:00:00"/>
    <s v="Second Class"/>
    <s v="AW-10930"/>
    <s v="Arthur Wiediger"/>
    <s v="Home Office"/>
    <s v="United States"/>
    <s v="Houston"/>
    <x v="5"/>
    <n v="77070"/>
    <s v="Central"/>
    <s v="OFF-PA-10000232"/>
    <x v="1"/>
    <x v="10"/>
    <s v="Xerox 1975"/>
    <x v="12"/>
    <n v="3"/>
    <n v="0.2"/>
    <n v="5.6375999999999999"/>
  </r>
  <r>
    <n v="8721"/>
    <x v="4346"/>
    <n v="2013"/>
    <x v="1"/>
    <d v="2013-06-17T00:00:00"/>
    <s v="Second Class"/>
    <s v="AW-10930"/>
    <s v="Arthur Wiediger"/>
    <s v="Home Office"/>
    <s v="United States"/>
    <s v="Houston"/>
    <x v="5"/>
    <n v="77070"/>
    <s v="Central"/>
    <s v="FUR-CH-10000229"/>
    <x v="0"/>
    <x v="1"/>
    <s v="Global Enterprise Series Seating High-Back Swivel/Tilt Chairs"/>
    <x v="5574"/>
    <n v="2"/>
    <n v="0.3"/>
    <n v="-119.23120000000003"/>
  </r>
  <r>
    <n v="8722"/>
    <x v="4346"/>
    <n v="2013"/>
    <x v="1"/>
    <d v="2013-06-17T00:00:00"/>
    <s v="Second Class"/>
    <s v="AW-10930"/>
    <s v="Arthur Wiediger"/>
    <s v="Home Office"/>
    <s v="United States"/>
    <s v="Houston"/>
    <x v="5"/>
    <n v="77070"/>
    <s v="Central"/>
    <s v="OFF-ST-10002562"/>
    <x v="1"/>
    <x v="4"/>
    <s v="Staples"/>
    <x v="5575"/>
    <n v="9"/>
    <n v="0.2"/>
    <n v="6.7535999999999987"/>
  </r>
  <r>
    <n v="8723"/>
    <x v="4346"/>
    <n v="2013"/>
    <x v="1"/>
    <d v="2013-06-17T00:00:00"/>
    <s v="Second Class"/>
    <s v="AW-10930"/>
    <s v="Arthur Wiediger"/>
    <s v="Home Office"/>
    <s v="United States"/>
    <s v="Houston"/>
    <x v="5"/>
    <n v="77070"/>
    <s v="Central"/>
    <s v="OFF-BI-10001525"/>
    <x v="1"/>
    <x v="8"/>
    <s v="Acco Pressboard Covers with Storage Hooks, 14 7/8&quot; x 11&quot;, Executive Red"/>
    <x v="5576"/>
    <n v="2"/>
    <n v="0.8"/>
    <n v="-2.6670000000000007"/>
  </r>
  <r>
    <n v="8724"/>
    <x v="4347"/>
    <n v="2013"/>
    <x v="723"/>
    <d v="2014-01-01T00:00:00"/>
    <s v="Second Class"/>
    <s v="MH-17290"/>
    <s v="Marc Harrigan"/>
    <s v="Home Office"/>
    <s v="United States"/>
    <s v="Miami"/>
    <x v="2"/>
    <n v="33178"/>
    <s v="South"/>
    <s v="OFF-PA-10002986"/>
    <x v="1"/>
    <x v="10"/>
    <s v="Xerox 1898"/>
    <x v="5577"/>
    <n v="7"/>
    <n v="0.2"/>
    <n v="13.0928"/>
  </r>
  <r>
    <n v="8725"/>
    <x v="4347"/>
    <n v="2013"/>
    <x v="723"/>
    <d v="2014-01-01T00:00:00"/>
    <s v="Second Class"/>
    <s v="MH-17290"/>
    <s v="Marc Harrigan"/>
    <s v="Home Office"/>
    <s v="United States"/>
    <s v="Miami"/>
    <x v="2"/>
    <n v="33178"/>
    <s v="South"/>
    <s v="OFF-PA-10000143"/>
    <x v="1"/>
    <x v="10"/>
    <s v="Astroparche Fine Business Paper"/>
    <x v="869"/>
    <n v="6"/>
    <n v="0.2"/>
    <n v="8.8704000000000018"/>
  </r>
  <r>
    <n v="8726"/>
    <x v="4348"/>
    <n v="2014"/>
    <x v="257"/>
    <d v="2014-03-24T00:00:00"/>
    <s v="Standard Class"/>
    <s v="SW-20275"/>
    <s v="Scott Williamson"/>
    <s v="Consumer"/>
    <s v="United States"/>
    <s v="Seattle"/>
    <x v="4"/>
    <n v="98115"/>
    <s v="West"/>
    <s v="OFF-AR-10003752"/>
    <x v="1"/>
    <x v="6"/>
    <s v="Deluxe Chalkboard Eraser Cleaner"/>
    <x v="849"/>
    <n v="4"/>
    <n v="0"/>
    <n v="21.251999999999999"/>
  </r>
  <r>
    <n v="8727"/>
    <x v="4349"/>
    <n v="2012"/>
    <x v="17"/>
    <d v="2012-12-31T00:00:00"/>
    <s v="Standard Class"/>
    <s v="SP-20860"/>
    <s v="Sung Pak"/>
    <s v="Corporate"/>
    <s v="United States"/>
    <s v="Murfreesboro"/>
    <x v="18"/>
    <n v="37130"/>
    <s v="South"/>
    <s v="TEC-AC-10002370"/>
    <x v="2"/>
    <x v="11"/>
    <s v="Maxell CD-R Discs"/>
    <x v="5578"/>
    <n v="3"/>
    <n v="0.2"/>
    <n v="0.70919999999999961"/>
  </r>
  <r>
    <n v="8728"/>
    <x v="4349"/>
    <n v="2012"/>
    <x v="17"/>
    <d v="2012-12-31T00:00:00"/>
    <s v="Standard Class"/>
    <s v="SP-20860"/>
    <s v="Sung Pak"/>
    <s v="Corporate"/>
    <s v="United States"/>
    <s v="Murfreesboro"/>
    <x v="18"/>
    <n v="37130"/>
    <s v="South"/>
    <s v="FUR-FU-10002030"/>
    <x v="0"/>
    <x v="5"/>
    <s v="Executive Impressions 14&quot; Contract Wall Clock with Quartz Movement"/>
    <x v="5579"/>
    <n v="3"/>
    <n v="0.2"/>
    <n v="16.005600000000005"/>
  </r>
  <r>
    <n v="8729"/>
    <x v="4349"/>
    <n v="2012"/>
    <x v="17"/>
    <d v="2012-12-31T00:00:00"/>
    <s v="Standard Class"/>
    <s v="SP-20860"/>
    <s v="Sung Pak"/>
    <s v="Corporate"/>
    <s v="United States"/>
    <s v="Murfreesboro"/>
    <x v="18"/>
    <n v="37130"/>
    <s v="South"/>
    <s v="FUR-BO-10002853"/>
    <x v="0"/>
    <x v="0"/>
    <s v="O'Sullivan 5-Shelf Heavy-Duty Bookcases"/>
    <x v="5580"/>
    <n v="2"/>
    <n v="0.2"/>
    <n v="8.1939999999999955"/>
  </r>
  <r>
    <n v="8730"/>
    <x v="4349"/>
    <n v="2012"/>
    <x v="17"/>
    <d v="2012-12-31T00:00:00"/>
    <s v="Standard Class"/>
    <s v="SP-20860"/>
    <s v="Sung Pak"/>
    <s v="Corporate"/>
    <s v="United States"/>
    <s v="Murfreesboro"/>
    <x v="18"/>
    <n v="37130"/>
    <s v="South"/>
    <s v="OFF-ST-10002562"/>
    <x v="1"/>
    <x v="4"/>
    <s v="Staples"/>
    <x v="2752"/>
    <n v="3"/>
    <n v="0.2"/>
    <n v="2.2511999999999999"/>
  </r>
  <r>
    <n v="8731"/>
    <x v="4349"/>
    <n v="2012"/>
    <x v="17"/>
    <d v="2012-12-31T00:00:00"/>
    <s v="Standard Class"/>
    <s v="SP-20860"/>
    <s v="Sung Pak"/>
    <s v="Corporate"/>
    <s v="United States"/>
    <s v="Murfreesboro"/>
    <x v="18"/>
    <n v="37130"/>
    <s v="South"/>
    <s v="TEC-AC-10004227"/>
    <x v="2"/>
    <x v="11"/>
    <s v="SanDisk Ultra 16 GB MicroSDHC Class 10 Memory Card"/>
    <x v="3145"/>
    <n v="7"/>
    <n v="0.2"/>
    <n v="-12.730200000000011"/>
  </r>
  <r>
    <n v="8732"/>
    <x v="4350"/>
    <n v="2012"/>
    <x v="374"/>
    <d v="2012-08-06T00:00:00"/>
    <s v="Standard Class"/>
    <s v="SC-20695"/>
    <s v="Steve Chapman"/>
    <s v="Corporate"/>
    <s v="United States"/>
    <s v="Saint Louis"/>
    <x v="25"/>
    <n v="63116"/>
    <s v="Central"/>
    <s v="OFF-SU-10002573"/>
    <x v="1"/>
    <x v="14"/>
    <s v="Acme 10&quot; Easy Grip Assistive Scissors"/>
    <x v="5581"/>
    <n v="3"/>
    <n v="0"/>
    <n v="15.776999999999996"/>
  </r>
  <r>
    <n v="8733"/>
    <x v="4351"/>
    <n v="2014"/>
    <x v="818"/>
    <d v="2014-06-30T00:00:00"/>
    <s v="Second Class"/>
    <s v="PW-19030"/>
    <s v="Pauline Webber"/>
    <s v="Corporate"/>
    <s v="United States"/>
    <s v="Seattle"/>
    <x v="4"/>
    <n v="98105"/>
    <s v="West"/>
    <s v="OFF-PA-10003848"/>
    <x v="1"/>
    <x v="10"/>
    <s v="Xerox 1997"/>
    <x v="541"/>
    <n v="3"/>
    <n v="0"/>
    <n v="9.3312000000000008"/>
  </r>
  <r>
    <n v="8734"/>
    <x v="4351"/>
    <n v="2014"/>
    <x v="818"/>
    <d v="2014-06-30T00:00:00"/>
    <s v="Second Class"/>
    <s v="PW-19030"/>
    <s v="Pauline Webber"/>
    <s v="Corporate"/>
    <s v="United States"/>
    <s v="Seattle"/>
    <x v="4"/>
    <n v="98105"/>
    <s v="West"/>
    <s v="FUR-FU-10001290"/>
    <x v="0"/>
    <x v="5"/>
    <s v="Executive Impressions Supervisor Wall Clock"/>
    <x v="487"/>
    <n v="3"/>
    <n v="0"/>
    <n v="40.415999999999997"/>
  </r>
  <r>
    <n v="8735"/>
    <x v="4351"/>
    <n v="2014"/>
    <x v="818"/>
    <d v="2014-06-30T00:00:00"/>
    <s v="Second Class"/>
    <s v="PW-19030"/>
    <s v="Pauline Webber"/>
    <s v="Corporate"/>
    <s v="United States"/>
    <s v="Seattle"/>
    <x v="4"/>
    <n v="98105"/>
    <s v="West"/>
    <s v="TEC-AC-10003832"/>
    <x v="2"/>
    <x v="11"/>
    <s v="Logitech P710e Mobile Speakerphone"/>
    <x v="2694"/>
    <n v="5"/>
    <n v="0"/>
    <n v="244.61549999999988"/>
  </r>
  <r>
    <n v="8736"/>
    <x v="4352"/>
    <n v="2011"/>
    <x v="315"/>
    <d v="2011-02-11T00:00:00"/>
    <s v="Second Class"/>
    <s v="CS-12250"/>
    <s v="Chris Selesnick"/>
    <s v="Corporate"/>
    <s v="United States"/>
    <s v="New York City"/>
    <x v="15"/>
    <n v="10024"/>
    <s v="East"/>
    <s v="OFF-ST-10001558"/>
    <x v="1"/>
    <x v="4"/>
    <s v="Acco Perma 4000 Stacking Storage Drawers"/>
    <x v="647"/>
    <n v="4"/>
    <n v="0"/>
    <n v="9.7439999999999998"/>
  </r>
  <r>
    <n v="8737"/>
    <x v="4353"/>
    <n v="2013"/>
    <x v="913"/>
    <d v="2013-09-10T00:00:00"/>
    <s v="Standard Class"/>
    <s v="RP-19855"/>
    <s v="Roy Phan"/>
    <s v="Corporate"/>
    <s v="United States"/>
    <s v="Woodbury"/>
    <x v="11"/>
    <n v="55125"/>
    <s v="Central"/>
    <s v="OFF-ST-10001490"/>
    <x v="1"/>
    <x v="4"/>
    <s v="Hot File 7-Pocket, Floor Stand"/>
    <x v="3469"/>
    <n v="3"/>
    <n v="0"/>
    <n v="160.62299999999993"/>
  </r>
  <r>
    <n v="8738"/>
    <x v="4354"/>
    <n v="2014"/>
    <x v="1191"/>
    <d v="2014-04-11T00:00:00"/>
    <s v="Standard Class"/>
    <s v="CS-12175"/>
    <s v="Charles Sheldon"/>
    <s v="Corporate"/>
    <s v="United States"/>
    <s v="Chattanooga"/>
    <x v="18"/>
    <n v="37421"/>
    <s v="South"/>
    <s v="OFF-BI-10003669"/>
    <x v="1"/>
    <x v="8"/>
    <s v="3M Organizer Strips"/>
    <x v="5582"/>
    <n v="5"/>
    <n v="0.7"/>
    <n v="-5.9399999999999977"/>
  </r>
  <r>
    <n v="8739"/>
    <x v="4355"/>
    <n v="2014"/>
    <x v="166"/>
    <d v="2014-12-12T00:00:00"/>
    <s v="First Class"/>
    <s v="MJ-17740"/>
    <s v="Max Jones"/>
    <s v="Consumer"/>
    <s v="United States"/>
    <s v="Philadelphia"/>
    <x v="9"/>
    <n v="19140"/>
    <s v="East"/>
    <s v="OFF-AR-10004441"/>
    <x v="1"/>
    <x v="6"/>
    <s v="BIC Brite Liner Highlighters"/>
    <x v="2153"/>
    <n v="4"/>
    <n v="0.2"/>
    <n v="3.6431999999999998"/>
  </r>
  <r>
    <n v="8740"/>
    <x v="4355"/>
    <n v="2014"/>
    <x v="166"/>
    <d v="2014-12-12T00:00:00"/>
    <s v="First Class"/>
    <s v="MJ-17740"/>
    <s v="Max Jones"/>
    <s v="Consumer"/>
    <s v="United States"/>
    <s v="Philadelphia"/>
    <x v="9"/>
    <n v="19140"/>
    <s v="East"/>
    <s v="TEC-PH-10001924"/>
    <x v="2"/>
    <x v="7"/>
    <s v="iHome FM Clock Radio with Lightning Dock"/>
    <x v="5583"/>
    <n v="2"/>
    <n v="0.4"/>
    <n v="-20.996999999999993"/>
  </r>
  <r>
    <n v="8741"/>
    <x v="4356"/>
    <n v="2013"/>
    <x v="1131"/>
    <d v="2013-07-26T00:00:00"/>
    <s v="First Class"/>
    <s v="JG-15160"/>
    <s v="James Galang"/>
    <s v="Consumer"/>
    <s v="United States"/>
    <s v="Lafayette"/>
    <x v="28"/>
    <n v="70506"/>
    <s v="South"/>
    <s v="OFF-AR-10004456"/>
    <x v="1"/>
    <x v="6"/>
    <s v="Panasonic KP-4ABK Battery-Operated Pencil Sharpener"/>
    <x v="1411"/>
    <n v="5"/>
    <n v="0"/>
    <n v="21.227999999999998"/>
  </r>
  <r>
    <n v="8742"/>
    <x v="4357"/>
    <n v="2012"/>
    <x v="529"/>
    <d v="2012-11-09T00:00:00"/>
    <s v="Same Day"/>
    <s v="AG-10765"/>
    <s v="Anthony Garverick"/>
    <s v="Home Office"/>
    <s v="United States"/>
    <s v="Lawrence"/>
    <x v="14"/>
    <n v="46226"/>
    <s v="Central"/>
    <s v="OFF-BI-10001890"/>
    <x v="1"/>
    <x v="8"/>
    <s v="Avery Poly Binder Pockets"/>
    <x v="631"/>
    <n v="3"/>
    <n v="0"/>
    <n v="5.1551999999999998"/>
  </r>
  <r>
    <n v="8743"/>
    <x v="4358"/>
    <n v="2012"/>
    <x v="653"/>
    <d v="2012-10-04T00:00:00"/>
    <s v="First Class"/>
    <s v="CK-12205"/>
    <s v="Chloris Kastensmidt"/>
    <s v="Consumer"/>
    <s v="United States"/>
    <s v="Hillsboro"/>
    <x v="21"/>
    <n v="97123"/>
    <s v="West"/>
    <s v="FUR-FU-10000629"/>
    <x v="0"/>
    <x v="5"/>
    <s v="9-3/4 Diameter Round Wall Clock"/>
    <x v="5584"/>
    <n v="1"/>
    <n v="0.2"/>
    <n v="3.0338000000000003"/>
  </r>
  <r>
    <n v="8744"/>
    <x v="4358"/>
    <n v="2012"/>
    <x v="653"/>
    <d v="2012-10-04T00:00:00"/>
    <s v="First Class"/>
    <s v="CK-12205"/>
    <s v="Chloris Kastensmidt"/>
    <s v="Consumer"/>
    <s v="United States"/>
    <s v="Hillsboro"/>
    <x v="21"/>
    <n v="97123"/>
    <s v="West"/>
    <s v="TEC-AC-10002323"/>
    <x v="2"/>
    <x v="11"/>
    <s v="SanDisk Ultra 32 GB MicroSDHC Class 10 Memory Card"/>
    <x v="4035"/>
    <n v="3"/>
    <n v="0.2"/>
    <n v="-4.6409999999999982"/>
  </r>
  <r>
    <n v="8745"/>
    <x v="4359"/>
    <n v="2012"/>
    <x v="6"/>
    <d v="2012-11-25T00:00:00"/>
    <s v="Second Class"/>
    <s v="HD-14785"/>
    <s v="Harold Dahlen"/>
    <s v="Home Office"/>
    <s v="United States"/>
    <s v="Cambridge"/>
    <x v="31"/>
    <n v="2138"/>
    <s v="East"/>
    <s v="OFF-AR-10003056"/>
    <x v="1"/>
    <x v="6"/>
    <s v="Newell 341"/>
    <x v="860"/>
    <n v="4"/>
    <n v="0"/>
    <n v="4.9647999999999985"/>
  </r>
  <r>
    <n v="8746"/>
    <x v="4359"/>
    <n v="2012"/>
    <x v="6"/>
    <d v="2012-11-25T00:00:00"/>
    <s v="Second Class"/>
    <s v="HD-14785"/>
    <s v="Harold Dahlen"/>
    <s v="Home Office"/>
    <s v="United States"/>
    <s v="Cambridge"/>
    <x v="31"/>
    <n v="2138"/>
    <s v="East"/>
    <s v="OFF-PA-10000300"/>
    <x v="1"/>
    <x v="10"/>
    <s v="Xerox 1936"/>
    <x v="731"/>
    <n v="3"/>
    <n v="0"/>
    <n v="28.171799999999998"/>
  </r>
  <r>
    <n v="8747"/>
    <x v="4360"/>
    <n v="2014"/>
    <x v="62"/>
    <d v="2014-02-08T00:00:00"/>
    <s v="Standard Class"/>
    <s v="BO-11350"/>
    <s v="Bill Overfelt"/>
    <s v="Corporate"/>
    <s v="United States"/>
    <s v="San Diego"/>
    <x v="1"/>
    <n v="92105"/>
    <s v="West"/>
    <s v="FUR-FU-10000293"/>
    <x v="0"/>
    <x v="5"/>
    <s v="Eldon Antistatic Chair Mats for Low to Medium Pile Carpets"/>
    <x v="5585"/>
    <n v="2"/>
    <n v="0"/>
    <n v="12.634799999999984"/>
  </r>
  <r>
    <n v="8748"/>
    <x v="4360"/>
    <n v="2014"/>
    <x v="62"/>
    <d v="2014-02-08T00:00:00"/>
    <s v="Standard Class"/>
    <s v="BO-11350"/>
    <s v="Bill Overfelt"/>
    <s v="Corporate"/>
    <s v="United States"/>
    <s v="San Diego"/>
    <x v="1"/>
    <n v="92105"/>
    <s v="West"/>
    <s v="OFF-BI-10003638"/>
    <x v="1"/>
    <x v="8"/>
    <s v="GBC Durable Plastic Covers"/>
    <x v="5586"/>
    <n v="2"/>
    <n v="0.2"/>
    <n v="10.061999999999998"/>
  </r>
  <r>
    <n v="8749"/>
    <x v="4360"/>
    <n v="2014"/>
    <x v="62"/>
    <d v="2014-02-08T00:00:00"/>
    <s v="Standard Class"/>
    <s v="BO-11350"/>
    <s v="Bill Overfelt"/>
    <s v="Corporate"/>
    <s v="United States"/>
    <s v="San Diego"/>
    <x v="1"/>
    <n v="92105"/>
    <s v="West"/>
    <s v="TEC-MA-10002109"/>
    <x v="2"/>
    <x v="15"/>
    <s v="HP Officejet Pro 8600 e-All-In-One Printer, Copier, Scanner, Fax"/>
    <x v="2562"/>
    <n v="2"/>
    <n v="0.2"/>
    <n v="38.997399999999971"/>
  </r>
  <r>
    <n v="8750"/>
    <x v="4361"/>
    <n v="2012"/>
    <x v="382"/>
    <d v="2012-06-19T00:00:00"/>
    <s v="First Class"/>
    <s v="LC-16885"/>
    <s v="Lena Creighton"/>
    <s v="Consumer"/>
    <s v="United States"/>
    <s v="New York City"/>
    <x v="15"/>
    <n v="10009"/>
    <s v="East"/>
    <s v="OFF-BI-10003527"/>
    <x v="1"/>
    <x v="8"/>
    <s v="Fellowes PB500 Electric Punch Plastic Comb Binding Machine with Manual Bind"/>
    <x v="5587"/>
    <n v="3"/>
    <n v="0.2"/>
    <n v="1143.8910000000001"/>
  </r>
  <r>
    <n v="8751"/>
    <x v="4361"/>
    <n v="2012"/>
    <x v="382"/>
    <d v="2012-06-19T00:00:00"/>
    <s v="First Class"/>
    <s v="LC-16885"/>
    <s v="Lena Creighton"/>
    <s v="Consumer"/>
    <s v="United States"/>
    <s v="New York City"/>
    <x v="15"/>
    <n v="10009"/>
    <s v="East"/>
    <s v="TEC-PH-10004922"/>
    <x v="2"/>
    <x v="7"/>
    <s v="RCA Visys Integrated PBX 8-Line Router"/>
    <x v="5588"/>
    <n v="2"/>
    <n v="0"/>
    <n v="33.495000000000005"/>
  </r>
  <r>
    <n v="8752"/>
    <x v="4362"/>
    <n v="2013"/>
    <x v="465"/>
    <d v="2013-05-10T00:00:00"/>
    <s v="Standard Class"/>
    <s v="RB-19465"/>
    <s v="Rick Bensley"/>
    <s v="Home Office"/>
    <s v="United States"/>
    <s v="Tallahassee"/>
    <x v="2"/>
    <n v="32303"/>
    <s v="South"/>
    <s v="OFF-PA-10001001"/>
    <x v="1"/>
    <x v="10"/>
    <s v="Snap-A-Way Black Print Carbonless Speed Message, No Reply Area, Duplicate"/>
    <x v="5589"/>
    <n v="4"/>
    <n v="0.2"/>
    <n v="31.4712"/>
  </r>
  <r>
    <n v="8753"/>
    <x v="4362"/>
    <n v="2013"/>
    <x v="465"/>
    <d v="2013-05-10T00:00:00"/>
    <s v="Standard Class"/>
    <s v="RB-19465"/>
    <s v="Rick Bensley"/>
    <s v="Home Office"/>
    <s v="United States"/>
    <s v="Tallahassee"/>
    <x v="2"/>
    <n v="32303"/>
    <s v="South"/>
    <s v="TEC-PH-10001198"/>
    <x v="2"/>
    <x v="7"/>
    <s v="Avaya 4621SW VoIP phone"/>
    <x v="1665"/>
    <n v="3"/>
    <n v="0.2"/>
    <n v="19.966499999999982"/>
  </r>
  <r>
    <n v="8754"/>
    <x v="4363"/>
    <n v="2014"/>
    <x v="428"/>
    <d v="2014-09-11T00:00:00"/>
    <s v="First Class"/>
    <s v="JD-16015"/>
    <s v="Joy Daniels"/>
    <s v="Consumer"/>
    <s v="United States"/>
    <s v="Toledo"/>
    <x v="24"/>
    <n v="43615"/>
    <s v="East"/>
    <s v="OFF-LA-10000443"/>
    <x v="1"/>
    <x v="2"/>
    <s v="Avery 501"/>
    <x v="1173"/>
    <n v="6"/>
    <n v="0.2"/>
    <n v="5.9777999999999993"/>
  </r>
  <r>
    <n v="8755"/>
    <x v="4363"/>
    <n v="2014"/>
    <x v="428"/>
    <d v="2014-09-11T00:00:00"/>
    <s v="First Class"/>
    <s v="JD-16015"/>
    <s v="Joy Daniels"/>
    <s v="Consumer"/>
    <s v="United States"/>
    <s v="Toledo"/>
    <x v="24"/>
    <n v="43615"/>
    <s v="East"/>
    <s v="OFF-BI-10003669"/>
    <x v="1"/>
    <x v="8"/>
    <s v="3M Organizer Strips"/>
    <x v="5590"/>
    <n v="3"/>
    <n v="0.7"/>
    <n v="-3.5640000000000001"/>
  </r>
  <r>
    <n v="8756"/>
    <x v="4363"/>
    <n v="2014"/>
    <x v="428"/>
    <d v="2014-09-11T00:00:00"/>
    <s v="First Class"/>
    <s v="JD-16015"/>
    <s v="Joy Daniels"/>
    <s v="Consumer"/>
    <s v="United States"/>
    <s v="Toledo"/>
    <x v="24"/>
    <n v="43615"/>
    <s v="East"/>
    <s v="OFF-BI-10001628"/>
    <x v="1"/>
    <x v="8"/>
    <s v="Acco Data Flex Cable Posts For Top &amp; Bottom Load Binders, 6&quot; Capacity"/>
    <x v="5591"/>
    <n v="2"/>
    <n v="0.7"/>
    <n v="-5.2149999999999999"/>
  </r>
  <r>
    <n v="8757"/>
    <x v="4364"/>
    <n v="2013"/>
    <x v="405"/>
    <d v="2013-07-27T00:00:00"/>
    <s v="Standard Class"/>
    <s v="MF-17665"/>
    <s v="Maureen Fritzler"/>
    <s v="Corporate"/>
    <s v="United States"/>
    <s v="Columbia"/>
    <x v="39"/>
    <n v="21044"/>
    <s v="East"/>
    <s v="OFF-AP-10002350"/>
    <x v="1"/>
    <x v="9"/>
    <s v="Belkin F9H710-06 7 Outlet SurgeMaster Surge Protector"/>
    <x v="1023"/>
    <n v="2"/>
    <n v="0"/>
    <n v="10.5504"/>
  </r>
  <r>
    <n v="8758"/>
    <x v="4364"/>
    <n v="2013"/>
    <x v="405"/>
    <d v="2013-07-27T00:00:00"/>
    <s v="Standard Class"/>
    <s v="MF-17665"/>
    <s v="Maureen Fritzler"/>
    <s v="Corporate"/>
    <s v="United States"/>
    <s v="Columbia"/>
    <x v="39"/>
    <n v="21044"/>
    <s v="East"/>
    <s v="OFF-PA-10004100"/>
    <x v="1"/>
    <x v="10"/>
    <s v="Xerox 216"/>
    <x v="187"/>
    <n v="8"/>
    <n v="0"/>
    <n v="24.883200000000002"/>
  </r>
  <r>
    <n v="8759"/>
    <x v="4364"/>
    <n v="2013"/>
    <x v="405"/>
    <d v="2013-07-27T00:00:00"/>
    <s v="Standard Class"/>
    <s v="MF-17665"/>
    <s v="Maureen Fritzler"/>
    <s v="Corporate"/>
    <s v="United States"/>
    <s v="Columbia"/>
    <x v="39"/>
    <n v="21044"/>
    <s v="East"/>
    <s v="FUR-FU-10000794"/>
    <x v="0"/>
    <x v="5"/>
    <s v="Eldon Stackable Tray, Side-Load, Legal, Smoke"/>
    <x v="1877"/>
    <n v="3"/>
    <n v="0"/>
    <n v="9.3227999999999991"/>
  </r>
  <r>
    <n v="8760"/>
    <x v="4364"/>
    <n v="2013"/>
    <x v="405"/>
    <d v="2013-07-27T00:00:00"/>
    <s v="Standard Class"/>
    <s v="MF-17665"/>
    <s v="Maureen Fritzler"/>
    <s v="Corporate"/>
    <s v="United States"/>
    <s v="Columbia"/>
    <x v="39"/>
    <n v="21044"/>
    <s v="East"/>
    <s v="OFF-BI-10002012"/>
    <x v="1"/>
    <x v="8"/>
    <s v="Wilson Jones Easy Flow II Sheet Lifters"/>
    <x v="5592"/>
    <n v="3"/>
    <n v="0"/>
    <n v="2.5920000000000001"/>
  </r>
  <r>
    <n v="8761"/>
    <x v="4365"/>
    <n v="2013"/>
    <x v="1011"/>
    <d v="2013-02-06T00:00:00"/>
    <s v="Standard Class"/>
    <s v="BF-11170"/>
    <s v="Ben Ferrer"/>
    <s v="Home Office"/>
    <s v="United States"/>
    <s v="Atlanta"/>
    <x v="32"/>
    <n v="30318"/>
    <s v="South"/>
    <s v="OFF-BI-10003527"/>
    <x v="1"/>
    <x v="8"/>
    <s v="Fellowes PB500 Electric Punch Plastic Comb Binding Machine with Manual Bind"/>
    <x v="5593"/>
    <n v="1"/>
    <n v="0"/>
    <n v="635.495"/>
  </r>
  <r>
    <n v="8762"/>
    <x v="4365"/>
    <n v="2013"/>
    <x v="1011"/>
    <d v="2013-02-06T00:00:00"/>
    <s v="Standard Class"/>
    <s v="BF-11170"/>
    <s v="Ben Ferrer"/>
    <s v="Home Office"/>
    <s v="United States"/>
    <s v="Atlanta"/>
    <x v="32"/>
    <n v="30318"/>
    <s v="South"/>
    <s v="OFF-EN-10004483"/>
    <x v="1"/>
    <x v="12"/>
    <s v="#10 White Business Envelopes,4 1/8 x 9 1/2"/>
    <x v="5594"/>
    <n v="8"/>
    <n v="0"/>
    <n v="58.919199999999989"/>
  </r>
  <r>
    <n v="8763"/>
    <x v="4366"/>
    <n v="2013"/>
    <x v="723"/>
    <d v="2014-01-03T00:00:00"/>
    <s v="Standard Class"/>
    <s v="FO-14305"/>
    <s v="Frank Olsen"/>
    <s v="Consumer"/>
    <s v="United States"/>
    <s v="Sacramento"/>
    <x v="1"/>
    <n v="95823"/>
    <s v="West"/>
    <s v="OFF-ST-10003722"/>
    <x v="1"/>
    <x v="4"/>
    <s v="Project Tote Personal File"/>
    <x v="919"/>
    <n v="1"/>
    <n v="0"/>
    <n v="4.068699999999998"/>
  </r>
  <r>
    <n v="8764"/>
    <x v="4366"/>
    <n v="2013"/>
    <x v="723"/>
    <d v="2014-01-03T00:00:00"/>
    <s v="Standard Class"/>
    <s v="FO-14305"/>
    <s v="Frank Olsen"/>
    <s v="Consumer"/>
    <s v="United States"/>
    <s v="Sacramento"/>
    <x v="1"/>
    <n v="95823"/>
    <s v="West"/>
    <s v="OFF-SU-10002557"/>
    <x v="1"/>
    <x v="14"/>
    <s v="Fiskars Spring-Action Scissors"/>
    <x v="5482"/>
    <n v="2"/>
    <n v="0"/>
    <n v="7.2696000000000005"/>
  </r>
  <r>
    <n v="8765"/>
    <x v="4367"/>
    <n v="2012"/>
    <x v="82"/>
    <d v="2012-11-27T00:00:00"/>
    <s v="Standard Class"/>
    <s v="BB-11545"/>
    <s v="Brenda Bowman"/>
    <s v="Corporate"/>
    <s v="United States"/>
    <s v="Fort Worth"/>
    <x v="5"/>
    <n v="76106"/>
    <s v="Central"/>
    <s v="OFF-AR-10002257"/>
    <x v="1"/>
    <x v="6"/>
    <s v="Eldon Spacemaker Box, Quick-Snap Lid, Clear"/>
    <x v="758"/>
    <n v="2"/>
    <n v="0.2"/>
    <n v="0.73479999999999923"/>
  </r>
  <r>
    <n v="8766"/>
    <x v="4367"/>
    <n v="2012"/>
    <x v="82"/>
    <d v="2012-11-27T00:00:00"/>
    <s v="Standard Class"/>
    <s v="BB-11545"/>
    <s v="Brenda Bowman"/>
    <s v="Corporate"/>
    <s v="United States"/>
    <s v="Fort Worth"/>
    <x v="5"/>
    <n v="76106"/>
    <s v="Central"/>
    <s v="OFF-BI-10000756"/>
    <x v="1"/>
    <x v="8"/>
    <s v="Storex DuraTech Recycled Plastic Frosted Binders"/>
    <x v="5595"/>
    <n v="2"/>
    <n v="0.8"/>
    <n v="-2.5440000000000005"/>
  </r>
  <r>
    <n v="8767"/>
    <x v="4367"/>
    <n v="2012"/>
    <x v="82"/>
    <d v="2012-11-27T00:00:00"/>
    <s v="Standard Class"/>
    <s v="BB-11545"/>
    <s v="Brenda Bowman"/>
    <s v="Corporate"/>
    <s v="United States"/>
    <s v="Fort Worth"/>
    <x v="5"/>
    <n v="76106"/>
    <s v="Central"/>
    <s v="OFF-AP-10004136"/>
    <x v="1"/>
    <x v="9"/>
    <s v="Kensington 6 Outlet SmartSocket Surge Protector"/>
    <x v="4396"/>
    <n v="3"/>
    <n v="0.8"/>
    <n v="-67.617000000000019"/>
  </r>
  <r>
    <n v="8768"/>
    <x v="4367"/>
    <n v="2012"/>
    <x v="82"/>
    <d v="2012-11-27T00:00:00"/>
    <s v="Standard Class"/>
    <s v="BB-11545"/>
    <s v="Brenda Bowman"/>
    <s v="Corporate"/>
    <s v="United States"/>
    <s v="Fort Worth"/>
    <x v="5"/>
    <n v="76106"/>
    <s v="Central"/>
    <s v="OFF-BI-10002194"/>
    <x v="1"/>
    <x v="8"/>
    <s v="Cardinal Hold-It CD Pocket"/>
    <x v="5596"/>
    <n v="5"/>
    <n v="0.8"/>
    <n v="-13.167000000000002"/>
  </r>
  <r>
    <n v="8769"/>
    <x v="4368"/>
    <n v="2012"/>
    <x v="348"/>
    <d v="2012-10-09T00:00:00"/>
    <s v="Standard Class"/>
    <s v="IL-15100"/>
    <s v="Ivan Liston"/>
    <s v="Consumer"/>
    <s v="United States"/>
    <s v="Columbus"/>
    <x v="24"/>
    <n v="43229"/>
    <s v="East"/>
    <s v="TEC-AC-10000892"/>
    <x v="2"/>
    <x v="11"/>
    <s v="NETGEAR N750 Dual Band Wi-Fi Gigabit Router"/>
    <x v="5597"/>
    <n v="4"/>
    <n v="0.2"/>
    <n v="57.599999999999994"/>
  </r>
  <r>
    <n v="8770"/>
    <x v="4369"/>
    <n v="2013"/>
    <x v="126"/>
    <d v="2013-09-14T00:00:00"/>
    <s v="Same Day"/>
    <s v="PO-19180"/>
    <s v="Philisse Overcash"/>
    <s v="Home Office"/>
    <s v="United States"/>
    <s v="Louisville"/>
    <x v="22"/>
    <n v="80027"/>
    <s v="West"/>
    <s v="TEC-PH-10001870"/>
    <x v="2"/>
    <x v="7"/>
    <s v="Lunatik TT5L-002 Taktik Strike Impact Protection System for iPhone 5"/>
    <x v="5598"/>
    <n v="3"/>
    <n v="0.2"/>
    <n v="9.1844999999999928"/>
  </r>
  <r>
    <n v="8771"/>
    <x v="4369"/>
    <n v="2013"/>
    <x v="126"/>
    <d v="2013-09-14T00:00:00"/>
    <s v="Same Day"/>
    <s v="PO-19180"/>
    <s v="Philisse Overcash"/>
    <s v="Home Office"/>
    <s v="United States"/>
    <s v="Louisville"/>
    <x v="22"/>
    <n v="80027"/>
    <s v="West"/>
    <s v="FUR-CH-10002304"/>
    <x v="0"/>
    <x v="1"/>
    <s v="Global Stack Chair without Arms, Black"/>
    <x v="5599"/>
    <n v="4"/>
    <n v="0.2"/>
    <n v="5.1960000000000015"/>
  </r>
  <r>
    <n v="8772"/>
    <x v="4370"/>
    <n v="2014"/>
    <x v="32"/>
    <d v="2014-09-18T00:00:00"/>
    <s v="First Class"/>
    <s v="DB-13555"/>
    <s v="Dorothy Badders"/>
    <s v="Corporate"/>
    <s v="United States"/>
    <s v="Raleigh"/>
    <x v="3"/>
    <n v="27604"/>
    <s v="South"/>
    <s v="OFF-AP-10002534"/>
    <x v="1"/>
    <x v="9"/>
    <s v="3.6 Cubic Foot Counter Height Office Refrigerator"/>
    <x v="5600"/>
    <n v="4"/>
    <n v="0.2"/>
    <n v="94.278400000000033"/>
  </r>
  <r>
    <n v="8773"/>
    <x v="4370"/>
    <n v="2014"/>
    <x v="32"/>
    <d v="2014-09-18T00:00:00"/>
    <s v="First Class"/>
    <s v="DB-13555"/>
    <s v="Dorothy Badders"/>
    <s v="Corporate"/>
    <s v="United States"/>
    <s v="Raleigh"/>
    <x v="3"/>
    <n v="27604"/>
    <s v="South"/>
    <s v="OFF-PA-10001125"/>
    <x v="1"/>
    <x v="10"/>
    <s v="Xerox 1988"/>
    <x v="1355"/>
    <n v="3"/>
    <n v="0.2"/>
    <n v="23.234999999999992"/>
  </r>
  <r>
    <n v="8774"/>
    <x v="4371"/>
    <n v="2012"/>
    <x v="1203"/>
    <d v="2012-02-28T00:00:00"/>
    <s v="Standard Class"/>
    <s v="LC-16960"/>
    <s v="Lindsay Castell"/>
    <s v="Home Office"/>
    <s v="United States"/>
    <s v="New York City"/>
    <x v="15"/>
    <n v="10024"/>
    <s v="East"/>
    <s v="OFF-AP-10000804"/>
    <x v="1"/>
    <x v="9"/>
    <s v="Hoover Portapower Portable Vacuum"/>
    <x v="2051"/>
    <n v="6"/>
    <n v="0"/>
    <n v="6.7200000000000006"/>
  </r>
  <r>
    <n v="8775"/>
    <x v="4371"/>
    <n v="2012"/>
    <x v="1203"/>
    <d v="2012-02-28T00:00:00"/>
    <s v="Standard Class"/>
    <s v="LC-16960"/>
    <s v="Lindsay Castell"/>
    <s v="Home Office"/>
    <s v="United States"/>
    <s v="New York City"/>
    <x v="15"/>
    <n v="10024"/>
    <s v="East"/>
    <s v="OFF-BI-10002982"/>
    <x v="1"/>
    <x v="8"/>
    <s v="Avery Self-Adhesive Photo Pockets for Polaroid Photos"/>
    <x v="3023"/>
    <n v="2"/>
    <n v="0.2"/>
    <n v="3.8135999999999992"/>
  </r>
  <r>
    <n v="8776"/>
    <x v="4372"/>
    <n v="2013"/>
    <x v="5"/>
    <d v="2013-12-10T00:00:00"/>
    <s v="Second Class"/>
    <s v="MP-18175"/>
    <s v="Mike Pelletier"/>
    <s v="Home Office"/>
    <s v="United States"/>
    <s v="Chicago"/>
    <x v="10"/>
    <n v="60623"/>
    <s v="Central"/>
    <s v="OFF-AR-10001547"/>
    <x v="1"/>
    <x v="6"/>
    <s v="Newell 311"/>
    <x v="5601"/>
    <n v="2"/>
    <n v="0.2"/>
    <n v="0.30940000000000001"/>
  </r>
  <r>
    <n v="8777"/>
    <x v="4373"/>
    <n v="2013"/>
    <x v="415"/>
    <d v="2013-07-04T00:00:00"/>
    <s v="First Class"/>
    <s v="EA-14035"/>
    <s v="Erin Ashbrook"/>
    <s v="Corporate"/>
    <s v="United States"/>
    <s v="Huntsville"/>
    <x v="5"/>
    <n v="77340"/>
    <s v="Central"/>
    <s v="FUR-CH-10000665"/>
    <x v="0"/>
    <x v="1"/>
    <s v="Global Airflow Leather Mesh Back Chair, Black"/>
    <x v="2568"/>
    <n v="5"/>
    <n v="0.3"/>
    <n v="0"/>
  </r>
  <r>
    <n v="8778"/>
    <x v="4373"/>
    <n v="2013"/>
    <x v="415"/>
    <d v="2013-07-04T00:00:00"/>
    <s v="First Class"/>
    <s v="EA-14035"/>
    <s v="Erin Ashbrook"/>
    <s v="Corporate"/>
    <s v="United States"/>
    <s v="Huntsville"/>
    <x v="5"/>
    <n v="77340"/>
    <s v="Central"/>
    <s v="OFF-PA-10000520"/>
    <x v="1"/>
    <x v="10"/>
    <s v="Xerox 201"/>
    <x v="759"/>
    <n v="8"/>
    <n v="0.2"/>
    <n v="14.5152"/>
  </r>
  <r>
    <n v="8779"/>
    <x v="4374"/>
    <n v="2014"/>
    <x v="1096"/>
    <d v="2014-12-19T00:00:00"/>
    <s v="Standard Class"/>
    <s v="BP-11095"/>
    <s v="Bart Pistole"/>
    <s v="Corporate"/>
    <s v="United States"/>
    <s v="New York City"/>
    <x v="15"/>
    <n v="10024"/>
    <s v="East"/>
    <s v="FUR-BO-10004015"/>
    <x v="0"/>
    <x v="0"/>
    <s v="Bush Andora Bookcase, Maple/Graphite Gray Finish"/>
    <x v="5602"/>
    <n v="3"/>
    <n v="0.2"/>
    <n v="7.1993999999999687"/>
  </r>
  <r>
    <n v="8780"/>
    <x v="4375"/>
    <n v="2012"/>
    <x v="305"/>
    <d v="2012-03-22T00:00:00"/>
    <s v="Second Class"/>
    <s v="BM-11785"/>
    <s v="Bryan Mills"/>
    <s v="Consumer"/>
    <s v="United States"/>
    <s v="Salem"/>
    <x v="21"/>
    <n v="97301"/>
    <s v="West"/>
    <s v="OFF-ST-10004258"/>
    <x v="1"/>
    <x v="4"/>
    <s v="Portable Personal File Box"/>
    <x v="5603"/>
    <n v="3"/>
    <n v="0.2"/>
    <n v="2.5641000000000034"/>
  </r>
  <r>
    <n v="8781"/>
    <x v="4376"/>
    <n v="2012"/>
    <x v="1201"/>
    <d v="2012-03-04T00:00:00"/>
    <s v="First Class"/>
    <s v="CM-12715"/>
    <s v="Craig Molinari"/>
    <s v="Corporate"/>
    <s v="United States"/>
    <s v="Houston"/>
    <x v="5"/>
    <n v="77070"/>
    <s v="Central"/>
    <s v="OFF-AR-10003696"/>
    <x v="1"/>
    <x v="6"/>
    <s v="Panasonic KP-350BK Electric Pencil Sharpener with Auto Stop"/>
    <x v="5604"/>
    <n v="2"/>
    <n v="0.2"/>
    <n v="6.2243999999999957"/>
  </r>
  <r>
    <n v="8782"/>
    <x v="4376"/>
    <n v="2012"/>
    <x v="1201"/>
    <d v="2012-03-04T00:00:00"/>
    <s v="First Class"/>
    <s v="CM-12715"/>
    <s v="Craig Molinari"/>
    <s v="Corporate"/>
    <s v="United States"/>
    <s v="Houston"/>
    <x v="5"/>
    <n v="77070"/>
    <s v="Central"/>
    <s v="FUR-BO-10001811"/>
    <x v="0"/>
    <x v="0"/>
    <s v="Atlantic Metals Mobile 5-Shelf Bookcases, Custom Colors"/>
    <x v="5605"/>
    <n v="6"/>
    <n v="0.32"/>
    <n v="-36.117600000000152"/>
  </r>
  <r>
    <n v="8783"/>
    <x v="4377"/>
    <n v="2013"/>
    <x v="306"/>
    <d v="2013-09-21T00:00:00"/>
    <s v="Standard Class"/>
    <s v="JD-16150"/>
    <s v="Justin Deggeller"/>
    <s v="Corporate"/>
    <s v="United States"/>
    <s v="Twin Falls"/>
    <x v="45"/>
    <n v="83301"/>
    <s v="West"/>
    <s v="OFF-BI-10001249"/>
    <x v="1"/>
    <x v="8"/>
    <s v="Avery Heavy-Duty EZD View Binder with Locking Rings"/>
    <x v="5606"/>
    <n v="4"/>
    <n v="0.2"/>
    <n v="6.6351999999999984"/>
  </r>
  <r>
    <n v="8784"/>
    <x v="4377"/>
    <n v="2013"/>
    <x v="306"/>
    <d v="2013-09-21T00:00:00"/>
    <s v="Standard Class"/>
    <s v="JD-16150"/>
    <s v="Justin Deggeller"/>
    <s v="Corporate"/>
    <s v="United States"/>
    <s v="Twin Falls"/>
    <x v="45"/>
    <n v="83301"/>
    <s v="West"/>
    <s v="FUR-TA-10003473"/>
    <x v="0"/>
    <x v="3"/>
    <s v="Bretford Rectangular Conference Table Tops"/>
    <x v="5607"/>
    <n v="3"/>
    <n v="0"/>
    <n v="259.52970000000005"/>
  </r>
  <r>
    <n v="8785"/>
    <x v="4378"/>
    <n v="2014"/>
    <x v="294"/>
    <d v="2014-03-24T00:00:00"/>
    <s v="Standard Class"/>
    <s v="AS-10630"/>
    <s v="Ann Steele"/>
    <s v="Home Office"/>
    <s v="United States"/>
    <s v="Knoxville"/>
    <x v="18"/>
    <n v="37918"/>
    <s v="South"/>
    <s v="OFF-LA-10003190"/>
    <x v="1"/>
    <x v="2"/>
    <s v="Avery 474"/>
    <x v="877"/>
    <n v="2"/>
    <n v="0.2"/>
    <n v="1.6704000000000001"/>
  </r>
  <r>
    <n v="8786"/>
    <x v="4379"/>
    <n v="2014"/>
    <x v="39"/>
    <d v="2014-06-03T00:00:00"/>
    <s v="Standard Class"/>
    <s v="CM-11815"/>
    <s v="Candace McMahon"/>
    <s v="Corporate"/>
    <s v="United States"/>
    <s v="Phoenix"/>
    <x v="16"/>
    <n v="85023"/>
    <s v="West"/>
    <s v="TEC-PH-10001305"/>
    <x v="2"/>
    <x v="7"/>
    <s v="Panasonic KX TS208W Corded phone"/>
    <x v="4398"/>
    <n v="5"/>
    <n v="0.2"/>
    <n v="19.596000000000018"/>
  </r>
  <r>
    <n v="8787"/>
    <x v="4379"/>
    <n v="2014"/>
    <x v="39"/>
    <d v="2014-06-03T00:00:00"/>
    <s v="Standard Class"/>
    <s v="CM-11815"/>
    <s v="Candace McMahon"/>
    <s v="Corporate"/>
    <s v="United States"/>
    <s v="Phoenix"/>
    <x v="16"/>
    <n v="85023"/>
    <s v="West"/>
    <s v="OFF-PA-10001534"/>
    <x v="1"/>
    <x v="10"/>
    <s v="Xerox 230"/>
    <x v="12"/>
    <n v="3"/>
    <n v="0.2"/>
    <n v="5.4432"/>
  </r>
  <r>
    <n v="8788"/>
    <x v="4379"/>
    <n v="2014"/>
    <x v="39"/>
    <d v="2014-06-03T00:00:00"/>
    <s v="Standard Class"/>
    <s v="CM-11815"/>
    <s v="Candace McMahon"/>
    <s v="Corporate"/>
    <s v="United States"/>
    <s v="Phoenix"/>
    <x v="16"/>
    <n v="85023"/>
    <s v="West"/>
    <s v="TEC-AC-10000844"/>
    <x v="2"/>
    <x v="11"/>
    <s v="Logitech Gaming G510s - Keyboard"/>
    <x v="5608"/>
    <n v="4"/>
    <n v="0.2"/>
    <n v="54.393599999999978"/>
  </r>
  <r>
    <n v="8789"/>
    <x v="4380"/>
    <n v="2014"/>
    <x v="140"/>
    <d v="2014-06-20T00:00:00"/>
    <s v="Standard Class"/>
    <s v="JE-15715"/>
    <s v="Joe Elijah"/>
    <s v="Consumer"/>
    <s v="United States"/>
    <s v="Monroe"/>
    <x v="3"/>
    <n v="28110"/>
    <s v="South"/>
    <s v="FUR-CH-10000847"/>
    <x v="0"/>
    <x v="1"/>
    <s v="Global Executive Mid-Back Manager's Chair"/>
    <x v="327"/>
    <n v="3"/>
    <n v="0.2"/>
    <n v="52.376399999999961"/>
  </r>
  <r>
    <n v="8790"/>
    <x v="4380"/>
    <n v="2014"/>
    <x v="140"/>
    <d v="2014-06-20T00:00:00"/>
    <s v="Standard Class"/>
    <s v="JE-15715"/>
    <s v="Joe Elijah"/>
    <s v="Consumer"/>
    <s v="United States"/>
    <s v="Monroe"/>
    <x v="3"/>
    <n v="28110"/>
    <s v="South"/>
    <s v="FUR-BO-10000468"/>
    <x v="0"/>
    <x v="0"/>
    <s v="O'Sullivan 2-Shelf Heavy-Duty Bookcases"/>
    <x v="5609"/>
    <n v="2"/>
    <n v="0.2"/>
    <n v="-3.8863999999999947"/>
  </r>
  <r>
    <n v="8791"/>
    <x v="4381"/>
    <n v="2012"/>
    <x v="684"/>
    <d v="2012-09-12T00:00:00"/>
    <s v="Standard Class"/>
    <s v="AG-10525"/>
    <s v="Andy Gerbode"/>
    <s v="Corporate"/>
    <s v="United States"/>
    <s v="Richmond"/>
    <x v="17"/>
    <n v="23223"/>
    <s v="South"/>
    <s v="OFF-BI-10002799"/>
    <x v="1"/>
    <x v="8"/>
    <s v="SlimView Poly Binder, 3/8&quot;"/>
    <x v="5610"/>
    <n v="9"/>
    <n v="0"/>
    <n v="21.445199999999996"/>
  </r>
  <r>
    <n v="8792"/>
    <x v="4382"/>
    <n v="2014"/>
    <x v="257"/>
    <d v="2014-03-25T00:00:00"/>
    <s v="Standard Class"/>
    <s v="TT-21220"/>
    <s v="Thomas Thornton"/>
    <s v="Consumer"/>
    <s v="United States"/>
    <s v="Houston"/>
    <x v="5"/>
    <n v="77041"/>
    <s v="Central"/>
    <s v="TEC-PH-10001557"/>
    <x v="2"/>
    <x v="7"/>
    <s v="Pyle PMP37LED"/>
    <x v="3431"/>
    <n v="7"/>
    <n v="0.2"/>
    <n v="47.035099999999971"/>
  </r>
  <r>
    <n v="8793"/>
    <x v="4383"/>
    <n v="2011"/>
    <x v="174"/>
    <d v="2011-12-21T00:00:00"/>
    <s v="First Class"/>
    <s v="BP-11095"/>
    <s v="Bart Pistole"/>
    <s v="Corporate"/>
    <s v="United States"/>
    <s v="Los Angeles"/>
    <x v="1"/>
    <n v="90008"/>
    <s v="West"/>
    <s v="OFF-LA-10001934"/>
    <x v="1"/>
    <x v="2"/>
    <s v="Avery 516"/>
    <x v="2"/>
    <n v="2"/>
    <n v="0"/>
    <n v="6.8713999999999995"/>
  </r>
  <r>
    <n v="8794"/>
    <x v="4383"/>
    <n v="2011"/>
    <x v="174"/>
    <d v="2011-12-21T00:00:00"/>
    <s v="First Class"/>
    <s v="BP-11095"/>
    <s v="Bart Pistole"/>
    <s v="Corporate"/>
    <s v="United States"/>
    <s v="Los Angeles"/>
    <x v="1"/>
    <n v="90008"/>
    <s v="West"/>
    <s v="OFF-FA-10004248"/>
    <x v="1"/>
    <x v="13"/>
    <s v="Advantus T-Pin Paper Clips"/>
    <x v="5611"/>
    <n v="5"/>
    <n v="0"/>
    <n v="8.7945000000000011"/>
  </r>
  <r>
    <n v="8795"/>
    <x v="4383"/>
    <n v="2011"/>
    <x v="174"/>
    <d v="2011-12-21T00:00:00"/>
    <s v="First Class"/>
    <s v="BP-11095"/>
    <s v="Bart Pistole"/>
    <s v="Corporate"/>
    <s v="United States"/>
    <s v="Los Angeles"/>
    <x v="1"/>
    <n v="90008"/>
    <s v="West"/>
    <s v="TEC-PH-10001944"/>
    <x v="2"/>
    <x v="7"/>
    <s v="Wi-Ex zBoost YX540 Cellular Phone Signal Booster"/>
    <x v="5612"/>
    <n v="5"/>
    <n v="0.2"/>
    <n v="72.974999999999909"/>
  </r>
  <r>
    <n v="8796"/>
    <x v="4383"/>
    <n v="2011"/>
    <x v="174"/>
    <d v="2011-12-21T00:00:00"/>
    <s v="First Class"/>
    <s v="BP-11095"/>
    <s v="Bart Pistole"/>
    <s v="Corporate"/>
    <s v="United States"/>
    <s v="Los Angeles"/>
    <x v="1"/>
    <n v="90008"/>
    <s v="West"/>
    <s v="TEC-PH-10002085"/>
    <x v="2"/>
    <x v="7"/>
    <s v="Clarity 53712"/>
    <x v="2005"/>
    <n v="4"/>
    <n v="0.2"/>
    <n v="15.837600000000009"/>
  </r>
  <r>
    <n v="8797"/>
    <x v="4384"/>
    <n v="2013"/>
    <x v="274"/>
    <d v="2013-07-14T00:00:00"/>
    <s v="Standard Class"/>
    <s v="MJ-17740"/>
    <s v="Max Jones"/>
    <s v="Consumer"/>
    <s v="United States"/>
    <s v="Orem"/>
    <x v="7"/>
    <n v="84057"/>
    <s v="West"/>
    <s v="OFF-PA-10003441"/>
    <x v="1"/>
    <x v="10"/>
    <s v="Xerox 226"/>
    <x v="91"/>
    <n v="2"/>
    <n v="0"/>
    <n v="6.2208000000000006"/>
  </r>
  <r>
    <n v="8798"/>
    <x v="4384"/>
    <n v="2013"/>
    <x v="274"/>
    <d v="2013-07-14T00:00:00"/>
    <s v="Standard Class"/>
    <s v="MJ-17740"/>
    <s v="Max Jones"/>
    <s v="Consumer"/>
    <s v="United States"/>
    <s v="Orem"/>
    <x v="7"/>
    <n v="84057"/>
    <s v="West"/>
    <s v="OFF-AR-10004602"/>
    <x v="1"/>
    <x v="6"/>
    <s v="Boston KS Multi-Size Manual Pencil Sharpener"/>
    <x v="44"/>
    <n v="2"/>
    <n v="0"/>
    <n v="12.874400000000001"/>
  </r>
  <r>
    <n v="8799"/>
    <x v="4385"/>
    <n v="2013"/>
    <x v="1204"/>
    <d v="2013-04-11T00:00:00"/>
    <s v="Standard Class"/>
    <s v="VM-21685"/>
    <s v="Valerie Mitchum"/>
    <s v="Home Office"/>
    <s v="United States"/>
    <s v="Burlington"/>
    <x v="42"/>
    <s v="05408"/>
    <s v="East"/>
    <s v="TEC-PH-10002555"/>
    <x v="2"/>
    <x v="7"/>
    <s v="Nortel Meridian M5316 Digital phone"/>
    <x v="5613"/>
    <n v="5"/>
    <n v="0"/>
    <n v="336.63499999999999"/>
  </r>
  <r>
    <n v="8800"/>
    <x v="4386"/>
    <n v="2011"/>
    <x v="1205"/>
    <d v="2011-05-10T00:00:00"/>
    <s v="First Class"/>
    <s v="KT-16480"/>
    <s v="Kean Thornton"/>
    <s v="Consumer"/>
    <s v="United States"/>
    <s v="Philadelphia"/>
    <x v="9"/>
    <n v="19134"/>
    <s v="East"/>
    <s v="TEC-CO-10001449"/>
    <x v="2"/>
    <x v="16"/>
    <s v="Hewlett Packard LaserJet 3310 Copier"/>
    <x v="5614"/>
    <n v="5"/>
    <n v="0.4"/>
    <n v="239.99600000000009"/>
  </r>
  <r>
    <n v="8801"/>
    <x v="4387"/>
    <n v="2014"/>
    <x v="51"/>
    <d v="2014-11-28T00:00:00"/>
    <s v="Standard Class"/>
    <s v="CS-12250"/>
    <s v="Chris Selesnick"/>
    <s v="Corporate"/>
    <s v="United States"/>
    <s v="Chicago"/>
    <x v="10"/>
    <n v="60623"/>
    <s v="Central"/>
    <s v="OFF-PA-10004285"/>
    <x v="1"/>
    <x v="10"/>
    <s v="Xerox 1959"/>
    <x v="1432"/>
    <n v="2"/>
    <n v="0.2"/>
    <n v="3.7407999999999997"/>
  </r>
  <r>
    <n v="8802"/>
    <x v="4388"/>
    <n v="2013"/>
    <x v="338"/>
    <d v="2013-11-13T00:00:00"/>
    <s v="First Class"/>
    <s v="AB-10015"/>
    <s v="Aaron Bergman"/>
    <s v="Consumer"/>
    <s v="United States"/>
    <s v="Oklahoma City"/>
    <x v="26"/>
    <n v="73120"/>
    <s v="Central"/>
    <s v="TEC-PH-10000562"/>
    <x v="2"/>
    <x v="7"/>
    <s v="Samsung Convoy 3"/>
    <x v="5615"/>
    <n v="2"/>
    <n v="0"/>
    <n v="62.15440000000001"/>
  </r>
  <r>
    <n v="8803"/>
    <x v="4388"/>
    <n v="2013"/>
    <x v="338"/>
    <d v="2013-11-13T00:00:00"/>
    <s v="First Class"/>
    <s v="AB-10015"/>
    <s v="Aaron Bergman"/>
    <s v="Consumer"/>
    <s v="United States"/>
    <s v="Oklahoma City"/>
    <x v="26"/>
    <n v="73120"/>
    <s v="Central"/>
    <s v="FUR-BO-10003966"/>
    <x v="0"/>
    <x v="0"/>
    <s v="Sauder Facets Collection Library, Sky Alder Finish"/>
    <x v="2661"/>
    <n v="2"/>
    <n v="0"/>
    <n v="54.713599999999985"/>
  </r>
  <r>
    <n v="8804"/>
    <x v="4389"/>
    <n v="2011"/>
    <x v="520"/>
    <d v="2012-01-01T00:00:00"/>
    <s v="First Class"/>
    <s v="AH-10030"/>
    <s v="Aaron Hawkins"/>
    <s v="Corporate"/>
    <s v="United States"/>
    <s v="New York City"/>
    <x v="15"/>
    <n v="10035"/>
    <s v="East"/>
    <s v="TEC-AC-10003614"/>
    <x v="2"/>
    <x v="11"/>
    <s v="Verbatim 25 GB 6x Blu-ray Single Layer Recordable Disc, 10/Pack"/>
    <x v="5616"/>
    <n v="3"/>
    <n v="0"/>
    <n v="11.474099999999996"/>
  </r>
  <r>
    <n v="8805"/>
    <x v="4389"/>
    <n v="2011"/>
    <x v="520"/>
    <d v="2012-01-01T00:00:00"/>
    <s v="First Class"/>
    <s v="AH-10030"/>
    <s v="Aaron Hawkins"/>
    <s v="Corporate"/>
    <s v="United States"/>
    <s v="New York City"/>
    <x v="15"/>
    <n v="10035"/>
    <s v="East"/>
    <s v="OFF-LA-10003148"/>
    <x v="1"/>
    <x v="2"/>
    <s v="Avery 51"/>
    <x v="1381"/>
    <n v="3"/>
    <n v="0"/>
    <n v="8.6939999999999991"/>
  </r>
  <r>
    <n v="8806"/>
    <x v="4390"/>
    <n v="2014"/>
    <x v="971"/>
    <d v="2014-08-24T00:00:00"/>
    <s v="Standard Class"/>
    <s v="DO-13435"/>
    <s v="Denny Ordway"/>
    <s v="Consumer"/>
    <s v="United States"/>
    <s v="Salt Lake City"/>
    <x v="7"/>
    <n v="84106"/>
    <s v="West"/>
    <s v="OFF-BI-10002133"/>
    <x v="1"/>
    <x v="8"/>
    <s v="Wilson Jones Elliptical Ring 3 1/2&quot; Capacity Binders, 800 sheets"/>
    <x v="5617"/>
    <n v="3"/>
    <n v="0.2"/>
    <n v="37.235999999999997"/>
  </r>
  <r>
    <n v="8807"/>
    <x v="4391"/>
    <n v="2013"/>
    <x v="126"/>
    <d v="2013-09-17T00:00:00"/>
    <s v="Standard Class"/>
    <s v="MC-17590"/>
    <s v="Matt Collister"/>
    <s v="Corporate"/>
    <s v="United States"/>
    <s v="Utica"/>
    <x v="15"/>
    <n v="13501"/>
    <s v="East"/>
    <s v="FUR-FU-10002813"/>
    <x v="0"/>
    <x v="5"/>
    <s v="DAX Contemporary Wood Frame with Silver Metal Mat, Desktop, 11 x 14 Size"/>
    <x v="586"/>
    <n v="2"/>
    <n v="0"/>
    <n v="14.572799999999997"/>
  </r>
  <r>
    <n v="8808"/>
    <x v="4392"/>
    <n v="2014"/>
    <x v="40"/>
    <d v="2014-11-01T00:00:00"/>
    <s v="Standard Class"/>
    <s v="JF-15190"/>
    <s v="Jamie Frazer"/>
    <s v="Consumer"/>
    <s v="United States"/>
    <s v="Philadelphia"/>
    <x v="9"/>
    <n v="19134"/>
    <s v="East"/>
    <s v="OFF-BI-10004330"/>
    <x v="1"/>
    <x v="8"/>
    <s v="GBC Velobind Prepunched Cover Sets, Regency Series"/>
    <x v="5618"/>
    <n v="3"/>
    <n v="0.7"/>
    <n v="-27.734999999999992"/>
  </r>
  <r>
    <n v="8809"/>
    <x v="4392"/>
    <n v="2014"/>
    <x v="40"/>
    <d v="2014-11-01T00:00:00"/>
    <s v="Standard Class"/>
    <s v="JF-15190"/>
    <s v="Jamie Frazer"/>
    <s v="Consumer"/>
    <s v="United States"/>
    <s v="Philadelphia"/>
    <x v="9"/>
    <n v="19134"/>
    <s v="East"/>
    <s v="TEC-PH-10002807"/>
    <x v="2"/>
    <x v="7"/>
    <s v="Motorla HX550 Universal Bluetooth Headset"/>
    <x v="5619"/>
    <n v="5"/>
    <n v="0.4"/>
    <n v="19.775000000000006"/>
  </r>
  <r>
    <n v="8810"/>
    <x v="4392"/>
    <n v="2014"/>
    <x v="40"/>
    <d v="2014-11-01T00:00:00"/>
    <s v="Standard Class"/>
    <s v="JF-15190"/>
    <s v="Jamie Frazer"/>
    <s v="Consumer"/>
    <s v="United States"/>
    <s v="Philadelphia"/>
    <x v="9"/>
    <n v="19134"/>
    <s v="East"/>
    <s v="OFF-LA-10001404"/>
    <x v="1"/>
    <x v="2"/>
    <s v="Avery 517"/>
    <x v="1816"/>
    <n v="5"/>
    <n v="0.2"/>
    <n v="4.9815000000000005"/>
  </r>
  <r>
    <n v="8811"/>
    <x v="4393"/>
    <n v="2014"/>
    <x v="1109"/>
    <d v="2014-06-05T00:00:00"/>
    <s v="Standard Class"/>
    <s v="SM-20950"/>
    <s v="Suzanne McNair"/>
    <s v="Corporate"/>
    <s v="United States"/>
    <s v="Los Angeles"/>
    <x v="1"/>
    <n v="90004"/>
    <s v="West"/>
    <s v="OFF-PA-10004911"/>
    <x v="1"/>
    <x v="10"/>
    <s v="Rediform S.O.S. 1-Up Phone Message Bk, 4-1/4x3-1/16 Bk, 1 Form/Pg, 40 Messages/Bk, 3/Pk"/>
    <x v="5620"/>
    <n v="4"/>
    <n v="0"/>
    <n v="18.009600000000002"/>
  </r>
  <r>
    <n v="8812"/>
    <x v="4394"/>
    <n v="2013"/>
    <x v="387"/>
    <d v="2013-03-14T00:00:00"/>
    <s v="Standard Class"/>
    <s v="SP-20650"/>
    <s v="Stephanie Phelps"/>
    <s v="Corporate"/>
    <s v="United States"/>
    <s v="Jackson"/>
    <x v="12"/>
    <n v="49201"/>
    <s v="Central"/>
    <s v="OFF-AP-10004233"/>
    <x v="1"/>
    <x v="9"/>
    <s v="Honeywell Enviracaire Portable Air Cleaner for up to 8 x 10 Room"/>
    <x v="5621"/>
    <n v="3"/>
    <n v="0.1"/>
    <n v="48.333599999999976"/>
  </r>
  <r>
    <n v="8813"/>
    <x v="4394"/>
    <n v="2013"/>
    <x v="387"/>
    <d v="2013-03-14T00:00:00"/>
    <s v="Standard Class"/>
    <s v="SP-20650"/>
    <s v="Stephanie Phelps"/>
    <s v="Corporate"/>
    <s v="United States"/>
    <s v="Jackson"/>
    <x v="12"/>
    <n v="49201"/>
    <s v="Central"/>
    <s v="OFF-AR-10002766"/>
    <x v="1"/>
    <x v="6"/>
    <s v="Prang Drawing Pencil Set"/>
    <x v="2255"/>
    <n v="5"/>
    <n v="0"/>
    <n v="3.7529999999999997"/>
  </r>
  <r>
    <n v="8814"/>
    <x v="4395"/>
    <n v="2012"/>
    <x v="353"/>
    <d v="2012-07-31T00:00:00"/>
    <s v="Standard Class"/>
    <s v="CK-12760"/>
    <s v="Cyma Kinney"/>
    <s v="Corporate"/>
    <s v="United States"/>
    <s v="Glendale"/>
    <x v="16"/>
    <n v="85301"/>
    <s v="West"/>
    <s v="FUR-CH-10003199"/>
    <x v="0"/>
    <x v="1"/>
    <s v="Office Star - Contemporary Task Swivel Chair"/>
    <x v="4602"/>
    <n v="3"/>
    <n v="0.2"/>
    <n v="13.317599999999985"/>
  </r>
  <r>
    <n v="8815"/>
    <x v="4396"/>
    <n v="2012"/>
    <x v="521"/>
    <d v="2012-11-25T00:00:00"/>
    <s v="Second Class"/>
    <s v="PW-19240"/>
    <s v="Pierre Wener"/>
    <s v="Consumer"/>
    <s v="United States"/>
    <s v="Wilmington"/>
    <x v="13"/>
    <n v="19805"/>
    <s v="East"/>
    <s v="TEC-PH-10003012"/>
    <x v="2"/>
    <x v="7"/>
    <s v="Nortel Meridian M3904 Professional Digital phone"/>
    <x v="673"/>
    <n v="2"/>
    <n v="0"/>
    <n v="89.314199999999971"/>
  </r>
  <r>
    <n v="8816"/>
    <x v="4396"/>
    <n v="2012"/>
    <x v="521"/>
    <d v="2012-11-25T00:00:00"/>
    <s v="Second Class"/>
    <s v="PW-19240"/>
    <s v="Pierre Wener"/>
    <s v="Consumer"/>
    <s v="United States"/>
    <s v="Wilmington"/>
    <x v="13"/>
    <n v="19805"/>
    <s v="East"/>
    <s v="OFF-PA-10001583"/>
    <x v="1"/>
    <x v="10"/>
    <s v="1/4 Fold Party Design Invitations &amp; White Envelopes, 24 8-1/2&quot; X 11&quot; Cards, 25 Env./Pack"/>
    <x v="5622"/>
    <n v="6"/>
    <n v="0"/>
    <n v="20.726999999999997"/>
  </r>
  <r>
    <n v="8817"/>
    <x v="4396"/>
    <n v="2012"/>
    <x v="521"/>
    <d v="2012-11-25T00:00:00"/>
    <s v="Second Class"/>
    <s v="PW-19240"/>
    <s v="Pierre Wener"/>
    <s v="Consumer"/>
    <s v="United States"/>
    <s v="Wilmington"/>
    <x v="13"/>
    <n v="19805"/>
    <s v="East"/>
    <s v="OFF-AR-10001940"/>
    <x v="1"/>
    <x v="6"/>
    <s v="Sanford Colorific Eraseable Coloring Pencils, 12 Count"/>
    <x v="2805"/>
    <n v="4"/>
    <n v="0"/>
    <n v="5.6416000000000004"/>
  </r>
  <r>
    <n v="8818"/>
    <x v="4396"/>
    <n v="2012"/>
    <x v="521"/>
    <d v="2012-11-25T00:00:00"/>
    <s v="Second Class"/>
    <s v="PW-19240"/>
    <s v="Pierre Wener"/>
    <s v="Consumer"/>
    <s v="United States"/>
    <s v="Wilmington"/>
    <x v="13"/>
    <n v="19805"/>
    <s v="East"/>
    <s v="OFF-EN-10003286"/>
    <x v="1"/>
    <x v="12"/>
    <s v="Staples"/>
    <x v="3416"/>
    <n v="2"/>
    <n v="0"/>
    <n v="7.783199999999999"/>
  </r>
  <r>
    <n v="8819"/>
    <x v="4396"/>
    <n v="2012"/>
    <x v="521"/>
    <d v="2012-11-25T00:00:00"/>
    <s v="Second Class"/>
    <s v="PW-19240"/>
    <s v="Pierre Wener"/>
    <s v="Consumer"/>
    <s v="United States"/>
    <s v="Wilmington"/>
    <x v="13"/>
    <n v="19805"/>
    <s v="East"/>
    <s v="OFF-PA-10003441"/>
    <x v="1"/>
    <x v="10"/>
    <s v="Xerox 226"/>
    <x v="789"/>
    <n v="6"/>
    <n v="0"/>
    <n v="18.662400000000002"/>
  </r>
  <r>
    <n v="8820"/>
    <x v="4397"/>
    <n v="2012"/>
    <x v="109"/>
    <d v="2012-12-02T00:00:00"/>
    <s v="Standard Class"/>
    <s v="EB-14170"/>
    <s v="Evan Bailliet"/>
    <s v="Consumer"/>
    <s v="United States"/>
    <s v="Austin"/>
    <x v="5"/>
    <n v="78745"/>
    <s v="Central"/>
    <s v="OFF-PA-10003395"/>
    <x v="1"/>
    <x v="10"/>
    <s v="Xerox 1941"/>
    <x v="763"/>
    <n v="4"/>
    <n v="0.2"/>
    <n v="117.43199999999999"/>
  </r>
  <r>
    <n v="8821"/>
    <x v="4398"/>
    <n v="2014"/>
    <x v="132"/>
    <d v="2014-11-08T00:00:00"/>
    <s v="Standard Class"/>
    <s v="DK-13090"/>
    <s v="Dave Kipp"/>
    <s v="Consumer"/>
    <s v="United States"/>
    <s v="Orlando"/>
    <x v="2"/>
    <n v="32839"/>
    <s v="South"/>
    <s v="TEC-CO-10003236"/>
    <x v="2"/>
    <x v="16"/>
    <s v="Canon Image Class D660 Copier"/>
    <x v="324"/>
    <n v="2"/>
    <n v="0.2"/>
    <n v="311.99479999999994"/>
  </r>
  <r>
    <n v="8822"/>
    <x v="4398"/>
    <n v="2014"/>
    <x v="132"/>
    <d v="2014-11-08T00:00:00"/>
    <s v="Standard Class"/>
    <s v="DK-13090"/>
    <s v="Dave Kipp"/>
    <s v="Consumer"/>
    <s v="United States"/>
    <s v="Orlando"/>
    <x v="2"/>
    <n v="32839"/>
    <s v="South"/>
    <s v="OFF-BI-10002982"/>
    <x v="1"/>
    <x v="8"/>
    <s v="Avery Self-Adhesive Photo Pockets for Polaroid Photos"/>
    <x v="5623"/>
    <n v="2"/>
    <n v="0.7"/>
    <n v="-2.9963999999999995"/>
  </r>
  <r>
    <n v="8823"/>
    <x v="4398"/>
    <n v="2014"/>
    <x v="132"/>
    <d v="2014-11-08T00:00:00"/>
    <s v="Standard Class"/>
    <s v="DK-13090"/>
    <s v="Dave Kipp"/>
    <s v="Consumer"/>
    <s v="United States"/>
    <s v="Orlando"/>
    <x v="2"/>
    <n v="32839"/>
    <s v="South"/>
    <s v="OFF-AR-10004010"/>
    <x v="1"/>
    <x v="6"/>
    <s v="Hunt Boston Vacuum Mount KS Pencil Sharpener"/>
    <x v="4029"/>
    <n v="2"/>
    <n v="0.2"/>
    <n v="4.1987999999999985"/>
  </r>
  <r>
    <n v="8824"/>
    <x v="4398"/>
    <n v="2014"/>
    <x v="132"/>
    <d v="2014-11-08T00:00:00"/>
    <s v="Standard Class"/>
    <s v="DK-13090"/>
    <s v="Dave Kipp"/>
    <s v="Consumer"/>
    <s v="United States"/>
    <s v="Orlando"/>
    <x v="2"/>
    <n v="32839"/>
    <s v="South"/>
    <s v="OFF-PA-10002947"/>
    <x v="1"/>
    <x v="10"/>
    <s v="Xerox 1923"/>
    <x v="1432"/>
    <n v="2"/>
    <n v="0.2"/>
    <n v="3.7407999999999997"/>
  </r>
  <r>
    <n v="8825"/>
    <x v="4399"/>
    <n v="2014"/>
    <x v="708"/>
    <d v="2014-03-24T00:00:00"/>
    <s v="Second Class"/>
    <s v="TB-21055"/>
    <s v="Ted Butterfield"/>
    <s v="Consumer"/>
    <s v="United States"/>
    <s v="Reading"/>
    <x v="9"/>
    <n v="19601"/>
    <s v="East"/>
    <s v="OFF-EN-10003845"/>
    <x v="1"/>
    <x v="12"/>
    <s v="Colored Envelopes"/>
    <x v="3179"/>
    <n v="3"/>
    <n v="0.2"/>
    <n v="2.8781999999999992"/>
  </r>
  <r>
    <n v="8826"/>
    <x v="4400"/>
    <n v="2012"/>
    <x v="546"/>
    <d v="2012-12-22T00:00:00"/>
    <s v="First Class"/>
    <s v="AG-10900"/>
    <s v="Arthur Gainer"/>
    <s v="Consumer"/>
    <s v="United States"/>
    <s v="Philadelphia"/>
    <x v="9"/>
    <n v="19134"/>
    <s v="East"/>
    <s v="OFF-LA-10003190"/>
    <x v="1"/>
    <x v="2"/>
    <s v="Avery 474"/>
    <x v="2789"/>
    <n v="3"/>
    <n v="0.2"/>
    <n v="2.5056000000000003"/>
  </r>
  <r>
    <n v="8827"/>
    <x v="4401"/>
    <n v="2011"/>
    <x v="1063"/>
    <d v="2011-04-06T00:00:00"/>
    <s v="Second Class"/>
    <s v="SC-20020"/>
    <s v="Sam Craven"/>
    <s v="Consumer"/>
    <s v="United States"/>
    <s v="Houston"/>
    <x v="5"/>
    <n v="77095"/>
    <s v="Central"/>
    <s v="OFF-PA-10002986"/>
    <x v="1"/>
    <x v="10"/>
    <s v="Xerox 1898"/>
    <x v="3059"/>
    <n v="5"/>
    <n v="0.2"/>
    <n v="9.3520000000000003"/>
  </r>
  <r>
    <n v="8828"/>
    <x v="4401"/>
    <n v="2011"/>
    <x v="1063"/>
    <d v="2011-04-06T00:00:00"/>
    <s v="Second Class"/>
    <s v="SC-20020"/>
    <s v="Sam Craven"/>
    <s v="Consumer"/>
    <s v="United States"/>
    <s v="Houston"/>
    <x v="5"/>
    <n v="77095"/>
    <s v="Central"/>
    <s v="OFF-PA-10001593"/>
    <x v="1"/>
    <x v="10"/>
    <s v="Xerox 1947"/>
    <x v="1399"/>
    <n v="7"/>
    <n v="0.2"/>
    <n v="10.464999999999998"/>
  </r>
  <r>
    <n v="8829"/>
    <x v="4402"/>
    <n v="2012"/>
    <x v="1117"/>
    <d v="2012-06-09T00:00:00"/>
    <s v="Standard Class"/>
    <s v="BB-11545"/>
    <s v="Brenda Bowman"/>
    <s v="Corporate"/>
    <s v="United States"/>
    <s v="Saint Charles"/>
    <x v="25"/>
    <n v="63301"/>
    <s v="Central"/>
    <s v="OFF-PA-10000528"/>
    <x v="1"/>
    <x v="10"/>
    <s v="Xerox 1981"/>
    <x v="232"/>
    <n v="2"/>
    <n v="0"/>
    <n v="4.7519999999999998"/>
  </r>
  <r>
    <n v="8830"/>
    <x v="4403"/>
    <n v="2011"/>
    <x v="191"/>
    <d v="2011-10-09T00:00:00"/>
    <s v="First Class"/>
    <s v="VP-21760"/>
    <s v="Victoria Pisteka"/>
    <s v="Corporate"/>
    <s v="United States"/>
    <s v="Indianapolis"/>
    <x v="14"/>
    <n v="46203"/>
    <s v="Central"/>
    <s v="OFF-ST-10001932"/>
    <x v="1"/>
    <x v="4"/>
    <s v="Fellowes Staxonsteel Drawer Files"/>
    <x v="5624"/>
    <n v="2"/>
    <n v="0"/>
    <n v="54.087600000000009"/>
  </r>
  <r>
    <n v="8831"/>
    <x v="4404"/>
    <n v="2013"/>
    <x v="1036"/>
    <d v="2013-08-25T00:00:00"/>
    <s v="Second Class"/>
    <s v="RP-19270"/>
    <s v="Rachel Payne"/>
    <s v="Corporate"/>
    <s v="United States"/>
    <s v="Seattle"/>
    <x v="4"/>
    <n v="98115"/>
    <s v="West"/>
    <s v="OFF-BI-10003727"/>
    <x v="1"/>
    <x v="8"/>
    <s v="Avery Durable Slant Ring Binders With Label Holder"/>
    <x v="5625"/>
    <n v="10"/>
    <n v="0.2"/>
    <n v="11.703999999999997"/>
  </r>
  <r>
    <n v="8832"/>
    <x v="4405"/>
    <n v="2012"/>
    <x v="219"/>
    <d v="2012-11-19T00:00:00"/>
    <s v="Standard Class"/>
    <s v="DH-13675"/>
    <s v="Duane Huffman"/>
    <s v="Home Office"/>
    <s v="United States"/>
    <s v="Harrisonburg"/>
    <x v="17"/>
    <n v="22801"/>
    <s v="South"/>
    <s v="FUR-FU-10002759"/>
    <x v="0"/>
    <x v="5"/>
    <s v="12-1/2 Diameter Round Wall Clock"/>
    <x v="792"/>
    <n v="2"/>
    <n v="0"/>
    <n v="14.3856"/>
  </r>
  <r>
    <n v="8833"/>
    <x v="4406"/>
    <n v="2012"/>
    <x v="137"/>
    <d v="2012-06-27T00:00:00"/>
    <s v="Standard Class"/>
    <s v="SW-20455"/>
    <s v="Shaun Weien"/>
    <s v="Consumer"/>
    <s v="United States"/>
    <s v="Rochester"/>
    <x v="15"/>
    <n v="14609"/>
    <s v="East"/>
    <s v="OFF-BI-10000545"/>
    <x v="1"/>
    <x v="8"/>
    <s v="GBC Ibimaster 500 Manual ProClick Binding System"/>
    <x v="1396"/>
    <n v="2"/>
    <n v="0.2"/>
    <n v="456.58800000000002"/>
  </r>
  <r>
    <n v="8834"/>
    <x v="4407"/>
    <n v="2014"/>
    <x v="241"/>
    <d v="2014-09-29T00:00:00"/>
    <s v="Standard Class"/>
    <s v="KF-16285"/>
    <s v="Karen Ferguson"/>
    <s v="Home Office"/>
    <s v="United States"/>
    <s v="Sandy Springs"/>
    <x v="32"/>
    <n v="30328"/>
    <s v="South"/>
    <s v="OFF-ST-10004950"/>
    <x v="1"/>
    <x v="4"/>
    <s v="Tenex Personal Filing Tote With Secure Closure Lid, Black/Frost"/>
    <x v="4729"/>
    <n v="1"/>
    <n v="0"/>
    <n v="3.8774999999999995"/>
  </r>
  <r>
    <n v="8835"/>
    <x v="4407"/>
    <n v="2014"/>
    <x v="241"/>
    <d v="2014-09-29T00:00:00"/>
    <s v="Standard Class"/>
    <s v="KF-16285"/>
    <s v="Karen Ferguson"/>
    <s v="Home Office"/>
    <s v="United States"/>
    <s v="Sandy Springs"/>
    <x v="32"/>
    <n v="30328"/>
    <s v="South"/>
    <s v="TEC-PH-10003171"/>
    <x v="2"/>
    <x v="7"/>
    <s v="Plantronics Encore H101 Dual Earpieces Headset"/>
    <x v="5626"/>
    <n v="2"/>
    <n v="0"/>
    <n v="25.171999999999997"/>
  </r>
  <r>
    <n v="8836"/>
    <x v="4407"/>
    <n v="2014"/>
    <x v="241"/>
    <d v="2014-09-29T00:00:00"/>
    <s v="Standard Class"/>
    <s v="KF-16285"/>
    <s v="Karen Ferguson"/>
    <s v="Home Office"/>
    <s v="United States"/>
    <s v="Sandy Springs"/>
    <x v="32"/>
    <n v="30328"/>
    <s v="South"/>
    <s v="OFF-AR-10000614"/>
    <x v="1"/>
    <x v="6"/>
    <s v="Barrel Sharpener"/>
    <x v="293"/>
    <n v="4"/>
    <n v="0"/>
    <n v="3.7127999999999997"/>
  </r>
  <r>
    <n v="8837"/>
    <x v="4407"/>
    <n v="2014"/>
    <x v="241"/>
    <d v="2014-09-29T00:00:00"/>
    <s v="Standard Class"/>
    <s v="KF-16285"/>
    <s v="Karen Ferguson"/>
    <s v="Home Office"/>
    <s v="United States"/>
    <s v="Sandy Springs"/>
    <x v="32"/>
    <n v="30328"/>
    <s v="South"/>
    <s v="OFF-AR-10000034"/>
    <x v="1"/>
    <x v="6"/>
    <s v="BIC Brite Liner Grip Highlighters, Assorted, 5/Pack"/>
    <x v="1936"/>
    <n v="3"/>
    <n v="0"/>
    <n v="4.9607999999999999"/>
  </r>
  <r>
    <n v="8838"/>
    <x v="4407"/>
    <n v="2014"/>
    <x v="241"/>
    <d v="2014-09-29T00:00:00"/>
    <s v="Standard Class"/>
    <s v="KF-16285"/>
    <s v="Karen Ferguson"/>
    <s v="Home Office"/>
    <s v="United States"/>
    <s v="Sandy Springs"/>
    <x v="32"/>
    <n v="30328"/>
    <s v="South"/>
    <s v="OFF-LA-10003766"/>
    <x v="1"/>
    <x v="2"/>
    <s v="Self-Adhesive Removable Labels"/>
    <x v="2143"/>
    <n v="5"/>
    <n v="0"/>
    <n v="7.5600000000000005"/>
  </r>
  <r>
    <n v="8839"/>
    <x v="4408"/>
    <n v="2011"/>
    <x v="322"/>
    <d v="2011-04-10T00:00:00"/>
    <s v="Second Class"/>
    <s v="FH-14275"/>
    <s v="Frank Hawley"/>
    <s v="Corporate"/>
    <s v="United States"/>
    <s v="Los Angeles"/>
    <x v="1"/>
    <n v="90004"/>
    <s v="West"/>
    <s v="OFF-AR-10001725"/>
    <x v="1"/>
    <x v="6"/>
    <s v="Boston Home &amp; Office Model 2000 Electric Pencil Sharpeners"/>
    <x v="421"/>
    <n v="3"/>
    <n v="0"/>
    <n v="18.447000000000003"/>
  </r>
  <r>
    <n v="8840"/>
    <x v="4408"/>
    <n v="2011"/>
    <x v="322"/>
    <d v="2011-04-10T00:00:00"/>
    <s v="Second Class"/>
    <s v="FH-14275"/>
    <s v="Frank Hawley"/>
    <s v="Corporate"/>
    <s v="United States"/>
    <s v="Los Angeles"/>
    <x v="1"/>
    <n v="90004"/>
    <s v="West"/>
    <s v="OFF-BI-10002794"/>
    <x v="1"/>
    <x v="8"/>
    <s v="Avery Trapezoid Ring Binder, 3&quot; Capacity, Black, 1040 sheets"/>
    <x v="959"/>
    <n v="2"/>
    <n v="0.2"/>
    <n v="23.768399999999996"/>
  </r>
  <r>
    <n v="8841"/>
    <x v="4408"/>
    <n v="2011"/>
    <x v="322"/>
    <d v="2011-04-10T00:00:00"/>
    <s v="Second Class"/>
    <s v="FH-14275"/>
    <s v="Frank Hawley"/>
    <s v="Corporate"/>
    <s v="United States"/>
    <s v="Los Angeles"/>
    <x v="1"/>
    <n v="90004"/>
    <s v="West"/>
    <s v="TEC-AC-10004171"/>
    <x v="2"/>
    <x v="11"/>
    <s v="Razer Kraken 7.1 Surround Sound Over Ear USB Gaming Headset"/>
    <x v="674"/>
    <n v="3"/>
    <n v="0"/>
    <n v="131.98680000000002"/>
  </r>
  <r>
    <n v="8842"/>
    <x v="4409"/>
    <n v="2013"/>
    <x v="1206"/>
    <d v="2013-02-13T00:00:00"/>
    <s v="Standard Class"/>
    <s v="JR-16210"/>
    <s v="Justin Ritter"/>
    <s v="Corporate"/>
    <s v="United States"/>
    <s v="San Francisco"/>
    <x v="1"/>
    <n v="94110"/>
    <s v="West"/>
    <s v="TEC-AC-10003628"/>
    <x v="2"/>
    <x v="11"/>
    <s v="Logitech 910-002974 M325 Wireless Mouse for Web Scrolling"/>
    <x v="1324"/>
    <n v="3"/>
    <n v="0"/>
    <n v="39.586800000000011"/>
  </r>
  <r>
    <n v="8843"/>
    <x v="4409"/>
    <n v="2013"/>
    <x v="1206"/>
    <d v="2013-02-13T00:00:00"/>
    <s v="Standard Class"/>
    <s v="JR-16210"/>
    <s v="Justin Ritter"/>
    <s v="Corporate"/>
    <s v="United States"/>
    <s v="San Francisco"/>
    <x v="1"/>
    <n v="94110"/>
    <s v="West"/>
    <s v="TEC-AC-10004761"/>
    <x v="2"/>
    <x v="11"/>
    <s v="Maxell 4.7GB DVD+RW 3/Pack"/>
    <x v="945"/>
    <n v="2"/>
    <n v="0"/>
    <n v="11.151"/>
  </r>
  <r>
    <n v="8844"/>
    <x v="4410"/>
    <n v="2011"/>
    <x v="728"/>
    <d v="2011-11-20T00:00:00"/>
    <s v="Second Class"/>
    <s v="JC-16105"/>
    <s v="Julie Creighton"/>
    <s v="Corporate"/>
    <s v="United States"/>
    <s v="Minneapolis"/>
    <x v="11"/>
    <n v="55407"/>
    <s v="Central"/>
    <s v="OFF-ST-10000885"/>
    <x v="1"/>
    <x v="4"/>
    <s v="Fellowes Desktop Hanging File Manager"/>
    <x v="5335"/>
    <n v="5"/>
    <n v="0"/>
    <n v="16.787500000000001"/>
  </r>
  <r>
    <n v="8845"/>
    <x v="4411"/>
    <n v="2014"/>
    <x v="404"/>
    <d v="2014-12-24T00:00:00"/>
    <s v="Standard Class"/>
    <s v="BP-11290"/>
    <s v="Beth Paige"/>
    <s v="Consumer"/>
    <s v="United States"/>
    <s v="Columbus"/>
    <x v="24"/>
    <n v="43229"/>
    <s v="East"/>
    <s v="OFF-BI-10004209"/>
    <x v="1"/>
    <x v="8"/>
    <s v="Fellowes Twister Kit, Gray/Clear, 3/pkg"/>
    <x v="5627"/>
    <n v="3"/>
    <n v="0.7"/>
    <n v="-6.0299999999999976"/>
  </r>
  <r>
    <n v="8846"/>
    <x v="4411"/>
    <n v="2014"/>
    <x v="404"/>
    <d v="2014-12-24T00:00:00"/>
    <s v="Standard Class"/>
    <s v="BP-11290"/>
    <s v="Beth Paige"/>
    <s v="Consumer"/>
    <s v="United States"/>
    <s v="Columbus"/>
    <x v="24"/>
    <n v="43229"/>
    <s v="East"/>
    <s v="OFF-FA-10002988"/>
    <x v="1"/>
    <x v="13"/>
    <s v="Ideal Clamps"/>
    <x v="5628"/>
    <n v="3"/>
    <n v="0.2"/>
    <n v="1.7486999999999999"/>
  </r>
  <r>
    <n v="8847"/>
    <x v="4411"/>
    <n v="2014"/>
    <x v="404"/>
    <d v="2014-12-24T00:00:00"/>
    <s v="Standard Class"/>
    <s v="BP-11290"/>
    <s v="Beth Paige"/>
    <s v="Consumer"/>
    <s v="United States"/>
    <s v="Columbus"/>
    <x v="24"/>
    <n v="43229"/>
    <s v="East"/>
    <s v="OFF-PA-10002222"/>
    <x v="1"/>
    <x v="10"/>
    <s v="Xerox Color Copier Paper, 11&quot; x 17&quot;, Ream"/>
    <x v="5566"/>
    <n v="5"/>
    <n v="0.2"/>
    <n v="29.691999999999993"/>
  </r>
  <r>
    <n v="8848"/>
    <x v="4411"/>
    <n v="2014"/>
    <x v="404"/>
    <d v="2014-12-24T00:00:00"/>
    <s v="Standard Class"/>
    <s v="BP-11290"/>
    <s v="Beth Paige"/>
    <s v="Consumer"/>
    <s v="United States"/>
    <s v="Columbus"/>
    <x v="24"/>
    <n v="43229"/>
    <s v="East"/>
    <s v="OFF-AP-10004487"/>
    <x v="1"/>
    <x v="9"/>
    <s v="Kensington 4 Outlet MasterPiece Compact Power Control Center"/>
    <x v="5629"/>
    <n v="2"/>
    <n v="0.2"/>
    <n v="13.011199999999995"/>
  </r>
  <r>
    <n v="8849"/>
    <x v="4412"/>
    <n v="2012"/>
    <x v="740"/>
    <d v="2012-07-04T00:00:00"/>
    <s v="First Class"/>
    <s v="FA-14230"/>
    <s v="Frank Atkinson"/>
    <s v="Corporate"/>
    <s v="United States"/>
    <s v="Raleigh"/>
    <x v="3"/>
    <n v="27604"/>
    <s v="South"/>
    <s v="TEC-PH-10003505"/>
    <x v="2"/>
    <x v="7"/>
    <s v="Geemarc AmpliPOWER60"/>
    <x v="5630"/>
    <n v="1"/>
    <n v="0.2"/>
    <n v="8.3519999999999932"/>
  </r>
  <r>
    <n v="8850"/>
    <x v="4412"/>
    <n v="2012"/>
    <x v="740"/>
    <d v="2012-07-04T00:00:00"/>
    <s v="First Class"/>
    <s v="FA-14230"/>
    <s v="Frank Atkinson"/>
    <s v="Corporate"/>
    <s v="United States"/>
    <s v="Raleigh"/>
    <x v="3"/>
    <n v="27604"/>
    <s v="South"/>
    <s v="FUR-FU-10000076"/>
    <x v="0"/>
    <x v="5"/>
    <s v="24-Hour Round Wall Clock"/>
    <x v="5631"/>
    <n v="10"/>
    <n v="0.2"/>
    <n v="45.954000000000008"/>
  </r>
  <r>
    <n v="8851"/>
    <x v="4412"/>
    <n v="2012"/>
    <x v="740"/>
    <d v="2012-07-04T00:00:00"/>
    <s v="First Class"/>
    <s v="FA-14230"/>
    <s v="Frank Atkinson"/>
    <s v="Corporate"/>
    <s v="United States"/>
    <s v="Raleigh"/>
    <x v="3"/>
    <n v="27604"/>
    <s v="South"/>
    <s v="OFF-BI-10004728"/>
    <x v="1"/>
    <x v="8"/>
    <s v="Wilson Jones Turn Tabs Binder Tool for Ring Binders"/>
    <x v="5632"/>
    <n v="2"/>
    <n v="0.7"/>
    <n v="-2.3136000000000001"/>
  </r>
  <r>
    <n v="8852"/>
    <x v="4412"/>
    <n v="2012"/>
    <x v="740"/>
    <d v="2012-07-04T00:00:00"/>
    <s v="First Class"/>
    <s v="FA-14230"/>
    <s v="Frank Atkinson"/>
    <s v="Corporate"/>
    <s v="United States"/>
    <s v="Raleigh"/>
    <x v="3"/>
    <n v="27604"/>
    <s v="South"/>
    <s v="OFF-PA-10002250"/>
    <x v="1"/>
    <x v="10"/>
    <s v="Things To Do Today Pad"/>
    <x v="1746"/>
    <n v="2"/>
    <n v="0.2"/>
    <n v="3.2871999999999999"/>
  </r>
  <r>
    <n v="8853"/>
    <x v="4413"/>
    <n v="2011"/>
    <x v="1169"/>
    <d v="2011-10-13T00:00:00"/>
    <s v="Second Class"/>
    <s v="DN-13690"/>
    <s v="Duane Noonan"/>
    <s v="Consumer"/>
    <s v="United States"/>
    <s v="New York City"/>
    <x v="15"/>
    <n v="10011"/>
    <s v="East"/>
    <s v="OFF-PA-10003823"/>
    <x v="1"/>
    <x v="10"/>
    <s v="Xerox 197"/>
    <x v="1862"/>
    <n v="4"/>
    <n v="0"/>
    <n v="55.763999999999996"/>
  </r>
  <r>
    <n v="8854"/>
    <x v="4414"/>
    <n v="2012"/>
    <x v="357"/>
    <d v="2012-09-25T00:00:00"/>
    <s v="First Class"/>
    <s v="FO-14305"/>
    <s v="Frank Olsen"/>
    <s v="Consumer"/>
    <s v="United States"/>
    <s v="Philadelphia"/>
    <x v="9"/>
    <n v="19143"/>
    <s v="East"/>
    <s v="OFF-SU-10000898"/>
    <x v="1"/>
    <x v="14"/>
    <s v="Acme Hot Forged Carbon Steel Scissors with Nickel-Plated Handles, 3 7/8&quot; Cut, 8&quot;L"/>
    <x v="5633"/>
    <n v="5"/>
    <n v="0.2"/>
    <n v="6.2549999999999919"/>
  </r>
  <r>
    <n v="8855"/>
    <x v="4414"/>
    <n v="2012"/>
    <x v="357"/>
    <d v="2012-09-25T00:00:00"/>
    <s v="First Class"/>
    <s v="FO-14305"/>
    <s v="Frank Olsen"/>
    <s v="Consumer"/>
    <s v="United States"/>
    <s v="Philadelphia"/>
    <x v="9"/>
    <n v="19143"/>
    <s v="East"/>
    <s v="TEC-AC-10003832"/>
    <x v="2"/>
    <x v="11"/>
    <s v="Logitech P710e Mobile Speakerphone"/>
    <x v="231"/>
    <n v="3"/>
    <n v="0.2"/>
    <n v="-7.724700000000098"/>
  </r>
  <r>
    <n v="8856"/>
    <x v="4415"/>
    <n v="2014"/>
    <x v="165"/>
    <d v="2014-12-31T00:00:00"/>
    <s v="Standard Class"/>
    <s v="DP-13105"/>
    <s v="Dave Poirier"/>
    <s v="Corporate"/>
    <s v="United States"/>
    <s v="Meridian"/>
    <x v="45"/>
    <n v="83642"/>
    <s v="West"/>
    <s v="OFF-BI-10001679"/>
    <x v="1"/>
    <x v="8"/>
    <s v="GBC Instant Index System for Binding Systems"/>
    <x v="3406"/>
    <n v="3"/>
    <n v="0.2"/>
    <n v="7.9919999999999991"/>
  </r>
  <r>
    <n v="8857"/>
    <x v="4416"/>
    <n v="2014"/>
    <x v="119"/>
    <d v="2014-10-21T00:00:00"/>
    <s v="Standard Class"/>
    <s v="JW-15220"/>
    <s v="Jane Waco"/>
    <s v="Corporate"/>
    <s v="United States"/>
    <s v="Sacramento"/>
    <x v="1"/>
    <n v="95823"/>
    <s v="West"/>
    <s v="TEC-AC-10002335"/>
    <x v="2"/>
    <x v="11"/>
    <s v="Logitech Media Keyboard K200"/>
    <x v="4552"/>
    <n v="6"/>
    <n v="0"/>
    <n v="39.888599999999997"/>
  </r>
  <r>
    <n v="8858"/>
    <x v="4416"/>
    <n v="2014"/>
    <x v="119"/>
    <d v="2014-10-21T00:00:00"/>
    <s v="Standard Class"/>
    <s v="JW-15220"/>
    <s v="Jane Waco"/>
    <s v="Corporate"/>
    <s v="United States"/>
    <s v="Sacramento"/>
    <x v="1"/>
    <n v="95823"/>
    <s v="West"/>
    <s v="TEC-PH-10003187"/>
    <x v="2"/>
    <x v="7"/>
    <s v="Anker Astro Mini 3000mAh Ultra-Compact Portable Charger"/>
    <x v="236"/>
    <n v="2"/>
    <n v="0.2"/>
    <n v="-7.9959999999999996"/>
  </r>
  <r>
    <n v="8859"/>
    <x v="4416"/>
    <n v="2014"/>
    <x v="119"/>
    <d v="2014-10-21T00:00:00"/>
    <s v="Standard Class"/>
    <s v="JW-15220"/>
    <s v="Jane Waco"/>
    <s v="Corporate"/>
    <s v="United States"/>
    <s v="Sacramento"/>
    <x v="1"/>
    <n v="95823"/>
    <s v="West"/>
    <s v="OFF-BI-10003527"/>
    <x v="1"/>
    <x v="8"/>
    <s v="Fellowes PB500 Electric Punch Plastic Comb Binding Machine with Manual Bind"/>
    <x v="5634"/>
    <n v="5"/>
    <n v="0.2"/>
    <n v="1906.4849999999999"/>
  </r>
  <r>
    <n v="8860"/>
    <x v="4417"/>
    <n v="2014"/>
    <x v="648"/>
    <d v="2014-08-27T00:00:00"/>
    <s v="Standard Class"/>
    <s v="TT-21460"/>
    <s v="Tonja Turnell"/>
    <s v="Home Office"/>
    <s v="United States"/>
    <s v="Charlotte"/>
    <x v="3"/>
    <n v="28205"/>
    <s v="South"/>
    <s v="TEC-PH-10003171"/>
    <x v="2"/>
    <x v="7"/>
    <s v="Plantronics Encore H101 Dual Earpieces Headset"/>
    <x v="3651"/>
    <n v="1"/>
    <n v="0.2"/>
    <n v="3.5959999999999983"/>
  </r>
  <r>
    <n v="8861"/>
    <x v="4418"/>
    <n v="2012"/>
    <x v="861"/>
    <d v="2012-09-18T00:00:00"/>
    <s v="Standard Class"/>
    <s v="SN-20560"/>
    <s v="Skye Norling"/>
    <s v="Home Office"/>
    <s v="United States"/>
    <s v="Paterson"/>
    <x v="30"/>
    <n v="7501"/>
    <s v="East"/>
    <s v="OFF-LA-10000414"/>
    <x v="1"/>
    <x v="2"/>
    <s v="Avery 503"/>
    <x v="2551"/>
    <n v="3"/>
    <n v="0"/>
    <n v="14.904"/>
  </r>
  <r>
    <n v="8862"/>
    <x v="4418"/>
    <n v="2012"/>
    <x v="861"/>
    <d v="2012-09-18T00:00:00"/>
    <s v="Standard Class"/>
    <s v="SN-20560"/>
    <s v="Skye Norling"/>
    <s v="Home Office"/>
    <s v="United States"/>
    <s v="Paterson"/>
    <x v="30"/>
    <n v="7501"/>
    <s v="East"/>
    <s v="FUR-FU-10002107"/>
    <x v="0"/>
    <x v="5"/>
    <s v="Eldon Pizzaz Desk Accessories"/>
    <x v="4206"/>
    <n v="4"/>
    <n v="0"/>
    <n v="3.9248000000000003"/>
  </r>
  <r>
    <n v="8863"/>
    <x v="4418"/>
    <n v="2012"/>
    <x v="861"/>
    <d v="2012-09-18T00:00:00"/>
    <s v="Standard Class"/>
    <s v="SN-20560"/>
    <s v="Skye Norling"/>
    <s v="Home Office"/>
    <s v="United States"/>
    <s v="Paterson"/>
    <x v="30"/>
    <n v="7501"/>
    <s v="East"/>
    <s v="OFF-BI-10004593"/>
    <x v="1"/>
    <x v="8"/>
    <s v="Ibico Laser Imprintable Binding System Covers"/>
    <x v="5635"/>
    <n v="4"/>
    <n v="0"/>
    <n v="96.415999999999997"/>
  </r>
  <r>
    <n v="8864"/>
    <x v="4418"/>
    <n v="2012"/>
    <x v="861"/>
    <d v="2012-09-18T00:00:00"/>
    <s v="Standard Class"/>
    <s v="SN-20560"/>
    <s v="Skye Norling"/>
    <s v="Home Office"/>
    <s v="United States"/>
    <s v="Paterson"/>
    <x v="30"/>
    <n v="7501"/>
    <s v="East"/>
    <s v="OFF-AP-10003860"/>
    <x v="1"/>
    <x v="9"/>
    <s v="Fellowes Advanced 8 Outlet Surge Suppressor with Phone/Fax Protection"/>
    <x v="5636"/>
    <n v="4"/>
    <n v="0"/>
    <n v="29.980800000000002"/>
  </r>
  <r>
    <n v="8865"/>
    <x v="4418"/>
    <n v="2012"/>
    <x v="861"/>
    <d v="2012-09-18T00:00:00"/>
    <s v="Standard Class"/>
    <s v="SN-20560"/>
    <s v="Skye Norling"/>
    <s v="Home Office"/>
    <s v="United States"/>
    <s v="Paterson"/>
    <x v="30"/>
    <n v="7501"/>
    <s v="East"/>
    <s v="OFF-PA-10000556"/>
    <x v="1"/>
    <x v="10"/>
    <s v="Xerox 208"/>
    <x v="789"/>
    <n v="6"/>
    <n v="0"/>
    <n v="18.662400000000002"/>
  </r>
  <r>
    <n v="8866"/>
    <x v="4419"/>
    <n v="2012"/>
    <x v="139"/>
    <d v="2012-12-26T00:00:00"/>
    <s v="Standard Class"/>
    <s v="JM-15865"/>
    <s v="John Murray"/>
    <s v="Consumer"/>
    <s v="United States"/>
    <s v="Arlington"/>
    <x v="17"/>
    <n v="22204"/>
    <s v="South"/>
    <s v="OFF-AP-10003281"/>
    <x v="1"/>
    <x v="9"/>
    <s v="Acco 6 Outlet Guardian Standard Surge Suppressor"/>
    <x v="2311"/>
    <n v="3"/>
    <n v="0"/>
    <n v="10.880999999999997"/>
  </r>
  <r>
    <n v="8867"/>
    <x v="4420"/>
    <n v="2011"/>
    <x v="59"/>
    <d v="2011-09-23T00:00:00"/>
    <s v="First Class"/>
    <s v="SB-20185"/>
    <s v="Sarah Brown"/>
    <s v="Consumer"/>
    <s v="United States"/>
    <s v="Chicago"/>
    <x v="10"/>
    <n v="60653"/>
    <s v="Central"/>
    <s v="FUR-BO-10004218"/>
    <x v="0"/>
    <x v="0"/>
    <s v="Bush Heritage Pine Collection 5-Shelf Bookcase, Albany Pine Finish, *Special Order"/>
    <x v="5637"/>
    <n v="5"/>
    <n v="0.3"/>
    <n v="-70.489999999999981"/>
  </r>
  <r>
    <n v="8868"/>
    <x v="4420"/>
    <n v="2011"/>
    <x v="59"/>
    <d v="2011-09-23T00:00:00"/>
    <s v="First Class"/>
    <s v="SB-20185"/>
    <s v="Sarah Brown"/>
    <s v="Consumer"/>
    <s v="United States"/>
    <s v="Chicago"/>
    <x v="10"/>
    <n v="60653"/>
    <s v="Central"/>
    <s v="TEC-PH-10002185"/>
    <x v="2"/>
    <x v="7"/>
    <s v="QVS USB Car Charger 2-Port 2.1Amp for iPod/iPhone/iPad/iPad 2/iPad 3"/>
    <x v="3988"/>
    <n v="2"/>
    <n v="0.2"/>
    <n v="3.4749999999999996"/>
  </r>
  <r>
    <n v="8869"/>
    <x v="4421"/>
    <n v="2013"/>
    <x v="254"/>
    <d v="2013-11-09T00:00:00"/>
    <s v="Standard Class"/>
    <s v="CC-12475"/>
    <s v="Cindy Chapman"/>
    <s v="Consumer"/>
    <s v="United States"/>
    <s v="San Diego"/>
    <x v="1"/>
    <n v="92037"/>
    <s v="West"/>
    <s v="TEC-MA-10003176"/>
    <x v="2"/>
    <x v="15"/>
    <s v="Okidata B400 Printer"/>
    <x v="5638"/>
    <n v="2"/>
    <n v="0.2"/>
    <n v="77.219999999999914"/>
  </r>
  <r>
    <n v="8870"/>
    <x v="4422"/>
    <n v="2014"/>
    <x v="96"/>
    <d v="2014-12-07T00:00:00"/>
    <s v="Standard Class"/>
    <s v="SH-19975"/>
    <s v="Sally Hughsby"/>
    <s v="Corporate"/>
    <s v="United States"/>
    <s v="Seattle"/>
    <x v="4"/>
    <n v="98105"/>
    <s v="West"/>
    <s v="OFF-BI-10002003"/>
    <x v="1"/>
    <x v="8"/>
    <s v="Ibico Presentation Index for Binding Systems"/>
    <x v="482"/>
    <n v="5"/>
    <n v="0.2"/>
    <n v="5.3729999999999993"/>
  </r>
  <r>
    <n v="8871"/>
    <x v="4422"/>
    <n v="2014"/>
    <x v="96"/>
    <d v="2014-12-07T00:00:00"/>
    <s v="Standard Class"/>
    <s v="SH-19975"/>
    <s v="Sally Hughsby"/>
    <s v="Corporate"/>
    <s v="United States"/>
    <s v="Seattle"/>
    <x v="4"/>
    <n v="98105"/>
    <s v="West"/>
    <s v="FUR-FU-10000023"/>
    <x v="0"/>
    <x v="5"/>
    <s v="Eldon Wave Desk Accessories"/>
    <x v="5639"/>
    <n v="12"/>
    <n v="0"/>
    <n v="31.099200000000003"/>
  </r>
  <r>
    <n v="8872"/>
    <x v="4422"/>
    <n v="2014"/>
    <x v="96"/>
    <d v="2014-12-07T00:00:00"/>
    <s v="Standard Class"/>
    <s v="SH-19975"/>
    <s v="Sally Hughsby"/>
    <s v="Corporate"/>
    <s v="United States"/>
    <s v="Seattle"/>
    <x v="4"/>
    <n v="98105"/>
    <s v="West"/>
    <s v="OFF-ST-10002756"/>
    <x v="1"/>
    <x v="4"/>
    <s v="Tennsco Stur-D-Stor Boltless Shelving, 5 Shelves, 24&quot; Deep, Sand"/>
    <x v="5248"/>
    <n v="4"/>
    <n v="0"/>
    <n v="5.4124000000000478"/>
  </r>
  <r>
    <n v="8873"/>
    <x v="4423"/>
    <n v="2011"/>
    <x v="982"/>
    <d v="2011-10-10T00:00:00"/>
    <s v="Same Day"/>
    <s v="RB-19435"/>
    <s v="Richard Bierner"/>
    <s v="Consumer"/>
    <s v="United States"/>
    <s v="Columbus"/>
    <x v="24"/>
    <n v="43229"/>
    <s v="East"/>
    <s v="TEC-MA-10002694"/>
    <x v="2"/>
    <x v="15"/>
    <s v="Hewlett-Packard Deskjet F4180 All-in-One Color Ink-jet - Printer / copier / scanner"/>
    <x v="5640"/>
    <n v="2"/>
    <n v="0.7"/>
    <n v="-71.39579999999998"/>
  </r>
  <r>
    <n v="8874"/>
    <x v="4423"/>
    <n v="2011"/>
    <x v="982"/>
    <d v="2011-10-10T00:00:00"/>
    <s v="Same Day"/>
    <s v="RB-19435"/>
    <s v="Richard Bierner"/>
    <s v="Consumer"/>
    <s v="United States"/>
    <s v="Columbus"/>
    <x v="24"/>
    <n v="43229"/>
    <s v="East"/>
    <s v="OFF-BI-10002429"/>
    <x v="1"/>
    <x v="8"/>
    <s v="Premier Elliptical Ring Binder, Black"/>
    <x v="3594"/>
    <n v="2"/>
    <n v="0.7"/>
    <n v="-13.393599999999999"/>
  </r>
  <r>
    <n v="8875"/>
    <x v="4424"/>
    <n v="2014"/>
    <x v="237"/>
    <d v="2014-11-17T00:00:00"/>
    <s v="Second Class"/>
    <s v="TC-21295"/>
    <s v="Toby Carlisle"/>
    <s v="Consumer"/>
    <s v="United States"/>
    <s v="Houston"/>
    <x v="5"/>
    <n v="77095"/>
    <s v="Central"/>
    <s v="OFF-BI-10003684"/>
    <x v="1"/>
    <x v="8"/>
    <s v="Wilson Jones Legal Size Ring Binders"/>
    <x v="5641"/>
    <n v="5"/>
    <n v="0.8"/>
    <n v="-32.984999999999999"/>
  </r>
  <r>
    <n v="8876"/>
    <x v="4425"/>
    <n v="2013"/>
    <x v="572"/>
    <d v="2013-08-20T00:00:00"/>
    <s v="Standard Class"/>
    <s v="CT-11995"/>
    <s v="Carol Triggs"/>
    <s v="Consumer"/>
    <s v="United States"/>
    <s v="Irving"/>
    <x v="5"/>
    <n v="75061"/>
    <s v="Central"/>
    <s v="OFF-SU-10003505"/>
    <x v="1"/>
    <x v="14"/>
    <s v="Premier Electric Letter Opener"/>
    <x v="442"/>
    <n v="2"/>
    <n v="0.2"/>
    <n v="-34.758000000000017"/>
  </r>
  <r>
    <n v="8877"/>
    <x v="4425"/>
    <n v="2013"/>
    <x v="572"/>
    <d v="2013-08-20T00:00:00"/>
    <s v="Standard Class"/>
    <s v="CT-11995"/>
    <s v="Carol Triggs"/>
    <s v="Consumer"/>
    <s v="United States"/>
    <s v="Irving"/>
    <x v="5"/>
    <n v="75061"/>
    <s v="Central"/>
    <s v="OFF-AP-10002534"/>
    <x v="1"/>
    <x v="9"/>
    <s v="3.6 Cubic Foot Counter Height Office Refrigerator"/>
    <x v="5642"/>
    <n v="1"/>
    <n v="0.8"/>
    <n v="-153.20240000000001"/>
  </r>
  <r>
    <n v="8878"/>
    <x v="4426"/>
    <n v="2014"/>
    <x v="697"/>
    <d v="2014-09-24T00:00:00"/>
    <s v="Standard Class"/>
    <s v="GZ-14470"/>
    <s v="Gary Zandusky"/>
    <s v="Consumer"/>
    <s v="United States"/>
    <s v="Morristown"/>
    <x v="30"/>
    <n v="7960"/>
    <s v="East"/>
    <s v="TEC-MA-10004626"/>
    <x v="2"/>
    <x v="15"/>
    <s v="Lexmark 20R1285 X6650 Wireless All-in-One Printer"/>
    <x v="5643"/>
    <n v="4"/>
    <n v="0"/>
    <n v="225.6"/>
  </r>
  <r>
    <n v="8879"/>
    <x v="4426"/>
    <n v="2014"/>
    <x v="697"/>
    <d v="2014-09-24T00:00:00"/>
    <s v="Standard Class"/>
    <s v="GZ-14470"/>
    <s v="Gary Zandusky"/>
    <s v="Consumer"/>
    <s v="United States"/>
    <s v="Morristown"/>
    <x v="30"/>
    <n v="7960"/>
    <s v="East"/>
    <s v="OFF-ST-10000615"/>
    <x v="1"/>
    <x v="4"/>
    <s v="SimpliFile Personal File, Black Granite, 15w x 6-15/16d x 11-1/4h"/>
    <x v="4024"/>
    <n v="3"/>
    <n v="0"/>
    <n v="9.5340000000000025"/>
  </r>
  <r>
    <n v="8880"/>
    <x v="4427"/>
    <n v="2012"/>
    <x v="391"/>
    <d v="2012-03-25T00:00:00"/>
    <s v="First Class"/>
    <s v="AM-10360"/>
    <s v="Alice McCarthy"/>
    <s v="Corporate"/>
    <s v="United States"/>
    <s v="Los Angeles"/>
    <x v="1"/>
    <n v="90008"/>
    <s v="West"/>
    <s v="OFF-PA-10000659"/>
    <x v="1"/>
    <x v="10"/>
    <s v="TOPS Carbonless Receipt Book, Four 2-3/4 x 7-1/4 Money Receipts per Page"/>
    <x v="5644"/>
    <n v="11"/>
    <n v="0"/>
    <n v="92.505599999999987"/>
  </r>
  <r>
    <n v="8881"/>
    <x v="4427"/>
    <n v="2012"/>
    <x v="391"/>
    <d v="2012-03-25T00:00:00"/>
    <s v="First Class"/>
    <s v="AM-10360"/>
    <s v="Alice McCarthy"/>
    <s v="Corporate"/>
    <s v="United States"/>
    <s v="Los Angeles"/>
    <x v="1"/>
    <n v="90008"/>
    <s v="West"/>
    <s v="TEC-AC-10000736"/>
    <x v="2"/>
    <x v="11"/>
    <s v="Logitech G600 MMO Gaming Mouse"/>
    <x v="764"/>
    <n v="3"/>
    <n v="0"/>
    <n v="86.389199999999988"/>
  </r>
  <r>
    <n v="8882"/>
    <x v="4428"/>
    <n v="2013"/>
    <x v="1186"/>
    <d v="2013-07-04T00:00:00"/>
    <s v="Second Class"/>
    <s v="AH-10120"/>
    <s v="Adrian Hane"/>
    <s v="Home Office"/>
    <s v="United States"/>
    <s v="Aurora"/>
    <x v="10"/>
    <n v="60505"/>
    <s v="Central"/>
    <s v="TEC-AC-10003038"/>
    <x v="2"/>
    <x v="11"/>
    <s v="Kingston Digital DataTraveler 16GB USB 2.0"/>
    <x v="2298"/>
    <n v="7"/>
    <n v="0.2"/>
    <n v="-0.62650000000000716"/>
  </r>
  <r>
    <n v="8883"/>
    <x v="4429"/>
    <n v="2014"/>
    <x v="179"/>
    <d v="2014-10-26T00:00:00"/>
    <s v="Standard Class"/>
    <s v="MY-18295"/>
    <s v="Muhammed Yedwab"/>
    <s v="Corporate"/>
    <s v="United States"/>
    <s v="Durham"/>
    <x v="3"/>
    <n v="27707"/>
    <s v="South"/>
    <s v="TEC-PH-10004071"/>
    <x v="2"/>
    <x v="7"/>
    <s v="PayAnywhere Card Reader"/>
    <x v="2992"/>
    <n v="2"/>
    <n v="0.2"/>
    <n v="1.3986000000000001"/>
  </r>
  <r>
    <n v="8884"/>
    <x v="4429"/>
    <n v="2014"/>
    <x v="179"/>
    <d v="2014-10-26T00:00:00"/>
    <s v="Standard Class"/>
    <s v="MY-18295"/>
    <s v="Muhammed Yedwab"/>
    <s v="Corporate"/>
    <s v="United States"/>
    <s v="Durham"/>
    <x v="3"/>
    <n v="27707"/>
    <s v="South"/>
    <s v="OFF-PA-10001667"/>
    <x v="1"/>
    <x v="10"/>
    <s v="Great White Multi-Use Recycled Paper (20Lb. and 84 Bright)"/>
    <x v="646"/>
    <n v="3"/>
    <n v="0.2"/>
    <n v="4.4849999999999994"/>
  </r>
  <r>
    <n v="8885"/>
    <x v="4430"/>
    <n v="2011"/>
    <x v="55"/>
    <d v="2011-08-30T00:00:00"/>
    <s v="Standard Class"/>
    <s v="BS-11590"/>
    <s v="Brendan Sweed"/>
    <s v="Corporate"/>
    <s v="United States"/>
    <s v="Columbus"/>
    <x v="24"/>
    <n v="43229"/>
    <s v="East"/>
    <s v="OFF-BI-10001982"/>
    <x v="1"/>
    <x v="8"/>
    <s v="Wilson Jones Custom Binder Spines &amp; Labels"/>
    <x v="5645"/>
    <n v="4"/>
    <n v="0.7"/>
    <n v="-4.5695999999999994"/>
  </r>
  <r>
    <n v="8886"/>
    <x v="4430"/>
    <n v="2011"/>
    <x v="55"/>
    <d v="2011-08-30T00:00:00"/>
    <s v="Standard Class"/>
    <s v="BS-11590"/>
    <s v="Brendan Sweed"/>
    <s v="Corporate"/>
    <s v="United States"/>
    <s v="Columbus"/>
    <x v="24"/>
    <n v="43229"/>
    <s v="East"/>
    <s v="OFF-BI-10004141"/>
    <x v="1"/>
    <x v="8"/>
    <s v="Insertable Tab Indexes For Data Binders"/>
    <x v="5646"/>
    <n v="3"/>
    <n v="0.7"/>
    <n v="-2.2896000000000001"/>
  </r>
  <r>
    <n v="8887"/>
    <x v="4430"/>
    <n v="2011"/>
    <x v="55"/>
    <d v="2011-08-30T00:00:00"/>
    <s v="Standard Class"/>
    <s v="BS-11590"/>
    <s v="Brendan Sweed"/>
    <s v="Corporate"/>
    <s v="United States"/>
    <s v="Columbus"/>
    <x v="24"/>
    <n v="43229"/>
    <s v="East"/>
    <s v="OFF-BI-10002103"/>
    <x v="1"/>
    <x v="8"/>
    <s v="Cardinal Slant-D Ring Binder, Heavy Gauge Vinyl"/>
    <x v="5647"/>
    <n v="8"/>
    <n v="0.7"/>
    <n v="-16.684799999999996"/>
  </r>
  <r>
    <n v="8888"/>
    <x v="4431"/>
    <n v="2011"/>
    <x v="923"/>
    <d v="2011-07-30T00:00:00"/>
    <s v="Second Class"/>
    <s v="BB-10990"/>
    <s v="Barry Blumstein"/>
    <s v="Corporate"/>
    <s v="United States"/>
    <s v="Los Angeles"/>
    <x v="1"/>
    <n v="90036"/>
    <s v="West"/>
    <s v="OFF-ST-10002574"/>
    <x v="1"/>
    <x v="4"/>
    <s v="SAFCO Commercial Wire Shelving, Black"/>
    <x v="5648"/>
    <n v="2"/>
    <n v="0"/>
    <n v="0"/>
  </r>
  <r>
    <n v="8889"/>
    <x v="4432"/>
    <n v="2014"/>
    <x v="96"/>
    <d v="2014-12-08T00:00:00"/>
    <s v="Standard Class"/>
    <s v="ML-17755"/>
    <s v="Max Ludwig"/>
    <s v="Home Office"/>
    <s v="United States"/>
    <s v="Stockton"/>
    <x v="1"/>
    <n v="95207"/>
    <s v="West"/>
    <s v="FUR-FU-10003394"/>
    <x v="0"/>
    <x v="5"/>
    <s v="Tenex &quot;The Solids&quot; Textured Chair Mats"/>
    <x v="5649"/>
    <n v="9"/>
    <n v="0"/>
    <n v="107.03879999999994"/>
  </r>
  <r>
    <n v="8890"/>
    <x v="4433"/>
    <n v="2013"/>
    <x v="508"/>
    <d v="2013-10-22T00:00:00"/>
    <s v="Second Class"/>
    <s v="FC-14245"/>
    <s v="Frank Carlisle"/>
    <s v="Home Office"/>
    <s v="United States"/>
    <s v="Columbia"/>
    <x v="25"/>
    <n v="65203"/>
    <s v="Central"/>
    <s v="TEC-PH-10003072"/>
    <x v="2"/>
    <x v="7"/>
    <s v="Panasonic KX-TG9541B DECT 6.0 Digital 2-Line Expandable Cordless Phone With Digital Answering System"/>
    <x v="5650"/>
    <n v="3"/>
    <n v="0"/>
    <n v="220.48530000000002"/>
  </r>
  <r>
    <n v="8891"/>
    <x v="4433"/>
    <n v="2013"/>
    <x v="508"/>
    <d v="2013-10-22T00:00:00"/>
    <s v="Second Class"/>
    <s v="FC-14245"/>
    <s v="Frank Carlisle"/>
    <s v="Home Office"/>
    <s v="United States"/>
    <s v="Columbia"/>
    <x v="25"/>
    <n v="65203"/>
    <s v="Central"/>
    <s v="OFF-AP-10003057"/>
    <x v="1"/>
    <x v="9"/>
    <s v="Honeywell Enviracaire Portable HEPA Air Cleaner for 16' x 20' Room"/>
    <x v="5651"/>
    <n v="7"/>
    <n v="0"/>
    <n v="751.76010000000008"/>
  </r>
  <r>
    <n v="8892"/>
    <x v="4434"/>
    <n v="2013"/>
    <x v="1142"/>
    <d v="2013-09-19T00:00:00"/>
    <s v="First Class"/>
    <s v="CR-12625"/>
    <s v="Corey Roper"/>
    <s v="Home Office"/>
    <s v="United States"/>
    <s v="Columbus"/>
    <x v="32"/>
    <n v="31907"/>
    <s v="South"/>
    <s v="FUR-CH-10001146"/>
    <x v="0"/>
    <x v="1"/>
    <s v="Global Value Mid-Back Manager's Chair, Gray"/>
    <x v="5652"/>
    <n v="2"/>
    <n v="0"/>
    <n v="30.444999999999993"/>
  </r>
  <r>
    <n v="8893"/>
    <x v="4435"/>
    <n v="2012"/>
    <x v="494"/>
    <d v="2012-12-06T00:00:00"/>
    <s v="Standard Class"/>
    <s v="LC-16960"/>
    <s v="Lindsay Castell"/>
    <s v="Home Office"/>
    <s v="United States"/>
    <s v="San Diego"/>
    <x v="1"/>
    <n v="92037"/>
    <s v="West"/>
    <s v="FUR-CH-10003973"/>
    <x v="0"/>
    <x v="1"/>
    <s v="GuestStacker Chair with Chrome Finish Legs"/>
    <x v="5653"/>
    <n v="9"/>
    <n v="0.2"/>
    <n v="267.66720000000009"/>
  </r>
  <r>
    <n v="8894"/>
    <x v="4436"/>
    <n v="2011"/>
    <x v="79"/>
    <d v="2011-08-12T00:00:00"/>
    <s v="Standard Class"/>
    <s v="GZ-14470"/>
    <s v="Gary Zandusky"/>
    <s v="Consumer"/>
    <s v="United States"/>
    <s v="Texas City"/>
    <x v="5"/>
    <n v="77590"/>
    <s v="Central"/>
    <s v="FUR-TA-10001307"/>
    <x v="0"/>
    <x v="3"/>
    <s v="SAFCO PlanMaster Heigh-Adjustable Drafting Table Base, 43w x 30d x 30-37h, Black"/>
    <x v="5654"/>
    <n v="2"/>
    <n v="0.3"/>
    <n v="41.933999999999997"/>
  </r>
  <r>
    <n v="8895"/>
    <x v="4437"/>
    <n v="2013"/>
    <x v="243"/>
    <d v="2013-08-23T00:00:00"/>
    <s v="Standard Class"/>
    <s v="BD-11320"/>
    <s v="Bill Donatelli"/>
    <s v="Consumer"/>
    <s v="United States"/>
    <s v="Los Angeles"/>
    <x v="1"/>
    <n v="90004"/>
    <s v="West"/>
    <s v="FUR-FU-10004071"/>
    <x v="0"/>
    <x v="5"/>
    <s v="Luxo Professional Magnifying Clamp-On Fluorescent Lamps"/>
    <x v="5655"/>
    <n v="3"/>
    <n v="0"/>
    <n v="43.684200000000018"/>
  </r>
  <r>
    <n v="8896"/>
    <x v="4437"/>
    <n v="2013"/>
    <x v="243"/>
    <d v="2013-08-23T00:00:00"/>
    <s v="Standard Class"/>
    <s v="BD-11320"/>
    <s v="Bill Donatelli"/>
    <s v="Consumer"/>
    <s v="United States"/>
    <s v="Los Angeles"/>
    <x v="1"/>
    <n v="90004"/>
    <s v="West"/>
    <s v="OFF-ST-10001505"/>
    <x v="1"/>
    <x v="4"/>
    <s v="Perma STOR-ALL Hanging File Box, 13 1/8&quot;W x 12 1/4&quot;D x 10 1/2&quot;H"/>
    <x v="1465"/>
    <n v="3"/>
    <n v="0"/>
    <n v="3.0497999999999985"/>
  </r>
  <r>
    <n v="8897"/>
    <x v="4437"/>
    <n v="2013"/>
    <x v="243"/>
    <d v="2013-08-23T00:00:00"/>
    <s v="Standard Class"/>
    <s v="BD-11320"/>
    <s v="Bill Donatelli"/>
    <s v="Consumer"/>
    <s v="United States"/>
    <s v="Los Angeles"/>
    <x v="1"/>
    <n v="90004"/>
    <s v="West"/>
    <s v="TEC-PH-10004614"/>
    <x v="2"/>
    <x v="7"/>
    <s v="AT&amp;T 841000 Phone"/>
    <x v="5441"/>
    <n v="3"/>
    <n v="0.2"/>
    <n v="10.349999999999994"/>
  </r>
  <r>
    <n v="8898"/>
    <x v="4437"/>
    <n v="2013"/>
    <x v="243"/>
    <d v="2013-08-23T00:00:00"/>
    <s v="Standard Class"/>
    <s v="BD-11320"/>
    <s v="Bill Donatelli"/>
    <s v="Consumer"/>
    <s v="United States"/>
    <s v="Los Angeles"/>
    <x v="1"/>
    <n v="90004"/>
    <s v="West"/>
    <s v="OFF-PA-10004911"/>
    <x v="1"/>
    <x v="10"/>
    <s v="Rediform S.O.S. 1-Up Phone Message Bk, 4-1/4x3-1/16 Bk, 1 Form/Pg, 40 Messages/Bk, 3/Pk"/>
    <x v="5620"/>
    <n v="4"/>
    <n v="0"/>
    <n v="18.009600000000002"/>
  </r>
  <r>
    <n v="8899"/>
    <x v="4438"/>
    <n v="2012"/>
    <x v="976"/>
    <d v="2012-08-09T00:00:00"/>
    <s v="Second Class"/>
    <s v="EM-14095"/>
    <s v="Eudokia Martin"/>
    <s v="Corporate"/>
    <s v="United States"/>
    <s v="Springfield"/>
    <x v="17"/>
    <n v="22153"/>
    <s v="South"/>
    <s v="TEC-PH-10003601"/>
    <x v="2"/>
    <x v="7"/>
    <s v="Ativa D5772 2-Line 5.8GHz Digital Expandable Corded/Cordless Phone System with Answering &amp; Caller ID/Call Waiting, Black/Silver"/>
    <x v="4678"/>
    <n v="3"/>
    <n v="0"/>
    <n v="148.49099999999996"/>
  </r>
  <r>
    <n v="8900"/>
    <x v="4438"/>
    <n v="2012"/>
    <x v="976"/>
    <d v="2012-08-09T00:00:00"/>
    <s v="Second Class"/>
    <s v="EM-14095"/>
    <s v="Eudokia Martin"/>
    <s v="Corporate"/>
    <s v="United States"/>
    <s v="Springfield"/>
    <x v="17"/>
    <n v="22153"/>
    <s v="South"/>
    <s v="OFF-LA-10004545"/>
    <x v="1"/>
    <x v="2"/>
    <s v="Avery 50"/>
    <x v="2989"/>
    <n v="2"/>
    <n v="0"/>
    <n v="11.778199999999998"/>
  </r>
  <r>
    <n v="8901"/>
    <x v="4439"/>
    <n v="2013"/>
    <x v="1207"/>
    <d v="2013-06-05T00:00:00"/>
    <s v="Standard Class"/>
    <s v="BP-11290"/>
    <s v="Beth Paige"/>
    <s v="Consumer"/>
    <s v="United States"/>
    <s v="Decatur"/>
    <x v="10"/>
    <n v="62521"/>
    <s v="Central"/>
    <s v="FUR-FU-10001379"/>
    <x v="0"/>
    <x v="5"/>
    <s v="Executive Impressions 16-1/2&quot; Circular Wall Clock"/>
    <x v="164"/>
    <n v="3"/>
    <n v="0.6"/>
    <n v="-12.825599999999994"/>
  </r>
  <r>
    <n v="8902"/>
    <x v="4439"/>
    <n v="2013"/>
    <x v="1207"/>
    <d v="2013-06-05T00:00:00"/>
    <s v="Standard Class"/>
    <s v="BP-11290"/>
    <s v="Beth Paige"/>
    <s v="Consumer"/>
    <s v="United States"/>
    <s v="Decatur"/>
    <x v="10"/>
    <n v="62521"/>
    <s v="Central"/>
    <s v="OFF-PA-10001846"/>
    <x v="1"/>
    <x v="10"/>
    <s v="Xerox 1899"/>
    <x v="282"/>
    <n v="4"/>
    <n v="0.2"/>
    <n v="6.7048000000000005"/>
  </r>
  <r>
    <n v="8903"/>
    <x v="4439"/>
    <n v="2013"/>
    <x v="1207"/>
    <d v="2013-06-05T00:00:00"/>
    <s v="Standard Class"/>
    <s v="BP-11290"/>
    <s v="Beth Paige"/>
    <s v="Consumer"/>
    <s v="United States"/>
    <s v="Decatur"/>
    <x v="10"/>
    <n v="62521"/>
    <s v="Central"/>
    <s v="FUR-CH-10000422"/>
    <x v="0"/>
    <x v="1"/>
    <s v="Global Highback Leather Tilter in Burgundy"/>
    <x v="5656"/>
    <n v="3"/>
    <n v="0.3"/>
    <n v="-38.215799999999973"/>
  </r>
  <r>
    <n v="8904"/>
    <x v="4439"/>
    <n v="2013"/>
    <x v="1207"/>
    <d v="2013-06-05T00:00:00"/>
    <s v="Standard Class"/>
    <s v="BP-11290"/>
    <s v="Beth Paige"/>
    <s v="Consumer"/>
    <s v="United States"/>
    <s v="Decatur"/>
    <x v="10"/>
    <n v="62521"/>
    <s v="Central"/>
    <s v="OFF-PA-10004621"/>
    <x v="1"/>
    <x v="10"/>
    <s v="Xerox 212"/>
    <x v="563"/>
    <n v="2"/>
    <n v="0.2"/>
    <n v="3.6288"/>
  </r>
  <r>
    <n v="8905"/>
    <x v="4440"/>
    <n v="2013"/>
    <x v="949"/>
    <d v="2013-07-02T00:00:00"/>
    <s v="Same Day"/>
    <s v="SU-20665"/>
    <s v="Stephanie Ulpright"/>
    <s v="Home Office"/>
    <s v="United States"/>
    <s v="New York City"/>
    <x v="15"/>
    <n v="10009"/>
    <s v="East"/>
    <s v="OFF-LA-10001474"/>
    <x v="1"/>
    <x v="2"/>
    <s v="Avery 477"/>
    <x v="5657"/>
    <n v="1"/>
    <n v="0"/>
    <n v="14.043800000000001"/>
  </r>
  <r>
    <n v="8906"/>
    <x v="4440"/>
    <n v="2013"/>
    <x v="949"/>
    <d v="2013-07-02T00:00:00"/>
    <s v="Same Day"/>
    <s v="SU-20665"/>
    <s v="Stephanie Ulpright"/>
    <s v="Home Office"/>
    <s v="United States"/>
    <s v="New York City"/>
    <x v="15"/>
    <n v="10009"/>
    <s v="East"/>
    <s v="TEC-AC-10001635"/>
    <x v="2"/>
    <x v="11"/>
    <s v="KeyTronic KT400U2 - Keyboard - Black"/>
    <x v="5658"/>
    <n v="3"/>
    <n v="0"/>
    <n v="6.1679999999999975"/>
  </r>
  <r>
    <n v="8907"/>
    <x v="4440"/>
    <n v="2013"/>
    <x v="949"/>
    <d v="2013-07-02T00:00:00"/>
    <s v="Same Day"/>
    <s v="SU-20665"/>
    <s v="Stephanie Ulpright"/>
    <s v="Home Office"/>
    <s v="United States"/>
    <s v="New York City"/>
    <x v="15"/>
    <n v="10009"/>
    <s v="East"/>
    <s v="OFF-PA-10001950"/>
    <x v="1"/>
    <x v="10"/>
    <s v="Southworth 25% Cotton Antique Laid Paper &amp; Envelopes"/>
    <x v="5659"/>
    <n v="9"/>
    <n v="0"/>
    <n v="33.776999999999994"/>
  </r>
  <r>
    <n v="8908"/>
    <x v="4441"/>
    <n v="2013"/>
    <x v="122"/>
    <d v="2013-12-21T00:00:00"/>
    <s v="First Class"/>
    <s v="AY-10555"/>
    <s v="Andy Yotov"/>
    <s v="Corporate"/>
    <s v="United States"/>
    <s v="San Francisco"/>
    <x v="1"/>
    <n v="94110"/>
    <s v="West"/>
    <s v="TEC-PH-10001552"/>
    <x v="2"/>
    <x v="7"/>
    <s v="I Need's 3d Hello Kitty Hybrid Silicone Case Cover for HTC One X 4g with 3d Hello Kitty Stylus Pen Green/pink"/>
    <x v="5660"/>
    <n v="7"/>
    <n v="0.2"/>
    <n v="6.6976000000000013"/>
  </r>
  <r>
    <n v="8909"/>
    <x v="4442"/>
    <n v="2012"/>
    <x v="1208"/>
    <d v="2012-02-01T00:00:00"/>
    <s v="Standard Class"/>
    <s v="EM-13825"/>
    <s v="Elizabeth Moffitt"/>
    <s v="Corporate"/>
    <s v="United States"/>
    <s v="Moreno Valley"/>
    <x v="1"/>
    <n v="92553"/>
    <s v="West"/>
    <s v="OFF-PA-10003790"/>
    <x v="1"/>
    <x v="10"/>
    <s v="Xerox 1991"/>
    <x v="685"/>
    <n v="8"/>
    <n v="0"/>
    <n v="84.051199999999994"/>
  </r>
  <r>
    <n v="8910"/>
    <x v="4443"/>
    <n v="2014"/>
    <x v="960"/>
    <d v="2014-11-02T00:00:00"/>
    <s v="Standard Class"/>
    <s v="SA-20830"/>
    <s v="Sue Ann Reed"/>
    <s v="Consumer"/>
    <s v="United States"/>
    <s v="Everett"/>
    <x v="31"/>
    <n v="2149"/>
    <s v="East"/>
    <s v="OFF-LA-10002475"/>
    <x v="1"/>
    <x v="2"/>
    <s v="Avery 519"/>
    <x v="2521"/>
    <n v="3"/>
    <n v="0"/>
    <n v="10.307099999999998"/>
  </r>
  <r>
    <n v="8911"/>
    <x v="4444"/>
    <n v="2014"/>
    <x v="259"/>
    <d v="2014-11-09T00:00:00"/>
    <s v="Standard Class"/>
    <s v="CA-12265"/>
    <s v="Christina Anderson"/>
    <s v="Consumer"/>
    <s v="United States"/>
    <s v="Chattanooga"/>
    <x v="18"/>
    <n v="37421"/>
    <s v="South"/>
    <s v="TEC-AC-10000303"/>
    <x v="2"/>
    <x v="11"/>
    <s v="Logitech M510 Wireless Mouse"/>
    <x v="98"/>
    <n v="3"/>
    <n v="0.2"/>
    <n v="15.596099999999996"/>
  </r>
  <r>
    <n v="8912"/>
    <x v="4444"/>
    <n v="2014"/>
    <x v="259"/>
    <d v="2014-11-09T00:00:00"/>
    <s v="Standard Class"/>
    <s v="CA-12265"/>
    <s v="Christina Anderson"/>
    <s v="Consumer"/>
    <s v="United States"/>
    <s v="Chattanooga"/>
    <x v="18"/>
    <n v="37421"/>
    <s v="South"/>
    <s v="TEC-PH-10000127"/>
    <x v="2"/>
    <x v="7"/>
    <s v="iOttie XL Car Mount"/>
    <x v="5661"/>
    <n v="9"/>
    <n v="0.2"/>
    <n v="-32.383800000000008"/>
  </r>
  <r>
    <n v="8913"/>
    <x v="4444"/>
    <n v="2014"/>
    <x v="259"/>
    <d v="2014-11-09T00:00:00"/>
    <s v="Standard Class"/>
    <s v="CA-12265"/>
    <s v="Christina Anderson"/>
    <s v="Consumer"/>
    <s v="United States"/>
    <s v="Chattanooga"/>
    <x v="18"/>
    <n v="37421"/>
    <s v="South"/>
    <s v="OFF-BI-10004364"/>
    <x v="1"/>
    <x v="8"/>
    <s v="Storex Dura Pro Binders"/>
    <x v="5662"/>
    <n v="2"/>
    <n v="0.7"/>
    <n v="-2.9700000000000006"/>
  </r>
  <r>
    <n v="8914"/>
    <x v="4444"/>
    <n v="2014"/>
    <x v="259"/>
    <d v="2014-11-09T00:00:00"/>
    <s v="Standard Class"/>
    <s v="CA-12265"/>
    <s v="Christina Anderson"/>
    <s v="Consumer"/>
    <s v="United States"/>
    <s v="Chattanooga"/>
    <x v="18"/>
    <n v="37421"/>
    <s v="South"/>
    <s v="OFF-LA-10002195"/>
    <x v="1"/>
    <x v="2"/>
    <s v="Avery 481"/>
    <x v="1268"/>
    <n v="2"/>
    <n v="0.2"/>
    <n v="1.7247999999999997"/>
  </r>
  <r>
    <n v="8915"/>
    <x v="4445"/>
    <n v="2013"/>
    <x v="195"/>
    <d v="2013-05-14T00:00:00"/>
    <s v="Standard Class"/>
    <s v="CV-12805"/>
    <s v="Cynthia Voltz"/>
    <s v="Corporate"/>
    <s v="United States"/>
    <s v="Austin"/>
    <x v="5"/>
    <n v="78745"/>
    <s v="Central"/>
    <s v="OFF-ST-10001490"/>
    <x v="1"/>
    <x v="4"/>
    <s v="Hot File 7-Pocket, Floor Stand"/>
    <x v="5663"/>
    <n v="6"/>
    <n v="0.2"/>
    <n v="107.08199999999985"/>
  </r>
  <r>
    <n v="8916"/>
    <x v="4445"/>
    <n v="2013"/>
    <x v="195"/>
    <d v="2013-05-14T00:00:00"/>
    <s v="Standard Class"/>
    <s v="CV-12805"/>
    <s v="Cynthia Voltz"/>
    <s v="Corporate"/>
    <s v="United States"/>
    <s v="Austin"/>
    <x v="5"/>
    <n v="78745"/>
    <s v="Central"/>
    <s v="OFF-BI-10002852"/>
    <x v="1"/>
    <x v="8"/>
    <s v="Ibico Standard Transparent Covers"/>
    <x v="5664"/>
    <n v="4"/>
    <n v="0.8"/>
    <n v="-20.435200000000002"/>
  </r>
  <r>
    <n v="8917"/>
    <x v="4445"/>
    <n v="2013"/>
    <x v="195"/>
    <d v="2013-05-14T00:00:00"/>
    <s v="Standard Class"/>
    <s v="CV-12805"/>
    <s v="Cynthia Voltz"/>
    <s v="Corporate"/>
    <s v="United States"/>
    <s v="Austin"/>
    <x v="5"/>
    <n v="78745"/>
    <s v="Central"/>
    <s v="OFF-AP-10000390"/>
    <x v="1"/>
    <x v="9"/>
    <s v="Euro Pro Shark Stick Mini Vacuum"/>
    <x v="5665"/>
    <n v="4"/>
    <n v="0.8"/>
    <n v="-131.71680000000001"/>
  </r>
  <r>
    <n v="8918"/>
    <x v="4445"/>
    <n v="2013"/>
    <x v="195"/>
    <d v="2013-05-14T00:00:00"/>
    <s v="Standard Class"/>
    <s v="CV-12805"/>
    <s v="Cynthia Voltz"/>
    <s v="Corporate"/>
    <s v="United States"/>
    <s v="Austin"/>
    <x v="5"/>
    <n v="78745"/>
    <s v="Central"/>
    <s v="OFF-PA-10004327"/>
    <x v="1"/>
    <x v="10"/>
    <s v="Xerox 1911"/>
    <x v="5201"/>
    <n v="2"/>
    <n v="0.2"/>
    <n v="26.823999999999995"/>
  </r>
  <r>
    <n v="8919"/>
    <x v="4445"/>
    <n v="2013"/>
    <x v="195"/>
    <d v="2013-05-14T00:00:00"/>
    <s v="Standard Class"/>
    <s v="CV-12805"/>
    <s v="Cynthia Voltz"/>
    <s v="Corporate"/>
    <s v="United States"/>
    <s v="Austin"/>
    <x v="5"/>
    <n v="78745"/>
    <s v="Central"/>
    <s v="OFF-BI-10002353"/>
    <x v="1"/>
    <x v="8"/>
    <s v="GBC VeloBind Cover Sets"/>
    <x v="5666"/>
    <n v="6"/>
    <n v="0.8"/>
    <n v="-27.791999999999994"/>
  </r>
  <r>
    <n v="8920"/>
    <x v="4446"/>
    <n v="2011"/>
    <x v="1063"/>
    <d v="2011-04-08T00:00:00"/>
    <s v="Standard Class"/>
    <s v="AH-10690"/>
    <s v="Anna Häberlin"/>
    <s v="Corporate"/>
    <s v="United States"/>
    <s v="Virginia Beach"/>
    <x v="17"/>
    <n v="23464"/>
    <s v="South"/>
    <s v="FUR-FU-10003192"/>
    <x v="0"/>
    <x v="5"/>
    <s v="Luxo Adjustable Task Clamp Lamp"/>
    <x v="5667"/>
    <n v="2"/>
    <n v="0"/>
    <n v="46.196799999999996"/>
  </r>
  <r>
    <n v="8921"/>
    <x v="4447"/>
    <n v="2011"/>
    <x v="582"/>
    <d v="2011-05-03T00:00:00"/>
    <s v="Standard Class"/>
    <s v="DS-13180"/>
    <s v="David Smith"/>
    <s v="Corporate"/>
    <s v="United States"/>
    <s v="Jamestown"/>
    <x v="15"/>
    <n v="14701"/>
    <s v="East"/>
    <s v="TEC-AC-10000736"/>
    <x v="2"/>
    <x v="11"/>
    <s v="Logitech G600 MMO Gaming Mouse"/>
    <x v="460"/>
    <n v="2"/>
    <n v="0"/>
    <n v="57.592799999999997"/>
  </r>
  <r>
    <n v="8922"/>
    <x v="4448"/>
    <n v="2013"/>
    <x v="964"/>
    <d v="2013-10-09T00:00:00"/>
    <s v="Standard Class"/>
    <s v="AH-10690"/>
    <s v="Anna Häberlin"/>
    <s v="Corporate"/>
    <s v="United States"/>
    <s v="Coral Gables"/>
    <x v="2"/>
    <n v="33134"/>
    <s v="South"/>
    <s v="TEC-PH-10003095"/>
    <x v="2"/>
    <x v="7"/>
    <s v="Samsung HM1900 Bluetooth Headset"/>
    <x v="2672"/>
    <n v="3"/>
    <n v="0.2"/>
    <n v="19.754999999999999"/>
  </r>
  <r>
    <n v="8923"/>
    <x v="4448"/>
    <n v="2013"/>
    <x v="964"/>
    <d v="2013-10-09T00:00:00"/>
    <s v="Standard Class"/>
    <s v="AH-10690"/>
    <s v="Anna Häberlin"/>
    <s v="Corporate"/>
    <s v="United States"/>
    <s v="Coral Gables"/>
    <x v="2"/>
    <n v="33134"/>
    <s v="South"/>
    <s v="FUR-FU-10002885"/>
    <x v="0"/>
    <x v="5"/>
    <s v="Magna Visual Magnetic Picture Hangers"/>
    <x v="5668"/>
    <n v="3"/>
    <n v="0.2"/>
    <n v="2.6028000000000011"/>
  </r>
  <r>
    <n v="8924"/>
    <x v="4449"/>
    <n v="2014"/>
    <x v="532"/>
    <d v="2014-06-18T00:00:00"/>
    <s v="Standard Class"/>
    <s v="ZC-21910"/>
    <s v="Zuschuss Carroll"/>
    <s v="Consumer"/>
    <s v="United States"/>
    <s v="Hickory"/>
    <x v="3"/>
    <n v="28601"/>
    <s v="South"/>
    <s v="OFF-BI-10001525"/>
    <x v="1"/>
    <x v="8"/>
    <s v="Acco Pressboard Covers with Storage Hooks, 14 7/8&quot; x 11&quot;, Executive Red"/>
    <x v="5669"/>
    <n v="4"/>
    <n v="0.7"/>
    <n v="-3.8100000000000005"/>
  </r>
  <r>
    <n v="8925"/>
    <x v="4450"/>
    <n v="2013"/>
    <x v="806"/>
    <d v="2013-02-03T00:00:00"/>
    <s v="Standard Class"/>
    <s v="DF-13135"/>
    <s v="David Flashing"/>
    <s v="Consumer"/>
    <s v="United States"/>
    <s v="Rockford"/>
    <x v="10"/>
    <n v="61107"/>
    <s v="Central"/>
    <s v="TEC-PH-10004241"/>
    <x v="2"/>
    <x v="7"/>
    <s v="Nokia Lumia 1020"/>
    <x v="4345"/>
    <n v="4"/>
    <n v="0.2"/>
    <n v="143.99680000000006"/>
  </r>
  <r>
    <n v="8926"/>
    <x v="4450"/>
    <n v="2013"/>
    <x v="806"/>
    <d v="2013-02-03T00:00:00"/>
    <s v="Standard Class"/>
    <s v="DF-13135"/>
    <s v="David Flashing"/>
    <s v="Consumer"/>
    <s v="United States"/>
    <s v="Rockford"/>
    <x v="10"/>
    <n v="61107"/>
    <s v="Central"/>
    <s v="OFF-BI-10000546"/>
    <x v="1"/>
    <x v="8"/>
    <s v="Avery Durable Binders"/>
    <x v="5670"/>
    <n v="3"/>
    <n v="0.8"/>
    <n v="-2.678399999999999"/>
  </r>
  <r>
    <n v="8927"/>
    <x v="4450"/>
    <n v="2013"/>
    <x v="806"/>
    <d v="2013-02-03T00:00:00"/>
    <s v="Standard Class"/>
    <s v="DF-13135"/>
    <s v="David Flashing"/>
    <s v="Consumer"/>
    <s v="United States"/>
    <s v="Rockford"/>
    <x v="10"/>
    <n v="61107"/>
    <s v="Central"/>
    <s v="FUR-TA-10004256"/>
    <x v="0"/>
    <x v="3"/>
    <s v="Bretford “Just In Time” Height-Adjustable Multi-Task Work Tables"/>
    <x v="5671"/>
    <n v="3"/>
    <n v="0.5"/>
    <n v="-538.44600000000003"/>
  </r>
  <r>
    <n v="8928"/>
    <x v="4451"/>
    <n v="2012"/>
    <x v="874"/>
    <d v="2012-09-29T00:00:00"/>
    <s v="Second Class"/>
    <s v="SS-20140"/>
    <s v="Saphhira Shifley"/>
    <s v="Corporate"/>
    <s v="United States"/>
    <s v="Seattle"/>
    <x v="4"/>
    <n v="98103"/>
    <s v="West"/>
    <s v="OFF-AR-10002067"/>
    <x v="1"/>
    <x v="6"/>
    <s v="Newell 334"/>
    <x v="1618"/>
    <n v="5"/>
    <n v="0"/>
    <n v="25.792000000000002"/>
  </r>
  <r>
    <n v="8929"/>
    <x v="4452"/>
    <n v="2012"/>
    <x v="657"/>
    <d v="2012-04-17T00:00:00"/>
    <s v="Standard Class"/>
    <s v="FP-14320"/>
    <s v="Frank Preis"/>
    <s v="Consumer"/>
    <s v="United States"/>
    <s v="Huntsville"/>
    <x v="5"/>
    <n v="77340"/>
    <s v="Central"/>
    <s v="FUR-TA-10000688"/>
    <x v="0"/>
    <x v="3"/>
    <s v="Chromcraft Bull-Nose Wood Round Conference Table Top, Wood Base"/>
    <x v="5672"/>
    <n v="4"/>
    <n v="0.3"/>
    <n v="-113.28200000000004"/>
  </r>
  <r>
    <n v="8930"/>
    <x v="4452"/>
    <n v="2012"/>
    <x v="657"/>
    <d v="2012-04-17T00:00:00"/>
    <s v="Standard Class"/>
    <s v="FP-14320"/>
    <s v="Frank Preis"/>
    <s v="Consumer"/>
    <s v="United States"/>
    <s v="Huntsville"/>
    <x v="5"/>
    <n v="77340"/>
    <s v="Central"/>
    <s v="FUR-TA-10002530"/>
    <x v="0"/>
    <x v="3"/>
    <s v="Iceberg OfficeWorks 42&quot; Round Tables"/>
    <x v="5673"/>
    <n v="2"/>
    <n v="0.3"/>
    <n v="-45.294000000000011"/>
  </r>
  <r>
    <n v="8931"/>
    <x v="4452"/>
    <n v="2012"/>
    <x v="657"/>
    <d v="2012-04-17T00:00:00"/>
    <s v="Standard Class"/>
    <s v="FP-14320"/>
    <s v="Frank Preis"/>
    <s v="Consumer"/>
    <s v="United States"/>
    <s v="Huntsville"/>
    <x v="5"/>
    <n v="77340"/>
    <s v="Central"/>
    <s v="TEC-PH-10001061"/>
    <x v="2"/>
    <x v="7"/>
    <s v="Apple iPhone 5C"/>
    <x v="1977"/>
    <n v="3"/>
    <n v="0.2"/>
    <n v="17.998199999999997"/>
  </r>
  <r>
    <n v="8932"/>
    <x v="4453"/>
    <n v="2014"/>
    <x v="404"/>
    <d v="2014-12-25T00:00:00"/>
    <s v="Standard Class"/>
    <s v="HE-14800"/>
    <s v="Harold Engle"/>
    <s v="Corporate"/>
    <s v="United States"/>
    <s v="Milwaukee"/>
    <x v="6"/>
    <n v="53209"/>
    <s v="Central"/>
    <s v="FUR-FU-10001057"/>
    <x v="0"/>
    <x v="5"/>
    <s v="Tensor Track Tree Floor Lamp"/>
    <x v="5674"/>
    <n v="5"/>
    <n v="0"/>
    <n v="22.988499999999998"/>
  </r>
  <r>
    <n v="8933"/>
    <x v="4453"/>
    <n v="2014"/>
    <x v="404"/>
    <d v="2014-12-25T00:00:00"/>
    <s v="Standard Class"/>
    <s v="HE-14800"/>
    <s v="Harold Engle"/>
    <s v="Corporate"/>
    <s v="United States"/>
    <s v="Milwaukee"/>
    <x v="6"/>
    <n v="53209"/>
    <s v="Central"/>
    <s v="TEC-AC-10002331"/>
    <x v="2"/>
    <x v="11"/>
    <s v="Maxell 74 Minute CDR, 10/Pack"/>
    <x v="1624"/>
    <n v="3"/>
    <n v="0"/>
    <n v="10.855799999999999"/>
  </r>
  <r>
    <n v="8934"/>
    <x v="4454"/>
    <n v="2013"/>
    <x v="560"/>
    <d v="2013-03-20T00:00:00"/>
    <s v="Standard Class"/>
    <s v="SP-20545"/>
    <s v="Sibella Parks"/>
    <s v="Corporate"/>
    <s v="United States"/>
    <s v="Green Bay"/>
    <x v="6"/>
    <n v="54302"/>
    <s v="Central"/>
    <s v="FUR-FU-10003724"/>
    <x v="0"/>
    <x v="5"/>
    <s v="Westinghouse Clip-On Gooseneck Lamps"/>
    <x v="2499"/>
    <n v="2"/>
    <n v="0"/>
    <n v="4.3523999999999994"/>
  </r>
  <r>
    <n v="8935"/>
    <x v="4455"/>
    <n v="2014"/>
    <x v="151"/>
    <d v="2014-08-28T00:00:00"/>
    <s v="Same Day"/>
    <s v="BP-11185"/>
    <s v="Ben Peterman"/>
    <s v="Corporate"/>
    <s v="United States"/>
    <s v="Philadelphia"/>
    <x v="9"/>
    <n v="19120"/>
    <s v="East"/>
    <s v="OFF-PA-10000528"/>
    <x v="1"/>
    <x v="10"/>
    <s v="Xerox 1981"/>
    <x v="2538"/>
    <n v="3"/>
    <n v="0.2"/>
    <n v="3.96"/>
  </r>
  <r>
    <n v="8936"/>
    <x v="4455"/>
    <n v="2014"/>
    <x v="151"/>
    <d v="2014-08-28T00:00:00"/>
    <s v="Same Day"/>
    <s v="BP-11185"/>
    <s v="Ben Peterman"/>
    <s v="Corporate"/>
    <s v="United States"/>
    <s v="Philadelphia"/>
    <x v="9"/>
    <n v="19120"/>
    <s v="East"/>
    <s v="TEC-AC-10001908"/>
    <x v="2"/>
    <x v="11"/>
    <s v="Logitech Wireless Headset h800"/>
    <x v="5675"/>
    <n v="14"/>
    <n v="0.2"/>
    <n v="209.97899999999993"/>
  </r>
  <r>
    <n v="8937"/>
    <x v="4456"/>
    <n v="2012"/>
    <x v="997"/>
    <d v="2012-12-19T00:00:00"/>
    <s v="Second Class"/>
    <s v="PG-18895"/>
    <s v="Paul Gonzalez"/>
    <s v="Consumer"/>
    <s v="United States"/>
    <s v="Los Angeles"/>
    <x v="1"/>
    <n v="90008"/>
    <s v="West"/>
    <s v="OFF-AR-10003903"/>
    <x v="1"/>
    <x v="6"/>
    <s v="Sanford 52201 APSCO Electric Pencil Sharpener"/>
    <x v="3135"/>
    <n v="5"/>
    <n v="0"/>
    <n v="53.261000000000003"/>
  </r>
  <r>
    <n v="8938"/>
    <x v="4456"/>
    <n v="2012"/>
    <x v="997"/>
    <d v="2012-12-19T00:00:00"/>
    <s v="Second Class"/>
    <s v="PG-18895"/>
    <s v="Paul Gonzalez"/>
    <s v="Consumer"/>
    <s v="United States"/>
    <s v="Los Angeles"/>
    <x v="1"/>
    <n v="90008"/>
    <s v="West"/>
    <s v="TEC-PH-10004908"/>
    <x v="2"/>
    <x v="7"/>
    <s v="Panasonic KX TS3282W Corded phone"/>
    <x v="5676"/>
    <n v="2"/>
    <n v="0.2"/>
    <n v="16.997999999999983"/>
  </r>
  <r>
    <n v="8939"/>
    <x v="4456"/>
    <n v="2012"/>
    <x v="997"/>
    <d v="2012-12-19T00:00:00"/>
    <s v="Second Class"/>
    <s v="PG-18895"/>
    <s v="Paul Gonzalez"/>
    <s v="Consumer"/>
    <s v="United States"/>
    <s v="Los Angeles"/>
    <x v="1"/>
    <n v="90008"/>
    <s v="West"/>
    <s v="OFF-AR-10001940"/>
    <x v="1"/>
    <x v="6"/>
    <s v="Sanford Colorific Eraseable Coloring Pencils, 12 Count"/>
    <x v="1235"/>
    <n v="5"/>
    <n v="0"/>
    <n v="7.0520000000000005"/>
  </r>
  <r>
    <n v="8940"/>
    <x v="4456"/>
    <n v="2012"/>
    <x v="997"/>
    <d v="2012-12-19T00:00:00"/>
    <s v="Second Class"/>
    <s v="PG-18895"/>
    <s v="Paul Gonzalez"/>
    <s v="Consumer"/>
    <s v="United States"/>
    <s v="Los Angeles"/>
    <x v="1"/>
    <n v="90008"/>
    <s v="West"/>
    <s v="OFF-BI-10002026"/>
    <x v="1"/>
    <x v="8"/>
    <s v="Avery Arch Ring Binders"/>
    <x v="5677"/>
    <n v="2"/>
    <n v="0.2"/>
    <n v="31.373999999999995"/>
  </r>
  <r>
    <n v="8941"/>
    <x v="4457"/>
    <n v="2011"/>
    <x v="963"/>
    <d v="2011-08-24T00:00:00"/>
    <s v="Second Class"/>
    <s v="JP-15520"/>
    <s v="Jeremy Pistek"/>
    <s v="Consumer"/>
    <s v="United States"/>
    <s v="North Miami"/>
    <x v="2"/>
    <n v="33161"/>
    <s v="South"/>
    <s v="OFF-SU-10003936"/>
    <x v="1"/>
    <x v="14"/>
    <s v="Acme Serrated Blade Letter Opener"/>
    <x v="5678"/>
    <n v="3"/>
    <n v="0.2"/>
    <n v="-1.8126000000000002"/>
  </r>
  <r>
    <n v="8942"/>
    <x v="4458"/>
    <n v="2013"/>
    <x v="54"/>
    <d v="2013-11-06T00:00:00"/>
    <s v="First Class"/>
    <s v="NW-18400"/>
    <s v="Natalie Webber"/>
    <s v="Consumer"/>
    <s v="United States"/>
    <s v="Portland"/>
    <x v="21"/>
    <n v="97206"/>
    <s v="West"/>
    <s v="OFF-BI-10002813"/>
    <x v="1"/>
    <x v="8"/>
    <s v="Avery Reinforcements for Hole-Punch Pages"/>
    <x v="4909"/>
    <n v="7"/>
    <n v="0.7"/>
    <n v="-3.4649999999999999"/>
  </r>
  <r>
    <n v="8943"/>
    <x v="4458"/>
    <n v="2013"/>
    <x v="54"/>
    <d v="2013-11-06T00:00:00"/>
    <s v="First Class"/>
    <s v="NW-18400"/>
    <s v="Natalie Webber"/>
    <s v="Consumer"/>
    <s v="United States"/>
    <s v="Portland"/>
    <x v="21"/>
    <n v="97206"/>
    <s v="West"/>
    <s v="TEC-MA-10003337"/>
    <x v="2"/>
    <x v="15"/>
    <s v="Okidata B401 Printer"/>
    <x v="5679"/>
    <n v="3"/>
    <n v="0.7"/>
    <n v="-251.98739999999992"/>
  </r>
  <r>
    <n v="8944"/>
    <x v="4459"/>
    <n v="2014"/>
    <x v="1209"/>
    <d v="2014-10-17T00:00:00"/>
    <s v="Standard Class"/>
    <s v="SW-20245"/>
    <s v="Scot Wooten"/>
    <s v="Consumer"/>
    <s v="United States"/>
    <s v="Aurora"/>
    <x v="10"/>
    <n v="60505"/>
    <s v="Central"/>
    <s v="FUR-CH-10001545"/>
    <x v="0"/>
    <x v="1"/>
    <s v="Hon Comfortask Task/Swivel Chairs"/>
    <x v="5680"/>
    <n v="3"/>
    <n v="0.3"/>
    <n v="-47.871600000000001"/>
  </r>
  <r>
    <n v="8945"/>
    <x v="4460"/>
    <n v="2011"/>
    <x v="1035"/>
    <d v="2011-12-08T00:00:00"/>
    <s v="First Class"/>
    <s v="EH-14005"/>
    <s v="Erica Hernandez"/>
    <s v="Home Office"/>
    <s v="United States"/>
    <s v="San Francisco"/>
    <x v="1"/>
    <n v="94109"/>
    <s v="West"/>
    <s v="OFF-PA-10000062"/>
    <x v="1"/>
    <x v="10"/>
    <s v="Green Bar Computer Printout Paper"/>
    <x v="2210"/>
    <n v="3"/>
    <n v="0"/>
    <n v="80.791200000000003"/>
  </r>
  <r>
    <n v="8946"/>
    <x v="4461"/>
    <n v="2011"/>
    <x v="647"/>
    <d v="2011-11-17T00:00:00"/>
    <s v="Second Class"/>
    <s v="SC-20260"/>
    <s v="Scott Cohen"/>
    <s v="Corporate"/>
    <s v="United States"/>
    <s v="San Francisco"/>
    <x v="1"/>
    <n v="94110"/>
    <s v="West"/>
    <s v="OFF-SU-10001574"/>
    <x v="1"/>
    <x v="14"/>
    <s v="Acme Value Line Scissors"/>
    <x v="1031"/>
    <n v="3"/>
    <n v="0"/>
    <n v="3.2849999999999993"/>
  </r>
  <r>
    <n v="8947"/>
    <x v="4462"/>
    <n v="2014"/>
    <x v="165"/>
    <d v="2014-12-29T00:00:00"/>
    <s v="Standard Class"/>
    <s v="NC-18535"/>
    <s v="Nick Crebassa"/>
    <s v="Corporate"/>
    <s v="United States"/>
    <s v="New Bedford"/>
    <x v="31"/>
    <n v="2740"/>
    <s v="East"/>
    <s v="OFF-PA-10001972"/>
    <x v="1"/>
    <x v="10"/>
    <s v="Xerox 214"/>
    <x v="541"/>
    <n v="3"/>
    <n v="0"/>
    <n v="9.3312000000000008"/>
  </r>
  <r>
    <n v="8948"/>
    <x v="4462"/>
    <n v="2014"/>
    <x v="165"/>
    <d v="2014-12-29T00:00:00"/>
    <s v="Standard Class"/>
    <s v="NC-18535"/>
    <s v="Nick Crebassa"/>
    <s v="Corporate"/>
    <s v="United States"/>
    <s v="New Bedford"/>
    <x v="31"/>
    <n v="2740"/>
    <s v="East"/>
    <s v="OFF-BI-10000201"/>
    <x v="1"/>
    <x v="8"/>
    <s v="Avery Triangle Shaped Sheet Lifters, Black, 2/Pack"/>
    <x v="5681"/>
    <n v="5"/>
    <n v="0"/>
    <n v="6.15"/>
  </r>
  <r>
    <n v="8949"/>
    <x v="4463"/>
    <n v="2011"/>
    <x v="163"/>
    <d v="2011-12-26T00:00:00"/>
    <s v="First Class"/>
    <s v="AS-10090"/>
    <s v="Adam Shillingsburg"/>
    <s v="Consumer"/>
    <s v="United States"/>
    <s v="San Diego"/>
    <x v="1"/>
    <n v="92037"/>
    <s v="West"/>
    <s v="OFF-AP-10003278"/>
    <x v="1"/>
    <x v="9"/>
    <s v="Belkin 7-Outlet SurgeMaster Home Series"/>
    <x v="5682"/>
    <n v="1"/>
    <n v="0"/>
    <n v="3.632200000000001"/>
  </r>
  <r>
    <n v="8950"/>
    <x v="4464"/>
    <n v="2014"/>
    <x v="66"/>
    <d v="2014-12-29T00:00:00"/>
    <s v="Standard Class"/>
    <s v="JL-15130"/>
    <s v="Jack Lebron"/>
    <s v="Consumer"/>
    <s v="United States"/>
    <s v="Jackson"/>
    <x v="18"/>
    <n v="38301"/>
    <s v="South"/>
    <s v="FUR-TA-10002903"/>
    <x v="0"/>
    <x v="3"/>
    <s v="Bevis Round Bullnose 29&quot; High Table Top"/>
    <x v="5683"/>
    <n v="6"/>
    <n v="0.4"/>
    <n v="-249.32159999999999"/>
  </r>
  <r>
    <n v="8951"/>
    <x v="4464"/>
    <n v="2014"/>
    <x v="66"/>
    <d v="2014-12-29T00:00:00"/>
    <s v="Standard Class"/>
    <s v="JL-15130"/>
    <s v="Jack Lebron"/>
    <s v="Consumer"/>
    <s v="United States"/>
    <s v="Jackson"/>
    <x v="18"/>
    <n v="38301"/>
    <s v="South"/>
    <s v="TEC-AC-10001013"/>
    <x v="2"/>
    <x v="11"/>
    <s v="Logitech ClearChat Comfort/USB Headset H390"/>
    <x v="1525"/>
    <n v="2"/>
    <n v="0.2"/>
    <n v="7.615399999999994"/>
  </r>
  <r>
    <n v="8952"/>
    <x v="4464"/>
    <n v="2014"/>
    <x v="66"/>
    <d v="2014-12-29T00:00:00"/>
    <s v="Standard Class"/>
    <s v="JL-15130"/>
    <s v="Jack Lebron"/>
    <s v="Consumer"/>
    <s v="United States"/>
    <s v="Jackson"/>
    <x v="18"/>
    <n v="38301"/>
    <s v="South"/>
    <s v="OFF-ST-10000918"/>
    <x v="1"/>
    <x v="4"/>
    <s v="Crate-A-Files"/>
    <x v="4322"/>
    <n v="3"/>
    <n v="0.2"/>
    <n v="1.961999999999998"/>
  </r>
  <r>
    <n v="8953"/>
    <x v="4464"/>
    <n v="2014"/>
    <x v="66"/>
    <d v="2014-12-29T00:00:00"/>
    <s v="Standard Class"/>
    <s v="JL-15130"/>
    <s v="Jack Lebron"/>
    <s v="Consumer"/>
    <s v="United States"/>
    <s v="Jackson"/>
    <x v="18"/>
    <n v="38301"/>
    <s v="South"/>
    <s v="OFF-AR-10001419"/>
    <x v="1"/>
    <x v="6"/>
    <s v="Newell 325"/>
    <x v="5684"/>
    <n v="7"/>
    <n v="0.2"/>
    <n v="2.8909999999999982"/>
  </r>
  <r>
    <n v="8954"/>
    <x v="4464"/>
    <n v="2014"/>
    <x v="66"/>
    <d v="2014-12-29T00:00:00"/>
    <s v="Standard Class"/>
    <s v="JL-15130"/>
    <s v="Jack Lebron"/>
    <s v="Consumer"/>
    <s v="United States"/>
    <s v="Jackson"/>
    <x v="18"/>
    <n v="38301"/>
    <s v="South"/>
    <s v="OFF-AP-10003266"/>
    <x v="1"/>
    <x v="9"/>
    <s v="Holmes Replacement Filter for HEPA Air Cleaner, Large Room"/>
    <x v="5685"/>
    <n v="5"/>
    <n v="0.2"/>
    <n v="16.290999999999997"/>
  </r>
  <r>
    <n v="8955"/>
    <x v="4465"/>
    <n v="2011"/>
    <x v="233"/>
    <d v="2011-08-10T00:00:00"/>
    <s v="Second Class"/>
    <s v="VG-21790"/>
    <s v="Vivek Gonzalez"/>
    <s v="Consumer"/>
    <s v="United States"/>
    <s v="Jacksonville"/>
    <x v="2"/>
    <n v="32216"/>
    <s v="South"/>
    <s v="FUR-BO-10000468"/>
    <x v="0"/>
    <x v="0"/>
    <s v="O'Sullivan 2-Shelf Heavy-Duty Bookcases"/>
    <x v="5686"/>
    <n v="4"/>
    <n v="0.2"/>
    <n v="-7.7727999999999895"/>
  </r>
  <r>
    <n v="8956"/>
    <x v="4466"/>
    <n v="2011"/>
    <x v="59"/>
    <d v="2011-09-24T00:00:00"/>
    <s v="Standard Class"/>
    <s v="HG-14965"/>
    <s v="Henry Goldwyn"/>
    <s v="Corporate"/>
    <s v="United States"/>
    <s v="San Diego"/>
    <x v="1"/>
    <n v="92024"/>
    <s v="West"/>
    <s v="OFF-PA-10004610"/>
    <x v="1"/>
    <x v="10"/>
    <s v="Xerox 1900"/>
    <x v="18"/>
    <n v="2"/>
    <n v="0"/>
    <n v="3.8519999999999994"/>
  </r>
  <r>
    <n v="8957"/>
    <x v="4467"/>
    <n v="2014"/>
    <x v="53"/>
    <d v="2014-12-29T00:00:00"/>
    <s v="First Class"/>
    <s v="JH-15430"/>
    <s v="Jennifer Halladay"/>
    <s v="Consumer"/>
    <s v="United States"/>
    <s v="Hialeah"/>
    <x v="2"/>
    <n v="33012"/>
    <s v="South"/>
    <s v="FUR-FU-10004963"/>
    <x v="0"/>
    <x v="5"/>
    <s v="Eldon 400 Class Desk Accessories, Black Carbon"/>
    <x v="5687"/>
    <n v="3"/>
    <n v="0.2"/>
    <n v="5.7750000000000021"/>
  </r>
  <r>
    <n v="8958"/>
    <x v="4467"/>
    <n v="2014"/>
    <x v="53"/>
    <d v="2014-12-29T00:00:00"/>
    <s v="First Class"/>
    <s v="JH-15430"/>
    <s v="Jennifer Halladay"/>
    <s v="Consumer"/>
    <s v="United States"/>
    <s v="Hialeah"/>
    <x v="2"/>
    <n v="33012"/>
    <s v="South"/>
    <s v="TEC-MA-10004626"/>
    <x v="2"/>
    <x v="15"/>
    <s v="Lexmark 20R1285 X6650 Wireless All-in-One Printer"/>
    <x v="5253"/>
    <n v="2"/>
    <n v="0.5"/>
    <n v="-7.2000000000000028"/>
  </r>
  <r>
    <n v="8959"/>
    <x v="4468"/>
    <n v="2014"/>
    <x v="920"/>
    <d v="2014-12-01T00:00:00"/>
    <s v="Standard Class"/>
    <s v="RO-19780"/>
    <s v="Rose O'Brian"/>
    <s v="Consumer"/>
    <s v="United States"/>
    <s v="Houston"/>
    <x v="5"/>
    <n v="77070"/>
    <s v="Central"/>
    <s v="TEC-PH-10003437"/>
    <x v="2"/>
    <x v="7"/>
    <s v="Blue Parrot B250XT Professional Grade Wireless Bluetooth Headset with"/>
    <x v="5688"/>
    <n v="5"/>
    <n v="0.2"/>
    <n v="37.494999999999962"/>
  </r>
  <r>
    <n v="8960"/>
    <x v="4468"/>
    <n v="2014"/>
    <x v="920"/>
    <d v="2014-12-01T00:00:00"/>
    <s v="Standard Class"/>
    <s v="RO-19780"/>
    <s v="Rose O'Brian"/>
    <s v="Consumer"/>
    <s v="United States"/>
    <s v="Houston"/>
    <x v="5"/>
    <n v="77070"/>
    <s v="Central"/>
    <s v="OFF-AP-10002867"/>
    <x v="1"/>
    <x v="9"/>
    <s v="Fellowes Command Center 5-outlet power strip"/>
    <x v="5689"/>
    <n v="5"/>
    <n v="0.8"/>
    <n v="-179.77600000000001"/>
  </r>
  <r>
    <n v="8961"/>
    <x v="4468"/>
    <n v="2014"/>
    <x v="920"/>
    <d v="2014-12-01T00:00:00"/>
    <s v="Standard Class"/>
    <s v="RO-19780"/>
    <s v="Rose O'Brian"/>
    <s v="Consumer"/>
    <s v="United States"/>
    <s v="Houston"/>
    <x v="5"/>
    <n v="77070"/>
    <s v="Central"/>
    <s v="FUR-CH-10002126"/>
    <x v="0"/>
    <x v="1"/>
    <s v="Hon Deluxe Fabric Upholstered Stacking Chairs"/>
    <x v="3122"/>
    <n v="5"/>
    <n v="0.3"/>
    <n v="-24.397999999999911"/>
  </r>
  <r>
    <n v="8962"/>
    <x v="4468"/>
    <n v="2014"/>
    <x v="920"/>
    <d v="2014-12-01T00:00:00"/>
    <s v="Standard Class"/>
    <s v="RO-19780"/>
    <s v="Rose O'Brian"/>
    <s v="Consumer"/>
    <s v="United States"/>
    <s v="Houston"/>
    <x v="5"/>
    <n v="77070"/>
    <s v="Central"/>
    <s v="OFF-AR-10001761"/>
    <x v="1"/>
    <x v="6"/>
    <s v="Avery Hi-Liter Smear-Safe Highlighters"/>
    <x v="4061"/>
    <n v="4"/>
    <n v="0.2"/>
    <n v="3.7375999999999996"/>
  </r>
  <r>
    <n v="8963"/>
    <x v="4469"/>
    <n v="2013"/>
    <x v="732"/>
    <d v="2013-11-08T00:00:00"/>
    <s v="First Class"/>
    <s v="LW-17125"/>
    <s v="Liz Willingham"/>
    <s v="Consumer"/>
    <s v="United States"/>
    <s v="Virginia Beach"/>
    <x v="17"/>
    <n v="23464"/>
    <s v="South"/>
    <s v="FUR-FU-10004665"/>
    <x v="0"/>
    <x v="5"/>
    <s v="3M Polarizing Task Lamp with Clamp Arm, Light Gray"/>
    <x v="2963"/>
    <n v="2"/>
    <n v="0"/>
    <n v="71.229600000000005"/>
  </r>
  <r>
    <n v="8964"/>
    <x v="4469"/>
    <n v="2013"/>
    <x v="732"/>
    <d v="2013-11-08T00:00:00"/>
    <s v="First Class"/>
    <s v="LW-17125"/>
    <s v="Liz Willingham"/>
    <s v="Consumer"/>
    <s v="United States"/>
    <s v="Virginia Beach"/>
    <x v="17"/>
    <n v="23464"/>
    <s v="South"/>
    <s v="TEC-AC-10000057"/>
    <x v="2"/>
    <x v="11"/>
    <s v="Microsoft Natural Ergonomic Keyboard 4000"/>
    <x v="1324"/>
    <n v="3"/>
    <n v="0"/>
    <n v="18.893699999999995"/>
  </r>
  <r>
    <n v="8965"/>
    <x v="4469"/>
    <n v="2013"/>
    <x v="732"/>
    <d v="2013-11-08T00:00:00"/>
    <s v="First Class"/>
    <s v="LW-17125"/>
    <s v="Liz Willingham"/>
    <s v="Consumer"/>
    <s v="United States"/>
    <s v="Virginia Beach"/>
    <x v="17"/>
    <n v="23464"/>
    <s v="South"/>
    <s v="FUR-FU-10003806"/>
    <x v="0"/>
    <x v="5"/>
    <s v="Tenex Chairmat w/ Average Lip, 45&quot; x 53&quot;"/>
    <x v="4850"/>
    <n v="5"/>
    <n v="0"/>
    <n v="75.679999999999978"/>
  </r>
  <r>
    <n v="8966"/>
    <x v="4470"/>
    <n v="2014"/>
    <x v="44"/>
    <d v="2014-11-13T00:00:00"/>
    <s v="Standard Class"/>
    <s v="CC-12370"/>
    <s v="Christopher Conant"/>
    <s v="Consumer"/>
    <s v="United States"/>
    <s v="Houston"/>
    <x v="5"/>
    <n v="77070"/>
    <s v="Central"/>
    <s v="OFF-BI-10000145"/>
    <x v="1"/>
    <x v="8"/>
    <s v="Zipper Ring Binder Pockets"/>
    <x v="75"/>
    <n v="2"/>
    <n v="0.8"/>
    <n v="-1.934400000000001"/>
  </r>
  <r>
    <n v="8967"/>
    <x v="4471"/>
    <n v="2013"/>
    <x v="54"/>
    <d v="2013-11-08T00:00:00"/>
    <s v="Standard Class"/>
    <s v="JP-16135"/>
    <s v="Julie Prescott"/>
    <s v="Home Office"/>
    <s v="United States"/>
    <s v="Philadelphia"/>
    <x v="9"/>
    <n v="19120"/>
    <s v="East"/>
    <s v="TEC-AC-10000892"/>
    <x v="2"/>
    <x v="11"/>
    <s v="NETGEAR N750 Dual Band Wi-Fi Gigabit Router"/>
    <x v="2775"/>
    <n v="1"/>
    <n v="0.2"/>
    <n v="14.399999999999999"/>
  </r>
  <r>
    <n v="8968"/>
    <x v="4471"/>
    <n v="2013"/>
    <x v="54"/>
    <d v="2013-11-08T00:00:00"/>
    <s v="Standard Class"/>
    <s v="JP-16135"/>
    <s v="Julie Prescott"/>
    <s v="Home Office"/>
    <s v="United States"/>
    <s v="Philadelphia"/>
    <x v="9"/>
    <n v="19120"/>
    <s v="East"/>
    <s v="FUR-CH-10004886"/>
    <x v="0"/>
    <x v="1"/>
    <s v="Bevis Steel Folding Chairs"/>
    <x v="5690"/>
    <n v="7"/>
    <n v="0.3"/>
    <n v="-13.432999999999993"/>
  </r>
  <r>
    <n v="8969"/>
    <x v="4472"/>
    <n v="2011"/>
    <x v="125"/>
    <d v="2012-01-01T00:00:00"/>
    <s v="First Class"/>
    <s v="DD-13570"/>
    <s v="Dorothy Dickinson"/>
    <s v="Consumer"/>
    <s v="United States"/>
    <s v="Memphis"/>
    <x v="18"/>
    <n v="38109"/>
    <s v="South"/>
    <s v="OFF-ST-10002554"/>
    <x v="1"/>
    <x v="4"/>
    <s v="Tennsco Industrial Shelving"/>
    <x v="5691"/>
    <n v="1"/>
    <n v="0.2"/>
    <n v="-8.803799999999999"/>
  </r>
  <r>
    <n v="8970"/>
    <x v="4473"/>
    <n v="2014"/>
    <x v="574"/>
    <d v="2014-12-08T00:00:00"/>
    <s v="Standard Class"/>
    <s v="ES-14080"/>
    <s v="Erin Smith"/>
    <s v="Corporate"/>
    <s v="United States"/>
    <s v="Lakewood"/>
    <x v="24"/>
    <n v="44107"/>
    <s v="East"/>
    <s v="OFF-AR-10001662"/>
    <x v="1"/>
    <x v="6"/>
    <s v="Rogers Handheld Barrel Pencil Sharpener"/>
    <x v="5692"/>
    <n v="9"/>
    <n v="0.2"/>
    <n v="1.7262000000000022"/>
  </r>
  <r>
    <n v="8971"/>
    <x v="4473"/>
    <n v="2014"/>
    <x v="574"/>
    <d v="2014-12-08T00:00:00"/>
    <s v="Standard Class"/>
    <s v="ES-14080"/>
    <s v="Erin Smith"/>
    <s v="Corporate"/>
    <s v="United States"/>
    <s v="Lakewood"/>
    <x v="24"/>
    <n v="44107"/>
    <s v="East"/>
    <s v="TEC-PH-10004531"/>
    <x v="2"/>
    <x v="7"/>
    <s v="AT&amp;T CL2909"/>
    <x v="5693"/>
    <n v="2"/>
    <n v="0.4"/>
    <n v="-25.198000000000008"/>
  </r>
  <r>
    <n v="8972"/>
    <x v="4474"/>
    <n v="2014"/>
    <x v="668"/>
    <d v="2014-03-29T00:00:00"/>
    <s v="Standard Class"/>
    <s v="MV-17485"/>
    <s v="Mark Van Huff"/>
    <s v="Consumer"/>
    <s v="United States"/>
    <s v="New York City"/>
    <x v="15"/>
    <n v="10011"/>
    <s v="East"/>
    <s v="FUR-CH-10000665"/>
    <x v="0"/>
    <x v="1"/>
    <s v="Global Airflow Leather Mesh Back Chair, Black"/>
    <x v="2659"/>
    <n v="2"/>
    <n v="0.1"/>
    <n v="60.391999999999967"/>
  </r>
  <r>
    <n v="8973"/>
    <x v="4475"/>
    <n v="2011"/>
    <x v="84"/>
    <d v="2011-11-21T00:00:00"/>
    <s v="First Class"/>
    <s v="RD-19900"/>
    <s v="Ruben Dartt"/>
    <s v="Consumer"/>
    <s v="United States"/>
    <s v="Philadelphia"/>
    <x v="9"/>
    <n v="19120"/>
    <s v="East"/>
    <s v="TEC-AC-10003023"/>
    <x v="2"/>
    <x v="11"/>
    <s v="Logitech G105 Gaming Keyboard"/>
    <x v="5694"/>
    <n v="1"/>
    <n v="0.2"/>
    <n v="-1.187400000000002"/>
  </r>
  <r>
    <n v="8974"/>
    <x v="4476"/>
    <n v="2014"/>
    <x v="1016"/>
    <d v="2014-04-28T00:00:00"/>
    <s v="Second Class"/>
    <s v="RL-19615"/>
    <s v="Rob Lucas"/>
    <s v="Consumer"/>
    <s v="United States"/>
    <s v="Los Angeles"/>
    <x v="1"/>
    <n v="90008"/>
    <s v="West"/>
    <s v="FUR-BO-10004709"/>
    <x v="0"/>
    <x v="0"/>
    <s v="Bush Westfield Collection Bookcases, Medium Cherry Finish"/>
    <x v="5695"/>
    <n v="7"/>
    <n v="0.15"/>
    <n v="28.410200000000017"/>
  </r>
  <r>
    <n v="8975"/>
    <x v="4477"/>
    <n v="2014"/>
    <x v="51"/>
    <d v="2014-11-27T00:00:00"/>
    <s v="First Class"/>
    <s v="JP-15460"/>
    <s v="Jennifer Patt"/>
    <s v="Corporate"/>
    <s v="United States"/>
    <s v="Dallas"/>
    <x v="5"/>
    <n v="75220"/>
    <s v="Central"/>
    <s v="OFF-PA-10000477"/>
    <x v="1"/>
    <x v="10"/>
    <s v="Xerox 22"/>
    <x v="1590"/>
    <n v="7"/>
    <n v="0.2"/>
    <n v="12.700800000000001"/>
  </r>
  <r>
    <n v="8976"/>
    <x v="4477"/>
    <n v="2014"/>
    <x v="51"/>
    <d v="2014-11-27T00:00:00"/>
    <s v="First Class"/>
    <s v="JP-15460"/>
    <s v="Jennifer Patt"/>
    <s v="Corporate"/>
    <s v="United States"/>
    <s v="Dallas"/>
    <x v="5"/>
    <n v="75220"/>
    <s v="Central"/>
    <s v="OFF-PA-10002923"/>
    <x v="1"/>
    <x v="10"/>
    <s v="Xerox 1942"/>
    <x v="128"/>
    <n v="2"/>
    <n v="0.2"/>
    <n v="29.363999999999997"/>
  </r>
  <r>
    <n v="8977"/>
    <x v="4477"/>
    <n v="2014"/>
    <x v="51"/>
    <d v="2014-11-27T00:00:00"/>
    <s v="First Class"/>
    <s v="JP-15460"/>
    <s v="Jennifer Patt"/>
    <s v="Corporate"/>
    <s v="United States"/>
    <s v="Dallas"/>
    <x v="5"/>
    <n v="75220"/>
    <s v="Central"/>
    <s v="FUR-TA-10003008"/>
    <x v="0"/>
    <x v="3"/>
    <s v="Lesro Round Back Collection Coffee Table, End Table"/>
    <x v="5696"/>
    <n v="1"/>
    <n v="0.3"/>
    <n v="-31.033499999999989"/>
  </r>
  <r>
    <n v="8978"/>
    <x v="4477"/>
    <n v="2014"/>
    <x v="51"/>
    <d v="2014-11-27T00:00:00"/>
    <s v="First Class"/>
    <s v="JP-15460"/>
    <s v="Jennifer Patt"/>
    <s v="Corporate"/>
    <s v="United States"/>
    <s v="Dallas"/>
    <x v="5"/>
    <n v="75220"/>
    <s v="Central"/>
    <s v="OFF-BI-10003707"/>
    <x v="1"/>
    <x v="8"/>
    <s v="Aluminum Screw Posts"/>
    <x v="5697"/>
    <n v="2"/>
    <n v="0.8"/>
    <n v="-9.1560000000000006"/>
  </r>
  <r>
    <n v="8979"/>
    <x v="4478"/>
    <n v="2011"/>
    <x v="935"/>
    <d v="2011-11-05T00:00:00"/>
    <s v="Second Class"/>
    <s v="DM-13345"/>
    <s v="Denise Monton"/>
    <s v="Corporate"/>
    <s v="United States"/>
    <s v="Orange"/>
    <x v="30"/>
    <n v="7050"/>
    <s v="East"/>
    <s v="OFF-BI-10000546"/>
    <x v="1"/>
    <x v="8"/>
    <s v="Avery Durable Binders"/>
    <x v="1784"/>
    <n v="2"/>
    <n v="0"/>
    <n v="2.8224"/>
  </r>
  <r>
    <n v="8980"/>
    <x v="4479"/>
    <n v="2012"/>
    <x v="324"/>
    <d v="2012-10-24T00:00:00"/>
    <s v="Second Class"/>
    <s v="CS-11860"/>
    <s v="Cari Schnelling"/>
    <s v="Consumer"/>
    <s v="United States"/>
    <s v="Dallas"/>
    <x v="5"/>
    <n v="75220"/>
    <s v="Central"/>
    <s v="OFF-BI-10000404"/>
    <x v="1"/>
    <x v="8"/>
    <s v="Avery Printable Repositionable Plastic Tabs"/>
    <x v="5698"/>
    <n v="1"/>
    <n v="0.8"/>
    <n v="-2.8380000000000001"/>
  </r>
  <r>
    <n v="8981"/>
    <x v="4480"/>
    <n v="2011"/>
    <x v="644"/>
    <d v="2011-02-11T00:00:00"/>
    <s v="Second Class"/>
    <s v="DL-13315"/>
    <s v="Delfina Latchford"/>
    <s v="Consumer"/>
    <s v="United States"/>
    <s v="Romeoville"/>
    <x v="10"/>
    <n v="60441"/>
    <s v="Central"/>
    <s v="OFF-BI-10001196"/>
    <x v="1"/>
    <x v="8"/>
    <s v="Avery Flip-Chart Easel Binder, Black"/>
    <x v="5699"/>
    <n v="2"/>
    <n v="0.8"/>
    <n v="-14.770800000000001"/>
  </r>
  <r>
    <n v="8982"/>
    <x v="4481"/>
    <n v="2013"/>
    <x v="1193"/>
    <d v="2013-03-13T00:00:00"/>
    <s v="Standard Class"/>
    <s v="LC-16870"/>
    <s v="Lena Cacioppo"/>
    <s v="Consumer"/>
    <s v="United States"/>
    <s v="Chicago"/>
    <x v="10"/>
    <n v="60623"/>
    <s v="Central"/>
    <s v="OFF-AP-10001626"/>
    <x v="1"/>
    <x v="9"/>
    <s v="Commercial WindTunnel Clean Air Upright Vacuum, Replacement Belts, Filtration Bags"/>
    <x v="5700"/>
    <n v="3"/>
    <n v="0.8"/>
    <n v="-6.3018000000000001"/>
  </r>
  <r>
    <n v="8983"/>
    <x v="4481"/>
    <n v="2013"/>
    <x v="1193"/>
    <d v="2013-03-13T00:00:00"/>
    <s v="Standard Class"/>
    <s v="LC-16870"/>
    <s v="Lena Cacioppo"/>
    <s v="Consumer"/>
    <s v="United States"/>
    <s v="Chicago"/>
    <x v="10"/>
    <n v="60623"/>
    <s v="Central"/>
    <s v="OFF-BI-10004656"/>
    <x v="1"/>
    <x v="8"/>
    <s v="Peel &amp; Stick Add-On Corner Pockets"/>
    <x v="5701"/>
    <n v="4"/>
    <n v="0.8"/>
    <n v="-2.764800000000001"/>
  </r>
  <r>
    <n v="8984"/>
    <x v="4481"/>
    <n v="2013"/>
    <x v="1193"/>
    <d v="2013-03-13T00:00:00"/>
    <s v="Standard Class"/>
    <s v="LC-16870"/>
    <s v="Lena Cacioppo"/>
    <s v="Consumer"/>
    <s v="United States"/>
    <s v="Chicago"/>
    <x v="10"/>
    <n v="60623"/>
    <s v="Central"/>
    <s v="FUR-FU-10003773"/>
    <x v="0"/>
    <x v="5"/>
    <s v="Eldon Cleatmat Plus Chair Mats for High Pile Carpets"/>
    <x v="5702"/>
    <n v="5"/>
    <n v="0.6"/>
    <n v="-194.82400000000001"/>
  </r>
  <r>
    <n v="8985"/>
    <x v="4481"/>
    <n v="2013"/>
    <x v="1193"/>
    <d v="2013-03-13T00:00:00"/>
    <s v="Standard Class"/>
    <s v="LC-16870"/>
    <s v="Lena Cacioppo"/>
    <s v="Consumer"/>
    <s v="United States"/>
    <s v="Chicago"/>
    <x v="10"/>
    <n v="60623"/>
    <s v="Central"/>
    <s v="FUR-TA-10000849"/>
    <x v="0"/>
    <x v="3"/>
    <s v="Bevis Rectangular Conference Tables"/>
    <x v="2044"/>
    <n v="2"/>
    <n v="0.5"/>
    <n v="-99.266399999999976"/>
  </r>
  <r>
    <n v="8986"/>
    <x v="4482"/>
    <n v="2012"/>
    <x v="155"/>
    <d v="2012-12-07T00:00:00"/>
    <s v="Standard Class"/>
    <s v="JG-15115"/>
    <s v="Jack Garza"/>
    <s v="Consumer"/>
    <s v="United States"/>
    <s v="Jacksonville"/>
    <x v="3"/>
    <n v="28540"/>
    <s v="South"/>
    <s v="FUR-FU-10000222"/>
    <x v="0"/>
    <x v="5"/>
    <s v="Seth Thomas 16&quot; Steel Case Clock"/>
    <x v="2540"/>
    <n v="3"/>
    <n v="0.2"/>
    <n v="12.667199999999994"/>
  </r>
  <r>
    <n v="8987"/>
    <x v="4482"/>
    <n v="2012"/>
    <x v="155"/>
    <d v="2012-12-07T00:00:00"/>
    <s v="Standard Class"/>
    <s v="JG-15115"/>
    <s v="Jack Garza"/>
    <s v="Consumer"/>
    <s v="United States"/>
    <s v="Jacksonville"/>
    <x v="3"/>
    <n v="28540"/>
    <s v="South"/>
    <s v="OFF-BI-10001718"/>
    <x v="1"/>
    <x v="8"/>
    <s v="GBC DocuBind P50 Personal Binding Machine"/>
    <x v="5703"/>
    <n v="5"/>
    <n v="0.7"/>
    <n v="-73.57699999999997"/>
  </r>
  <r>
    <n v="8988"/>
    <x v="4482"/>
    <n v="2012"/>
    <x v="155"/>
    <d v="2012-12-07T00:00:00"/>
    <s v="Standard Class"/>
    <s v="JG-15115"/>
    <s v="Jack Garza"/>
    <s v="Consumer"/>
    <s v="United States"/>
    <s v="Jacksonville"/>
    <x v="3"/>
    <n v="28540"/>
    <s v="South"/>
    <s v="TEC-PH-10001700"/>
    <x v="2"/>
    <x v="7"/>
    <s v="Panasonic KX-TG6844B Expandable Digital Cordless Telephone"/>
    <x v="554"/>
    <n v="2"/>
    <n v="0.2"/>
    <n v="9.2386000000000053"/>
  </r>
  <r>
    <n v="8989"/>
    <x v="4482"/>
    <n v="2012"/>
    <x v="155"/>
    <d v="2012-12-07T00:00:00"/>
    <s v="Standard Class"/>
    <s v="JG-15115"/>
    <s v="Jack Garza"/>
    <s v="Consumer"/>
    <s v="United States"/>
    <s v="Jacksonville"/>
    <x v="3"/>
    <n v="28540"/>
    <s v="South"/>
    <s v="OFF-AR-10004078"/>
    <x v="1"/>
    <x v="6"/>
    <s v="Newell 312"/>
    <x v="564"/>
    <n v="2"/>
    <n v="0.2"/>
    <n v="1.1679999999999997"/>
  </r>
  <r>
    <n v="8990"/>
    <x v="4483"/>
    <n v="2012"/>
    <x v="100"/>
    <d v="2012-12-30T00:00:00"/>
    <s v="Standard Class"/>
    <s v="HM-14860"/>
    <s v="Harry Marie"/>
    <s v="Corporate"/>
    <s v="United States"/>
    <s v="Springfield"/>
    <x v="25"/>
    <n v="65807"/>
    <s v="Central"/>
    <s v="FUR-FU-10003026"/>
    <x v="0"/>
    <x v="5"/>
    <s v="Eldon Regeneration Recycled Desk Accessories, Black"/>
    <x v="390"/>
    <n v="2"/>
    <n v="0"/>
    <n v="3.7751999999999999"/>
  </r>
  <r>
    <n v="8991"/>
    <x v="4483"/>
    <n v="2012"/>
    <x v="100"/>
    <d v="2012-12-30T00:00:00"/>
    <s v="Standard Class"/>
    <s v="HM-14860"/>
    <s v="Harry Marie"/>
    <s v="Corporate"/>
    <s v="United States"/>
    <s v="Springfield"/>
    <x v="25"/>
    <n v="65807"/>
    <s v="Central"/>
    <s v="TEC-CO-10003763"/>
    <x v="2"/>
    <x v="16"/>
    <s v="Canon PC1060 Personal Laser Copier"/>
    <x v="980"/>
    <n v="7"/>
    <n v="0"/>
    <n v="2302.9670999999998"/>
  </r>
  <r>
    <n v="8992"/>
    <x v="4484"/>
    <n v="2014"/>
    <x v="172"/>
    <d v="2014-10-07T00:00:00"/>
    <s v="Standard Class"/>
    <s v="TN-21040"/>
    <s v="Tanja Norvell"/>
    <s v="Home Office"/>
    <s v="United States"/>
    <s v="San Francisco"/>
    <x v="1"/>
    <n v="94110"/>
    <s v="West"/>
    <s v="TEC-AC-10004708"/>
    <x v="2"/>
    <x v="11"/>
    <s v="Sony 32GB Class 10 Micro SDHC R40 Memory Card"/>
    <x v="5704"/>
    <n v="5"/>
    <n v="0"/>
    <n v="21.997499999999999"/>
  </r>
  <r>
    <n v="8993"/>
    <x v="4485"/>
    <n v="2014"/>
    <x v="524"/>
    <d v="2014-10-22T00:00:00"/>
    <s v="Standard Class"/>
    <s v="VP-21760"/>
    <s v="Victoria Pisteka"/>
    <s v="Corporate"/>
    <s v="United States"/>
    <s v="Columbia"/>
    <x v="18"/>
    <n v="38401"/>
    <s v="South"/>
    <s v="TEC-AC-10003499"/>
    <x v="2"/>
    <x v="11"/>
    <s v="Memorex Mini Travel Drive 8 GB USB 2.0 Flash Drive"/>
    <x v="5183"/>
    <n v="2"/>
    <n v="0.2"/>
    <n v="4.4004000000000003"/>
  </r>
  <r>
    <n v="8994"/>
    <x v="4485"/>
    <n v="2014"/>
    <x v="524"/>
    <d v="2014-10-22T00:00:00"/>
    <s v="Standard Class"/>
    <s v="VP-21760"/>
    <s v="Victoria Pisteka"/>
    <s v="Corporate"/>
    <s v="United States"/>
    <s v="Columbia"/>
    <x v="18"/>
    <n v="38401"/>
    <s v="South"/>
    <s v="FUR-TA-10001950"/>
    <x v="0"/>
    <x v="3"/>
    <s v="Balt Solid Wood Round Tables"/>
    <x v="5705"/>
    <n v="7"/>
    <n v="0.4"/>
    <n v="-968.88329999999996"/>
  </r>
  <r>
    <n v="8995"/>
    <x v="4486"/>
    <n v="2011"/>
    <x v="860"/>
    <d v="2011-08-17T00:00:00"/>
    <s v="First Class"/>
    <s v="CS-12355"/>
    <s v="Christine Sundaresam"/>
    <s v="Consumer"/>
    <s v="United States"/>
    <s v="Hollywood"/>
    <x v="2"/>
    <n v="33021"/>
    <s v="South"/>
    <s v="OFF-PA-10000312"/>
    <x v="1"/>
    <x v="10"/>
    <s v="Xerox 1955"/>
    <x v="5566"/>
    <n v="5"/>
    <n v="0.2"/>
    <n v="29.691999999999993"/>
  </r>
  <r>
    <n v="8996"/>
    <x v="4486"/>
    <n v="2011"/>
    <x v="860"/>
    <d v="2011-08-17T00:00:00"/>
    <s v="First Class"/>
    <s v="CS-12355"/>
    <s v="Christine Sundaresam"/>
    <s v="Consumer"/>
    <s v="United States"/>
    <s v="Hollywood"/>
    <x v="2"/>
    <n v="33021"/>
    <s v="South"/>
    <s v="OFF-AP-10004708"/>
    <x v="1"/>
    <x v="9"/>
    <s v="Fellowes Superior 10 Outlet Split Surge Protector"/>
    <x v="5706"/>
    <n v="5"/>
    <n v="0.2"/>
    <n v="17.126999999999988"/>
  </r>
  <r>
    <n v="8997"/>
    <x v="4487"/>
    <n v="2014"/>
    <x v="343"/>
    <d v="2014-11-14T00:00:00"/>
    <s v="First Class"/>
    <s v="PG-18820"/>
    <s v="Patrick Gardner"/>
    <s v="Consumer"/>
    <s v="United States"/>
    <s v="Dallas"/>
    <x v="5"/>
    <n v="75081"/>
    <s v="Central"/>
    <s v="TEC-PH-10004531"/>
    <x v="2"/>
    <x v="7"/>
    <s v="OtterBox Commuter Series Case - iPhone 5 &amp; 5s"/>
    <x v="5707"/>
    <n v="2"/>
    <n v="0.2"/>
    <n v="12.314399999999999"/>
  </r>
  <r>
    <n v="8998"/>
    <x v="4488"/>
    <n v="2014"/>
    <x v="177"/>
    <d v="2014-03-21T00:00:00"/>
    <s v="Same Day"/>
    <s v="HG-14845"/>
    <s v="Harry Greene"/>
    <s v="Consumer"/>
    <s v="United States"/>
    <s v="Houston"/>
    <x v="5"/>
    <n v="77041"/>
    <s v="Central"/>
    <s v="OFF-PA-10000474"/>
    <x v="1"/>
    <x v="10"/>
    <s v="Staples"/>
    <x v="3987"/>
    <n v="2"/>
    <n v="0.2"/>
    <n v="19.137599999999992"/>
  </r>
  <r>
    <n v="8999"/>
    <x v="4488"/>
    <n v="2014"/>
    <x v="177"/>
    <d v="2014-03-21T00:00:00"/>
    <s v="Same Day"/>
    <s v="HG-14845"/>
    <s v="Harry Greene"/>
    <s v="Consumer"/>
    <s v="United States"/>
    <s v="Houston"/>
    <x v="5"/>
    <n v="77041"/>
    <s v="Central"/>
    <s v="OFF-PA-10002377"/>
    <x v="1"/>
    <x v="10"/>
    <s v="Xerox 1916"/>
    <x v="5708"/>
    <n v="7"/>
    <n v="0.2"/>
    <n v="102.77399999999999"/>
  </r>
  <r>
    <n v="9000"/>
    <x v="4489"/>
    <n v="2014"/>
    <x v="726"/>
    <d v="2014-05-18T00:00:00"/>
    <s v="Standard Class"/>
    <s v="MH-18115"/>
    <s v="Mick Hernandez"/>
    <s v="Home Office"/>
    <s v="United States"/>
    <s v="Philadelphia"/>
    <x v="9"/>
    <n v="19140"/>
    <s v="East"/>
    <s v="FUR-CH-10001482"/>
    <x v="0"/>
    <x v="1"/>
    <s v="Office Star - Mesh Screen back chair with Vinyl seat"/>
    <x v="4237"/>
    <n v="5"/>
    <n v="0.3"/>
    <n v="-124.431"/>
  </r>
  <r>
    <n v="9001"/>
    <x v="4490"/>
    <n v="2011"/>
    <x v="169"/>
    <d v="2011-06-22T00:00:00"/>
    <s v="Same Day"/>
    <s v="TB-21280"/>
    <s v="Toby Braunhardt"/>
    <s v="Consumer"/>
    <s v="United States"/>
    <s v="Phoenix"/>
    <x v="16"/>
    <n v="85023"/>
    <s v="West"/>
    <s v="OFF-BI-10001553"/>
    <x v="1"/>
    <x v="8"/>
    <s v="SpineVue Locking Slant-D Ring Binders by Cardinal"/>
    <x v="2281"/>
    <n v="3"/>
    <n v="0.7"/>
    <n v="-6.0323999999999991"/>
  </r>
  <r>
    <n v="9002"/>
    <x v="4491"/>
    <n v="2011"/>
    <x v="266"/>
    <d v="2011-12-09T00:00:00"/>
    <s v="Standard Class"/>
    <s v="EM-13825"/>
    <s v="Elizabeth Moffitt"/>
    <s v="Corporate"/>
    <s v="United States"/>
    <s v="Sandy Springs"/>
    <x v="32"/>
    <n v="30328"/>
    <s v="South"/>
    <s v="TEC-AC-10000199"/>
    <x v="2"/>
    <x v="11"/>
    <s v="Kingston Digital DataTraveler 8GB USB 2.0"/>
    <x v="5709"/>
    <n v="1"/>
    <n v="0"/>
    <n v="0.83300000000000018"/>
  </r>
  <r>
    <n v="9003"/>
    <x v="4491"/>
    <n v="2011"/>
    <x v="266"/>
    <d v="2011-12-09T00:00:00"/>
    <s v="Standard Class"/>
    <s v="EM-13825"/>
    <s v="Elizabeth Moffitt"/>
    <s v="Corporate"/>
    <s v="United States"/>
    <s v="Sandy Springs"/>
    <x v="32"/>
    <n v="30328"/>
    <s v="South"/>
    <s v="OFF-PA-10002195"/>
    <x v="1"/>
    <x v="10"/>
    <s v="RSVP Cards &amp; Envelopes, Blank White, 8-1/2&quot; X 11&quot;, 24 Cards/25 Envelopes/Set"/>
    <x v="597"/>
    <n v="3"/>
    <n v="0"/>
    <n v="7.1627999999999998"/>
  </r>
  <r>
    <n v="9004"/>
    <x v="4492"/>
    <n v="2012"/>
    <x v="57"/>
    <d v="2012-04-06T00:00:00"/>
    <s v="Same Day"/>
    <s v="JF-15415"/>
    <s v="Jennifer Ferguson"/>
    <s v="Consumer"/>
    <s v="United States"/>
    <s v="Spokane"/>
    <x v="4"/>
    <n v="99207"/>
    <s v="West"/>
    <s v="TEC-AC-10001767"/>
    <x v="2"/>
    <x v="11"/>
    <s v="SanDisk Ultra 64 GB MicroSDHC Class 10 Memory Card"/>
    <x v="5710"/>
    <n v="6"/>
    <n v="0"/>
    <n v="26.393399999999986"/>
  </r>
  <r>
    <n v="9005"/>
    <x v="4492"/>
    <n v="2012"/>
    <x v="57"/>
    <d v="2012-04-06T00:00:00"/>
    <s v="Same Day"/>
    <s v="JF-15415"/>
    <s v="Jennifer Ferguson"/>
    <s v="Consumer"/>
    <s v="United States"/>
    <s v="Spokane"/>
    <x v="4"/>
    <n v="99207"/>
    <s v="West"/>
    <s v="OFF-AR-10002467"/>
    <x v="1"/>
    <x v="6"/>
    <s v="Dixon Ticonderoga Pencils"/>
    <x v="5711"/>
    <n v="8"/>
    <n v="0"/>
    <n v="6.4368000000000016"/>
  </r>
  <r>
    <n v="9006"/>
    <x v="4493"/>
    <n v="2014"/>
    <x v="551"/>
    <d v="2014-11-19T00:00:00"/>
    <s v="Same Day"/>
    <s v="NB-18655"/>
    <s v="Nona Balk"/>
    <s v="Corporate"/>
    <s v="United States"/>
    <s v="Milwaukee"/>
    <x v="6"/>
    <n v="53209"/>
    <s v="Central"/>
    <s v="OFF-ST-10001321"/>
    <x v="1"/>
    <x v="4"/>
    <s v="Decoflex Hanging Personal Folder File, Blue"/>
    <x v="451"/>
    <n v="6"/>
    <n v="0"/>
    <n v="24.980400000000007"/>
  </r>
  <r>
    <n v="9007"/>
    <x v="4493"/>
    <n v="2014"/>
    <x v="551"/>
    <d v="2014-11-19T00:00:00"/>
    <s v="Same Day"/>
    <s v="NB-18655"/>
    <s v="Nona Balk"/>
    <s v="Corporate"/>
    <s v="United States"/>
    <s v="Milwaukee"/>
    <x v="6"/>
    <n v="53209"/>
    <s v="Central"/>
    <s v="OFF-ST-10000777"/>
    <x v="1"/>
    <x v="4"/>
    <s v="Companion Letter/Legal File, Black"/>
    <x v="5712"/>
    <n v="1"/>
    <n v="0"/>
    <n v="10.572800000000001"/>
  </r>
  <r>
    <n v="9008"/>
    <x v="4493"/>
    <n v="2014"/>
    <x v="551"/>
    <d v="2014-11-19T00:00:00"/>
    <s v="Same Day"/>
    <s v="NB-18655"/>
    <s v="Nona Balk"/>
    <s v="Corporate"/>
    <s v="United States"/>
    <s v="Milwaukee"/>
    <x v="6"/>
    <n v="53209"/>
    <s v="Central"/>
    <s v="OFF-LA-10003720"/>
    <x v="1"/>
    <x v="2"/>
    <s v="Avery 487"/>
    <x v="1576"/>
    <n v="2"/>
    <n v="0"/>
    <n v="3.4685999999999999"/>
  </r>
  <r>
    <n v="9009"/>
    <x v="4493"/>
    <n v="2014"/>
    <x v="551"/>
    <d v="2014-11-19T00:00:00"/>
    <s v="Same Day"/>
    <s v="NB-18655"/>
    <s v="Nona Balk"/>
    <s v="Corporate"/>
    <s v="United States"/>
    <s v="Milwaukee"/>
    <x v="6"/>
    <n v="53209"/>
    <s v="Central"/>
    <s v="FUR-FU-10000206"/>
    <x v="0"/>
    <x v="5"/>
    <s v="GE General Purpose, Extra Long Life, Showcase &amp; Floodlight Incandescent Bulbs"/>
    <x v="5713"/>
    <n v="2"/>
    <n v="0"/>
    <n v="2.7353999999999998"/>
  </r>
  <r>
    <n v="9010"/>
    <x v="4494"/>
    <n v="2014"/>
    <x v="1210"/>
    <d v="2014-07-19T00:00:00"/>
    <s v="Standard Class"/>
    <s v="CS-11860"/>
    <s v="Cari Schnelling"/>
    <s v="Consumer"/>
    <s v="United States"/>
    <s v="Fairfield"/>
    <x v="24"/>
    <n v="45014"/>
    <s v="East"/>
    <s v="OFF-PA-10000791"/>
    <x v="1"/>
    <x v="10"/>
    <s v="Wirebound Message Books, Four 2 3/4 x 5 Forms per Page, 200 Sets per Book"/>
    <x v="5714"/>
    <n v="1"/>
    <n v="0.2"/>
    <n v="1.1924999999999997"/>
  </r>
  <r>
    <n v="9011"/>
    <x v="4495"/>
    <n v="2014"/>
    <x v="240"/>
    <d v="2014-05-24T00:00:00"/>
    <s v="Standard Class"/>
    <s v="ND-18460"/>
    <s v="Neil Ducich"/>
    <s v="Corporate"/>
    <s v="United States"/>
    <s v="Huntsville"/>
    <x v="19"/>
    <n v="35810"/>
    <s v="South"/>
    <s v="OFF-BI-10001787"/>
    <x v="1"/>
    <x v="8"/>
    <s v="Wilson Jones Four-Pocket Poly Binders"/>
    <x v="5715"/>
    <n v="4"/>
    <n v="0"/>
    <n v="12.8184"/>
  </r>
  <r>
    <n v="9012"/>
    <x v="4496"/>
    <n v="2012"/>
    <x v="139"/>
    <d v="2012-12-21T00:00:00"/>
    <s v="First Class"/>
    <s v="ED-13885"/>
    <s v="Emily Ducich"/>
    <s v="Home Office"/>
    <s v="United States"/>
    <s v="Houston"/>
    <x v="5"/>
    <n v="77036"/>
    <s v="Central"/>
    <s v="TEC-AC-10004353"/>
    <x v="2"/>
    <x v="11"/>
    <s v="Hypercom P1300 Pinpad"/>
    <x v="4649"/>
    <n v="2"/>
    <n v="0.2"/>
    <n v="21.42"/>
  </r>
  <r>
    <n v="9013"/>
    <x v="4497"/>
    <n v="2013"/>
    <x v="823"/>
    <d v="2013-02-22T00:00:00"/>
    <s v="First Class"/>
    <s v="EA-14035"/>
    <s v="Erin Ashbrook"/>
    <s v="Corporate"/>
    <s v="United States"/>
    <s v="New York City"/>
    <x v="15"/>
    <n v="10011"/>
    <s v="East"/>
    <s v="FUR-FU-10001861"/>
    <x v="0"/>
    <x v="5"/>
    <s v="Floodlight Indoor Halogen Bulbs, 1 Bulb per Pack, 60 Watts"/>
    <x v="5716"/>
    <n v="7"/>
    <n v="0"/>
    <n v="66.541999999999987"/>
  </r>
  <r>
    <n v="9014"/>
    <x v="4498"/>
    <n v="2014"/>
    <x v="257"/>
    <d v="2014-03-23T00:00:00"/>
    <s v="Standard Class"/>
    <s v="BP-11050"/>
    <s v="Barry Pond"/>
    <s v="Corporate"/>
    <s v="United States"/>
    <s v="Los Angeles"/>
    <x v="1"/>
    <n v="90008"/>
    <s v="West"/>
    <s v="OFF-AR-10002766"/>
    <x v="1"/>
    <x v="6"/>
    <s v="Prang Drawing Pencil Set"/>
    <x v="2255"/>
    <n v="5"/>
    <n v="0"/>
    <n v="3.7529999999999997"/>
  </r>
  <r>
    <n v="9015"/>
    <x v="4498"/>
    <n v="2014"/>
    <x v="257"/>
    <d v="2014-03-23T00:00:00"/>
    <s v="Standard Class"/>
    <s v="BP-11050"/>
    <s v="Barry Pond"/>
    <s v="Corporate"/>
    <s v="United States"/>
    <s v="Los Angeles"/>
    <x v="1"/>
    <n v="90008"/>
    <s v="West"/>
    <s v="OFF-EN-10003072"/>
    <x v="1"/>
    <x v="12"/>
    <s v="Peel &amp; Seel Envelopes"/>
    <x v="5717"/>
    <n v="5"/>
    <n v="0"/>
    <n v="9.3120000000000012"/>
  </r>
  <r>
    <n v="9016"/>
    <x v="4499"/>
    <n v="2013"/>
    <x v="907"/>
    <d v="2013-12-24T00:00:00"/>
    <s v="Standard Class"/>
    <s v="NS-18640"/>
    <s v="Noel Staavos"/>
    <s v="Corporate"/>
    <s v="United States"/>
    <s v="Carlsbad"/>
    <x v="27"/>
    <n v="88220"/>
    <s v="West"/>
    <s v="OFF-BI-10001636"/>
    <x v="1"/>
    <x v="8"/>
    <s v="Ibico Plastic and Wire Spiral Binding Combs"/>
    <x v="5718"/>
    <n v="2"/>
    <n v="0.2"/>
    <n v="4.3835999999999995"/>
  </r>
  <r>
    <n v="9017"/>
    <x v="4499"/>
    <n v="2013"/>
    <x v="907"/>
    <d v="2013-12-24T00:00:00"/>
    <s v="Standard Class"/>
    <s v="NS-18640"/>
    <s v="Noel Staavos"/>
    <s v="Corporate"/>
    <s v="United States"/>
    <s v="Carlsbad"/>
    <x v="27"/>
    <n v="88220"/>
    <s v="West"/>
    <s v="OFF-BI-10000948"/>
    <x v="1"/>
    <x v="8"/>
    <s v="GBC Laser Imprintable Binding System Covers, Desert Sand"/>
    <x v="5719"/>
    <n v="1"/>
    <n v="0.2"/>
    <n v="3.8528999999999991"/>
  </r>
  <r>
    <n v="9018"/>
    <x v="4500"/>
    <n v="2013"/>
    <x v="253"/>
    <d v="2013-03-29T00:00:00"/>
    <s v="Second Class"/>
    <s v="MV-17485"/>
    <s v="Mark Van Huff"/>
    <s v="Consumer"/>
    <s v="United States"/>
    <s v="Pocatello"/>
    <x v="45"/>
    <n v="83201"/>
    <s v="West"/>
    <s v="OFF-PA-10001838"/>
    <x v="1"/>
    <x v="10"/>
    <s v="Adams Telephone Message Book W/Dividers/Space For Phone Numbers, 5 1/4&quot;X8 1/2&quot;, 300/Messages"/>
    <x v="4634"/>
    <n v="3"/>
    <n v="0"/>
    <n v="8.6435999999999993"/>
  </r>
  <r>
    <n v="9019"/>
    <x v="4500"/>
    <n v="2013"/>
    <x v="253"/>
    <d v="2013-03-29T00:00:00"/>
    <s v="Second Class"/>
    <s v="MV-17485"/>
    <s v="Mark Van Huff"/>
    <s v="Consumer"/>
    <s v="United States"/>
    <s v="Pocatello"/>
    <x v="45"/>
    <n v="83201"/>
    <s v="West"/>
    <s v="OFF-BI-10002215"/>
    <x v="1"/>
    <x v="8"/>
    <s v="Wilson Jones Hanging View Binder, White, 1&quot;"/>
    <x v="342"/>
    <n v="3"/>
    <n v="0.2"/>
    <n v="5.5379999999999985"/>
  </r>
  <r>
    <n v="9020"/>
    <x v="4501"/>
    <n v="2011"/>
    <x v="757"/>
    <d v="2011-12-18T00:00:00"/>
    <s v="Second Class"/>
    <s v="LE-16810"/>
    <s v="Laurel Elliston"/>
    <s v="Consumer"/>
    <s v="United States"/>
    <s v="Springfield"/>
    <x v="17"/>
    <n v="22153"/>
    <s v="South"/>
    <s v="TEC-AC-10001314"/>
    <x v="2"/>
    <x v="11"/>
    <s v="Case Logic 2.4GHz Wireless Keyboard"/>
    <x v="2622"/>
    <n v="2"/>
    <n v="0"/>
    <n v="7.9983999999999895"/>
  </r>
  <r>
    <n v="9021"/>
    <x v="4501"/>
    <n v="2011"/>
    <x v="757"/>
    <d v="2011-12-18T00:00:00"/>
    <s v="Second Class"/>
    <s v="LE-16810"/>
    <s v="Laurel Elliston"/>
    <s v="Consumer"/>
    <s v="United States"/>
    <s v="Springfield"/>
    <x v="17"/>
    <n v="22153"/>
    <s v="South"/>
    <s v="FUR-FU-10002268"/>
    <x v="0"/>
    <x v="5"/>
    <s v="Ultra Door Push Plate"/>
    <x v="2111"/>
    <n v="6"/>
    <n v="0"/>
    <n v="9.7217999999999982"/>
  </r>
  <r>
    <n v="9022"/>
    <x v="4502"/>
    <n v="2012"/>
    <x v="219"/>
    <d v="2012-11-20T00:00:00"/>
    <s v="Standard Class"/>
    <s v="VP-21760"/>
    <s v="Victoria Pisteka"/>
    <s v="Corporate"/>
    <s v="United States"/>
    <s v="Toledo"/>
    <x v="24"/>
    <n v="43615"/>
    <s v="East"/>
    <s v="OFF-BI-10002133"/>
    <x v="1"/>
    <x v="8"/>
    <s v="Wilson Jones Elliptical Ring 3 1/2&quot; Capacity Binders, 800 sheets"/>
    <x v="5720"/>
    <n v="13"/>
    <n v="0.7"/>
    <n v="-116.84399999999999"/>
  </r>
  <r>
    <n v="9023"/>
    <x v="4503"/>
    <n v="2013"/>
    <x v="250"/>
    <d v="2013-08-24T00:00:00"/>
    <s v="First Class"/>
    <s v="TC-21475"/>
    <s v="Tony Chapman"/>
    <s v="Home Office"/>
    <s v="United States"/>
    <s v="Fort Collins"/>
    <x v="22"/>
    <n v="80525"/>
    <s v="West"/>
    <s v="FUR-FU-10001979"/>
    <x v="0"/>
    <x v="5"/>
    <s v="Dana Halogen Swing-Arm Architect Lamp"/>
    <x v="5721"/>
    <n v="3"/>
    <n v="0.2"/>
    <n v="9.832800000000006"/>
  </r>
  <r>
    <n v="9024"/>
    <x v="4504"/>
    <n v="2012"/>
    <x v="685"/>
    <d v="2012-07-02T00:00:00"/>
    <s v="First Class"/>
    <s v="SG-20470"/>
    <s v="Sheri Gordon"/>
    <s v="Consumer"/>
    <s v="United States"/>
    <s v="New York City"/>
    <x v="15"/>
    <n v="10024"/>
    <s v="East"/>
    <s v="FUR-CH-10001482"/>
    <x v="0"/>
    <x v="1"/>
    <s v="Office Star - Mesh Screen back chair with Vinyl seat"/>
    <x v="5722"/>
    <n v="1"/>
    <n v="0.1"/>
    <n v="1.3097999999999956"/>
  </r>
  <r>
    <n v="9025"/>
    <x v="4505"/>
    <n v="2013"/>
    <x v="190"/>
    <d v="2013-07-03T00:00:00"/>
    <s v="Standard Class"/>
    <s v="VP-21760"/>
    <s v="Victoria Pisteka"/>
    <s v="Corporate"/>
    <s v="United States"/>
    <s v="New York City"/>
    <x v="15"/>
    <n v="10035"/>
    <s v="East"/>
    <s v="TEC-AC-10002018"/>
    <x v="2"/>
    <x v="11"/>
    <s v="AmazonBasics 3-Button USB Wired Mouse"/>
    <x v="5723"/>
    <n v="3"/>
    <n v="0"/>
    <n v="9.017100000000001"/>
  </r>
  <r>
    <n v="9026"/>
    <x v="4505"/>
    <n v="2013"/>
    <x v="190"/>
    <d v="2013-07-03T00:00:00"/>
    <s v="Standard Class"/>
    <s v="VP-21760"/>
    <s v="Victoria Pisteka"/>
    <s v="Corporate"/>
    <s v="United States"/>
    <s v="New York City"/>
    <x v="15"/>
    <n v="10035"/>
    <s v="East"/>
    <s v="TEC-AC-10000397"/>
    <x v="2"/>
    <x v="11"/>
    <s v="Perixx PERIBOARD-512B, Ergonomic Split Keyboard"/>
    <x v="5724"/>
    <n v="4"/>
    <n v="0"/>
    <n v="9.7972000000000037"/>
  </r>
  <r>
    <n v="9027"/>
    <x v="4505"/>
    <n v="2013"/>
    <x v="190"/>
    <d v="2013-07-03T00:00:00"/>
    <s v="Standard Class"/>
    <s v="VP-21760"/>
    <s v="Victoria Pisteka"/>
    <s v="Corporate"/>
    <s v="United States"/>
    <s v="New York City"/>
    <x v="15"/>
    <n v="10035"/>
    <s v="East"/>
    <s v="FUR-FU-10003976"/>
    <x v="0"/>
    <x v="5"/>
    <s v="DAX Executive Solid Wood Document Frame, Desktop or Hang, Mahogany, 5 x 7"/>
    <x v="1265"/>
    <n v="3"/>
    <n v="0"/>
    <n v="12.831599999999996"/>
  </r>
  <r>
    <n v="9028"/>
    <x v="4506"/>
    <n v="2013"/>
    <x v="42"/>
    <d v="2013-09-23T00:00:00"/>
    <s v="Standard Class"/>
    <s v="PO-18865"/>
    <s v="Patrick O'Donnell"/>
    <s v="Consumer"/>
    <s v="United States"/>
    <s v="Marlborough"/>
    <x v="31"/>
    <n v="1752"/>
    <s v="East"/>
    <s v="FUR-FU-10002597"/>
    <x v="0"/>
    <x v="5"/>
    <s v="C-Line Magnetic Cubicle Keepers, Clear Polypropylene"/>
    <x v="1471"/>
    <n v="3"/>
    <n v="0"/>
    <n v="6.224400000000001"/>
  </r>
  <r>
    <n v="9029"/>
    <x v="4506"/>
    <n v="2013"/>
    <x v="42"/>
    <d v="2013-09-23T00:00:00"/>
    <s v="Standard Class"/>
    <s v="PO-18865"/>
    <s v="Patrick O'Donnell"/>
    <s v="Consumer"/>
    <s v="United States"/>
    <s v="Marlborough"/>
    <x v="31"/>
    <n v="1752"/>
    <s v="East"/>
    <s v="FUR-FU-10004864"/>
    <x v="0"/>
    <x v="5"/>
    <s v="Howard Miller 14-1/2&quot; Diameter Chrome Round Wall Clock"/>
    <x v="1868"/>
    <n v="3"/>
    <n v="0"/>
    <n v="61.382399999999997"/>
  </r>
  <r>
    <n v="9030"/>
    <x v="4507"/>
    <n v="2011"/>
    <x v="667"/>
    <d v="2011-07-23T00:00:00"/>
    <s v="Standard Class"/>
    <s v="JL-15130"/>
    <s v="Jack Lebron"/>
    <s v="Consumer"/>
    <s v="United States"/>
    <s v="New Rochelle"/>
    <x v="15"/>
    <n v="10801"/>
    <s v="East"/>
    <s v="OFF-BI-10002103"/>
    <x v="1"/>
    <x v="8"/>
    <s v="Cardinal Slant-D Ring Binder, Heavy Gauge Vinyl"/>
    <x v="1162"/>
    <n v="2"/>
    <n v="0.2"/>
    <n v="4.5187999999999997"/>
  </r>
  <r>
    <n v="9031"/>
    <x v="4508"/>
    <n v="2014"/>
    <x v="853"/>
    <d v="2014-09-02T00:00:00"/>
    <s v="Same Day"/>
    <s v="RW-19540"/>
    <s v="Rick Wilson"/>
    <s v="Corporate"/>
    <s v="United States"/>
    <s v="Seattle"/>
    <x v="4"/>
    <n v="98103"/>
    <s v="West"/>
    <s v="OFF-AP-10001005"/>
    <x v="1"/>
    <x v="9"/>
    <s v="Honeywell Quietcare HEPA Air Cleaner"/>
    <x v="5725"/>
    <n v="4"/>
    <n v="0"/>
    <n v="103.81799999999998"/>
  </r>
  <r>
    <n v="9032"/>
    <x v="4508"/>
    <n v="2014"/>
    <x v="853"/>
    <d v="2014-09-02T00:00:00"/>
    <s v="Same Day"/>
    <s v="RW-19540"/>
    <s v="Rick Wilson"/>
    <s v="Corporate"/>
    <s v="United States"/>
    <s v="Seattle"/>
    <x v="4"/>
    <n v="98103"/>
    <s v="West"/>
    <s v="FUR-TA-10002607"/>
    <x v="0"/>
    <x v="3"/>
    <s v="KI Conference Tables"/>
    <x v="5726"/>
    <n v="4"/>
    <n v="0"/>
    <n v="45.36960000000002"/>
  </r>
  <r>
    <n v="9033"/>
    <x v="4509"/>
    <n v="2014"/>
    <x v="738"/>
    <d v="2014-06-27T00:00:00"/>
    <s v="Standard Class"/>
    <s v="RB-19465"/>
    <s v="Rick Bensley"/>
    <s v="Home Office"/>
    <s v="United States"/>
    <s v="Detroit"/>
    <x v="12"/>
    <n v="48227"/>
    <s v="Central"/>
    <s v="FUR-CH-10000454"/>
    <x v="0"/>
    <x v="1"/>
    <s v="Hon Deluxe Fabric Upholstered Stacking Chairs, Rounded Back"/>
    <x v="5727"/>
    <n v="2"/>
    <n v="0"/>
    <n v="146.38799999999998"/>
  </r>
  <r>
    <n v="9034"/>
    <x v="4510"/>
    <n v="2011"/>
    <x v="814"/>
    <d v="2011-09-07T00:00:00"/>
    <s v="Standard Class"/>
    <s v="SC-20095"/>
    <s v="Sanjit Chand"/>
    <s v="Consumer"/>
    <s v="United States"/>
    <s v="Fayetteville"/>
    <x v="36"/>
    <n v="72701"/>
    <s v="South"/>
    <s v="OFF-BI-10001359"/>
    <x v="1"/>
    <x v="8"/>
    <s v="GBC DocuBind TL300 Electric Binding System"/>
    <x v="1639"/>
    <n v="2"/>
    <n v="0"/>
    <n v="843.17059999999992"/>
  </r>
  <r>
    <n v="9035"/>
    <x v="4511"/>
    <n v="2012"/>
    <x v="486"/>
    <d v="2012-10-05T00:00:00"/>
    <s v="Standard Class"/>
    <s v="EM-13960"/>
    <s v="Eric Murdock"/>
    <s v="Consumer"/>
    <s v="United States"/>
    <s v="Quincy"/>
    <x v="10"/>
    <n v="62301"/>
    <s v="Central"/>
    <s v="OFF-BI-10003196"/>
    <x v="1"/>
    <x v="8"/>
    <s v="Accohide Poly Flexible Ring Binders"/>
    <x v="5728"/>
    <n v="4"/>
    <n v="0.8"/>
    <n v="-4.4880000000000013"/>
  </r>
  <r>
    <n v="9036"/>
    <x v="4511"/>
    <n v="2012"/>
    <x v="486"/>
    <d v="2012-10-05T00:00:00"/>
    <s v="Standard Class"/>
    <s v="EM-13960"/>
    <s v="Eric Murdock"/>
    <s v="Consumer"/>
    <s v="United States"/>
    <s v="Quincy"/>
    <x v="10"/>
    <n v="62301"/>
    <s v="Central"/>
    <s v="TEC-AC-10003657"/>
    <x v="2"/>
    <x v="11"/>
    <s v="Lenovo 17-Key USB Numeric Keypad"/>
    <x v="5729"/>
    <n v="4"/>
    <n v="0.2"/>
    <n v="2.7191999999999901"/>
  </r>
  <r>
    <n v="9037"/>
    <x v="4512"/>
    <n v="2012"/>
    <x v="1003"/>
    <d v="2012-04-10T00:00:00"/>
    <s v="First Class"/>
    <s v="RP-19390"/>
    <s v="Resi Pölking"/>
    <s v="Consumer"/>
    <s v="United States"/>
    <s v="New York City"/>
    <x v="15"/>
    <n v="10035"/>
    <s v="East"/>
    <s v="OFF-PA-10002262"/>
    <x v="1"/>
    <x v="10"/>
    <s v="Xerox 192"/>
    <x v="243"/>
    <n v="4"/>
    <n v="0"/>
    <n v="12.441600000000001"/>
  </r>
  <r>
    <n v="9038"/>
    <x v="4512"/>
    <n v="2012"/>
    <x v="1003"/>
    <d v="2012-04-10T00:00:00"/>
    <s v="First Class"/>
    <s v="RP-19390"/>
    <s v="Resi Pölking"/>
    <s v="Consumer"/>
    <s v="United States"/>
    <s v="New York City"/>
    <x v="15"/>
    <n v="10035"/>
    <s v="East"/>
    <s v="OFF-ST-10002214"/>
    <x v="1"/>
    <x v="4"/>
    <s v="X-Rack File for Hanging Folders"/>
    <x v="2433"/>
    <n v="2"/>
    <n v="0"/>
    <n v="5.8707999999999991"/>
  </r>
  <r>
    <n v="9039"/>
    <x v="4513"/>
    <n v="2014"/>
    <x v="610"/>
    <d v="2014-11-22T00:00:00"/>
    <s v="Same Day"/>
    <s v="HZ-14950"/>
    <s v="Henia Zydlo"/>
    <s v="Consumer"/>
    <s v="United States"/>
    <s v="Houston"/>
    <x v="5"/>
    <n v="77095"/>
    <s v="Central"/>
    <s v="TEC-PH-10003555"/>
    <x v="2"/>
    <x v="7"/>
    <s v="Motorola HK250 Universal Bluetooth Headset"/>
    <x v="498"/>
    <n v="3"/>
    <n v="0.2"/>
    <n v="-12.414599999999997"/>
  </r>
  <r>
    <n v="9040"/>
    <x v="4514"/>
    <n v="2013"/>
    <x v="907"/>
    <d v="2013-12-22T00:00:00"/>
    <s v="Standard Class"/>
    <s v="AB-10105"/>
    <s v="Adrian Barton"/>
    <s v="Consumer"/>
    <s v="United States"/>
    <s v="Detroit"/>
    <x v="12"/>
    <n v="48205"/>
    <s v="Central"/>
    <s v="OFF-BI-10000545"/>
    <x v="1"/>
    <x v="8"/>
    <s v="GBC Ibimaster 500 Manual ProClick Binding System"/>
    <x v="5730"/>
    <n v="13"/>
    <n v="0"/>
    <n v="4946.37"/>
  </r>
  <r>
    <n v="9041"/>
    <x v="4515"/>
    <n v="2011"/>
    <x v="111"/>
    <d v="2011-09-24T00:00:00"/>
    <s v="Standard Class"/>
    <s v="ND-18460"/>
    <s v="Neil Ducich"/>
    <s v="Corporate"/>
    <s v="United States"/>
    <s v="Chandler"/>
    <x v="16"/>
    <n v="85224"/>
    <s v="West"/>
    <s v="FUR-TA-10004607"/>
    <x v="0"/>
    <x v="3"/>
    <s v="Hon 2111 Invitation Series Straight Table"/>
    <x v="5731"/>
    <n v="1"/>
    <n v="0.5"/>
    <n v="-45.827300000000008"/>
  </r>
  <r>
    <n v="9042"/>
    <x v="4516"/>
    <n v="2011"/>
    <x v="450"/>
    <d v="2011-10-03T00:00:00"/>
    <s v="Standard Class"/>
    <s v="XP-21865"/>
    <s v="Xylona Preis"/>
    <s v="Consumer"/>
    <s v="United States"/>
    <s v="Hollywood"/>
    <x v="2"/>
    <n v="33021"/>
    <s v="South"/>
    <s v="FUR-FU-10000277"/>
    <x v="0"/>
    <x v="5"/>
    <s v="Deflect-o DuraMat Antistatic Studded Beveled Mat for Medium Pile Carpeting"/>
    <x v="5732"/>
    <n v="4"/>
    <n v="0.2"/>
    <n v="16.854399999999984"/>
  </r>
  <r>
    <n v="9043"/>
    <x v="4517"/>
    <n v="2012"/>
    <x v="357"/>
    <d v="2012-09-26T00:00:00"/>
    <s v="Second Class"/>
    <s v="MM-18280"/>
    <s v="Muhammed MacIntyre"/>
    <s v="Corporate"/>
    <s v="United States"/>
    <s v="Los Angeles"/>
    <x v="1"/>
    <n v="90049"/>
    <s v="West"/>
    <s v="OFF-AP-10004532"/>
    <x v="1"/>
    <x v="9"/>
    <s v="Kensington 6 Outlet Guardian Standard Surge Protector"/>
    <x v="639"/>
    <n v="3"/>
    <n v="0"/>
    <n v="16.588799999999999"/>
  </r>
  <r>
    <n v="9044"/>
    <x v="4518"/>
    <n v="2013"/>
    <x v="77"/>
    <d v="2013-11-14T00:00:00"/>
    <s v="Standard Class"/>
    <s v="ML-17395"/>
    <s v="Marina Lichtenstein"/>
    <s v="Corporate"/>
    <s v="United States"/>
    <s v="San Francisco"/>
    <x v="1"/>
    <n v="94122"/>
    <s v="West"/>
    <s v="TEC-AC-10003911"/>
    <x v="2"/>
    <x v="11"/>
    <s v="NETGEAR AC1750 Dual Band Gigabit Smart WiFi Router"/>
    <x v="651"/>
    <n v="3"/>
    <n v="0"/>
    <n v="163.18979999999999"/>
  </r>
  <r>
    <n v="9045"/>
    <x v="4519"/>
    <n v="2014"/>
    <x v="819"/>
    <d v="2014-12-21T00:00:00"/>
    <s v="Second Class"/>
    <s v="KM-16225"/>
    <s v="Kalyca Meade"/>
    <s v="Corporate"/>
    <s v="United States"/>
    <s v="Sunnyvale"/>
    <x v="1"/>
    <n v="94086"/>
    <s v="West"/>
    <s v="OFF-BI-10003196"/>
    <x v="1"/>
    <x v="8"/>
    <s v="Accohide Poly Flexible Ring Binders"/>
    <x v="4452"/>
    <n v="2"/>
    <n v="0.2"/>
    <n v="2.2439999999999998"/>
  </r>
  <r>
    <n v="9046"/>
    <x v="4519"/>
    <n v="2014"/>
    <x v="819"/>
    <d v="2014-12-21T00:00:00"/>
    <s v="Second Class"/>
    <s v="KM-16225"/>
    <s v="Kalyca Meade"/>
    <s v="Corporate"/>
    <s v="United States"/>
    <s v="Sunnyvale"/>
    <x v="1"/>
    <n v="94086"/>
    <s v="West"/>
    <s v="TEC-AC-10000358"/>
    <x v="2"/>
    <x v="11"/>
    <s v="Imation Secure Drive + Hardware Encrypted USB flash drive - 16 GB"/>
    <x v="5733"/>
    <n v="5"/>
    <n v="0"/>
    <n v="45.587999999999994"/>
  </r>
  <r>
    <n v="9047"/>
    <x v="4519"/>
    <n v="2014"/>
    <x v="819"/>
    <d v="2014-12-21T00:00:00"/>
    <s v="Second Class"/>
    <s v="KM-16225"/>
    <s v="Kalyca Meade"/>
    <s v="Corporate"/>
    <s v="United States"/>
    <s v="Sunnyvale"/>
    <x v="1"/>
    <n v="94086"/>
    <s v="West"/>
    <s v="TEC-AC-10000057"/>
    <x v="2"/>
    <x v="11"/>
    <s v="Microsoft Natural Ergonomic Keyboard 4000"/>
    <x v="179"/>
    <n v="5"/>
    <n v="0"/>
    <n v="31.489499999999992"/>
  </r>
  <r>
    <n v="9048"/>
    <x v="4519"/>
    <n v="2014"/>
    <x v="819"/>
    <d v="2014-12-21T00:00:00"/>
    <s v="Second Class"/>
    <s v="KM-16225"/>
    <s v="Kalyca Meade"/>
    <s v="Corporate"/>
    <s v="United States"/>
    <s v="Sunnyvale"/>
    <x v="1"/>
    <n v="94086"/>
    <s v="West"/>
    <s v="OFF-AR-10001988"/>
    <x v="1"/>
    <x v="6"/>
    <s v="Bulldog Table or Wall-Mount Pencil Sharpener"/>
    <x v="5734"/>
    <n v="5"/>
    <n v="0"/>
    <n v="8.6854999999999993"/>
  </r>
  <r>
    <n v="9049"/>
    <x v="4519"/>
    <n v="2014"/>
    <x v="819"/>
    <d v="2014-12-21T00:00:00"/>
    <s v="Second Class"/>
    <s v="KM-16225"/>
    <s v="Kalyca Meade"/>
    <s v="Corporate"/>
    <s v="United States"/>
    <s v="Sunnyvale"/>
    <x v="1"/>
    <n v="94086"/>
    <s v="West"/>
    <s v="OFF-LA-10003498"/>
    <x v="1"/>
    <x v="2"/>
    <s v="Avery 475"/>
    <x v="1851"/>
    <n v="3"/>
    <n v="0"/>
    <n v="22.200000000000003"/>
  </r>
  <r>
    <n v="9050"/>
    <x v="4520"/>
    <n v="2011"/>
    <x v="158"/>
    <d v="2011-09-25T00:00:00"/>
    <s v="Standard Class"/>
    <s v="SL-20155"/>
    <s v="Sara Luxemburg"/>
    <s v="Home Office"/>
    <s v="United States"/>
    <s v="New York City"/>
    <x v="15"/>
    <n v="10011"/>
    <s v="East"/>
    <s v="OFF-AR-10002956"/>
    <x v="1"/>
    <x v="6"/>
    <s v="Boston 16801 Nautilus Battery Pencil Sharpener"/>
    <x v="5735"/>
    <n v="3"/>
    <n v="0"/>
    <n v="17.1678"/>
  </r>
  <r>
    <n v="9051"/>
    <x v="4521"/>
    <n v="2012"/>
    <x v="1211"/>
    <d v="2012-05-22T00:00:00"/>
    <s v="Standard Class"/>
    <s v="AJ-10780"/>
    <s v="Anthony Jacobs"/>
    <s v="Corporate"/>
    <s v="United States"/>
    <s v="Los Angeles"/>
    <x v="1"/>
    <n v="90004"/>
    <s v="West"/>
    <s v="OFF-PA-10003724"/>
    <x v="1"/>
    <x v="10"/>
    <s v="Wirebound Message Book, 4 per Page"/>
    <x v="139"/>
    <n v="2"/>
    <n v="0"/>
    <n v="5.3213999999999997"/>
  </r>
  <r>
    <n v="9052"/>
    <x v="4522"/>
    <n v="2011"/>
    <x v="959"/>
    <d v="2011-03-31T00:00:00"/>
    <s v="Second Class"/>
    <s v="DK-12835"/>
    <s v="Damala Kotsonis"/>
    <s v="Corporate"/>
    <s v="United States"/>
    <s v="San Francisco"/>
    <x v="1"/>
    <n v="94122"/>
    <s v="West"/>
    <s v="OFF-AR-10004272"/>
    <x v="1"/>
    <x v="6"/>
    <s v="Newell 308"/>
    <x v="3636"/>
    <n v="2"/>
    <n v="0"/>
    <n v="0.83999999999999986"/>
  </r>
  <r>
    <n v="9053"/>
    <x v="4522"/>
    <n v="2011"/>
    <x v="959"/>
    <d v="2011-03-31T00:00:00"/>
    <s v="Second Class"/>
    <s v="DK-12835"/>
    <s v="Damala Kotsonis"/>
    <s v="Corporate"/>
    <s v="United States"/>
    <s v="San Francisco"/>
    <x v="1"/>
    <n v="94122"/>
    <s v="West"/>
    <s v="OFF-BI-10003291"/>
    <x v="1"/>
    <x v="8"/>
    <s v="Wilson Jones Leather-Like Binders with DublLock Round Rings"/>
    <x v="692"/>
    <n v="4"/>
    <n v="0.2"/>
    <n v="9.4283999999999963"/>
  </r>
  <r>
    <n v="9054"/>
    <x v="4522"/>
    <n v="2011"/>
    <x v="959"/>
    <d v="2011-03-31T00:00:00"/>
    <s v="Second Class"/>
    <s v="DK-12835"/>
    <s v="Damala Kotsonis"/>
    <s v="Corporate"/>
    <s v="United States"/>
    <s v="San Francisco"/>
    <x v="1"/>
    <n v="94122"/>
    <s v="West"/>
    <s v="TEC-PH-10004100"/>
    <x v="2"/>
    <x v="7"/>
    <s v="Griffin GC17055 Auxiliary Audio Cable"/>
    <x v="5736"/>
    <n v="2"/>
    <n v="0.2"/>
    <n v="2.878400000000001"/>
  </r>
  <r>
    <n v="9055"/>
    <x v="4523"/>
    <n v="2014"/>
    <x v="585"/>
    <d v="2014-09-29T00:00:00"/>
    <s v="Standard Class"/>
    <s v="BK-11260"/>
    <s v="Berenike Kampe"/>
    <s v="Consumer"/>
    <s v="United States"/>
    <s v="Santa Ana"/>
    <x v="1"/>
    <n v="92704"/>
    <s v="West"/>
    <s v="OFF-SU-10001218"/>
    <x v="1"/>
    <x v="14"/>
    <s v="Fiskars Softgrip Scissors"/>
    <x v="2138"/>
    <n v="2"/>
    <n v="0"/>
    <n v="6.1488000000000014"/>
  </r>
  <r>
    <n v="9056"/>
    <x v="4524"/>
    <n v="2012"/>
    <x v="811"/>
    <d v="2012-09-17T00:00:00"/>
    <s v="Second Class"/>
    <s v="CC-12670"/>
    <s v="Craig Carreira"/>
    <s v="Consumer"/>
    <s v="United States"/>
    <s v="Seattle"/>
    <x v="4"/>
    <n v="98103"/>
    <s v="West"/>
    <s v="TEC-AC-10004209"/>
    <x v="2"/>
    <x v="11"/>
    <s v="Memorex Froggy Flash Drive 4 GB"/>
    <x v="223"/>
    <n v="2"/>
    <n v="0"/>
    <n v="8.5722000000000005"/>
  </r>
  <r>
    <n v="9057"/>
    <x v="4525"/>
    <n v="2012"/>
    <x v="121"/>
    <d v="2012-11-04T00:00:00"/>
    <s v="First Class"/>
    <s v="ED-13885"/>
    <s v="Emily Ducich"/>
    <s v="Home Office"/>
    <s v="United States"/>
    <s v="New York City"/>
    <x v="15"/>
    <n v="10011"/>
    <s v="East"/>
    <s v="FUR-CH-10002073"/>
    <x v="0"/>
    <x v="1"/>
    <s v="Hon Olson Stacker Chairs"/>
    <x v="5737"/>
    <n v="11"/>
    <n v="0.1"/>
    <n v="553.39019999999982"/>
  </r>
  <r>
    <n v="9058"/>
    <x v="4526"/>
    <n v="2012"/>
    <x v="1182"/>
    <d v="2012-10-24T00:00:00"/>
    <s v="Standard Class"/>
    <s v="SV-20785"/>
    <s v="Stewart Visinsky"/>
    <s v="Consumer"/>
    <s v="United States"/>
    <s v="Los Angeles"/>
    <x v="1"/>
    <n v="90045"/>
    <s v="West"/>
    <s v="FUR-FU-10003424"/>
    <x v="0"/>
    <x v="5"/>
    <s v="Nu-Dell Oak Frame"/>
    <x v="5738"/>
    <n v="7"/>
    <n v="0"/>
    <n v="23.923199999999994"/>
  </r>
  <r>
    <n v="9059"/>
    <x v="4526"/>
    <n v="2012"/>
    <x v="1182"/>
    <d v="2012-10-24T00:00:00"/>
    <s v="Standard Class"/>
    <s v="SV-20785"/>
    <s v="Stewart Visinsky"/>
    <s v="Consumer"/>
    <s v="United States"/>
    <s v="Los Angeles"/>
    <x v="1"/>
    <n v="90045"/>
    <s v="West"/>
    <s v="FUR-TA-10001086"/>
    <x v="0"/>
    <x v="3"/>
    <s v="SAFCO PlanMaster Boards, 60w x 37-1/2d, White Melamine"/>
    <x v="5739"/>
    <n v="3"/>
    <n v="0.2"/>
    <n v="27.358200000000011"/>
  </r>
  <r>
    <n v="9060"/>
    <x v="4527"/>
    <n v="2013"/>
    <x v="403"/>
    <d v="2013-06-19T00:00:00"/>
    <s v="Standard Class"/>
    <s v="AR-10825"/>
    <s v="Anthony Rawles"/>
    <s v="Corporate"/>
    <s v="United States"/>
    <s v="Seattle"/>
    <x v="4"/>
    <n v="98103"/>
    <s v="West"/>
    <s v="FUR-TA-10004619"/>
    <x v="0"/>
    <x v="3"/>
    <s v="Hon Non-Folding Utility Tables"/>
    <x v="5740"/>
    <n v="7"/>
    <n v="0"/>
    <n v="334.55099999999993"/>
  </r>
  <r>
    <n v="9061"/>
    <x v="4528"/>
    <n v="2012"/>
    <x v="312"/>
    <d v="2012-11-21T00:00:00"/>
    <s v="First Class"/>
    <s v="CS-12250"/>
    <s v="Chris Selesnick"/>
    <s v="Corporate"/>
    <s v="United States"/>
    <s v="San Diego"/>
    <x v="1"/>
    <n v="92024"/>
    <s v="West"/>
    <s v="OFF-BI-10002854"/>
    <x v="1"/>
    <x v="8"/>
    <s v="Performers Binder/Pad Holder, Black"/>
    <x v="5741"/>
    <n v="4"/>
    <n v="0.2"/>
    <n v="33.635999999999996"/>
  </r>
  <r>
    <n v="9062"/>
    <x v="4528"/>
    <n v="2012"/>
    <x v="312"/>
    <d v="2012-11-21T00:00:00"/>
    <s v="First Class"/>
    <s v="CS-12250"/>
    <s v="Chris Selesnick"/>
    <s v="Corporate"/>
    <s v="United States"/>
    <s v="San Diego"/>
    <x v="1"/>
    <n v="92024"/>
    <s v="West"/>
    <s v="OFF-LA-10002762"/>
    <x v="1"/>
    <x v="2"/>
    <s v="Avery 485"/>
    <x v="5742"/>
    <n v="4"/>
    <n v="0"/>
    <n v="23.556399999999996"/>
  </r>
  <r>
    <n v="9063"/>
    <x v="4529"/>
    <n v="2013"/>
    <x v="1212"/>
    <d v="2013-03-07T00:00:00"/>
    <s v="Standard Class"/>
    <s v="RR-19525"/>
    <s v="Rick Reed"/>
    <s v="Corporate"/>
    <s v="United States"/>
    <s v="New York City"/>
    <x v="15"/>
    <n v="10035"/>
    <s v="East"/>
    <s v="OFF-FA-10003495"/>
    <x v="1"/>
    <x v="13"/>
    <s v="Staples"/>
    <x v="5743"/>
    <n v="6"/>
    <n v="0"/>
    <n v="18.240000000000002"/>
  </r>
  <r>
    <n v="9064"/>
    <x v="4530"/>
    <n v="2011"/>
    <x v="1005"/>
    <d v="2011-10-20T00:00:00"/>
    <s v="Standard Class"/>
    <s v="BD-11500"/>
    <s v="Bradley Drucker"/>
    <s v="Consumer"/>
    <s v="United States"/>
    <s v="Chicago"/>
    <x v="10"/>
    <n v="60653"/>
    <s v="Central"/>
    <s v="OFF-PA-10002581"/>
    <x v="1"/>
    <x v="10"/>
    <s v="Xerox 1951"/>
    <x v="5744"/>
    <n v="13"/>
    <n v="0.2"/>
    <n v="100.68499999999997"/>
  </r>
  <r>
    <n v="9065"/>
    <x v="4530"/>
    <n v="2011"/>
    <x v="1005"/>
    <d v="2011-10-20T00:00:00"/>
    <s v="Standard Class"/>
    <s v="BD-11500"/>
    <s v="Bradley Drucker"/>
    <s v="Consumer"/>
    <s v="United States"/>
    <s v="Chicago"/>
    <x v="10"/>
    <n v="60653"/>
    <s v="Central"/>
    <s v="OFF-BI-10000343"/>
    <x v="1"/>
    <x v="8"/>
    <s v="Pressboard Covers with Storage Hooks, 9 1/2&quot; x 11&quot;, Light Blue"/>
    <x v="5745"/>
    <n v="3"/>
    <n v="0.8"/>
    <n v="-4.8609000000000009"/>
  </r>
  <r>
    <n v="9066"/>
    <x v="4530"/>
    <n v="2011"/>
    <x v="1005"/>
    <d v="2011-10-20T00:00:00"/>
    <s v="Standard Class"/>
    <s v="BD-11500"/>
    <s v="Bradley Drucker"/>
    <s v="Consumer"/>
    <s v="United States"/>
    <s v="Chicago"/>
    <x v="10"/>
    <n v="60653"/>
    <s v="Central"/>
    <s v="OFF-PA-10001184"/>
    <x v="1"/>
    <x v="10"/>
    <s v="Xerox 1903"/>
    <x v="4501"/>
    <n v="4"/>
    <n v="0.2"/>
    <n v="6.9367999999999999"/>
  </r>
  <r>
    <n v="9067"/>
    <x v="4531"/>
    <n v="2014"/>
    <x v="1143"/>
    <d v="2014-05-31T00:00:00"/>
    <s v="Standard Class"/>
    <s v="BM-11785"/>
    <s v="Bryan Mills"/>
    <s v="Consumer"/>
    <s v="United States"/>
    <s v="Harrisonburg"/>
    <x v="17"/>
    <n v="22801"/>
    <s v="South"/>
    <s v="TEC-AC-10000521"/>
    <x v="2"/>
    <x v="11"/>
    <s v="Verbatim Slim CD and DVD Storage Cases, 50/Pack"/>
    <x v="5746"/>
    <n v="2"/>
    <n v="0"/>
    <n v="6.9239999999999995"/>
  </r>
  <r>
    <n v="9068"/>
    <x v="4532"/>
    <n v="2013"/>
    <x v="1084"/>
    <d v="2013-02-10T00:00:00"/>
    <s v="Standard Class"/>
    <s v="MS-17365"/>
    <s v="Maribeth Schnelling"/>
    <s v="Consumer"/>
    <s v="United States"/>
    <s v="Rockville"/>
    <x v="39"/>
    <n v="20852"/>
    <s v="East"/>
    <s v="TEC-PH-10002890"/>
    <x v="2"/>
    <x v="7"/>
    <s v="AT&amp;T 17929 Lendline Telephone"/>
    <x v="3658"/>
    <n v="2"/>
    <n v="0"/>
    <n v="23.524799999999999"/>
  </r>
  <r>
    <n v="9069"/>
    <x v="4533"/>
    <n v="2013"/>
    <x v="476"/>
    <d v="2013-09-06T00:00:00"/>
    <s v="Second Class"/>
    <s v="BM-11140"/>
    <s v="Becky Martin"/>
    <s v="Consumer"/>
    <s v="United States"/>
    <s v="Des Moines"/>
    <x v="4"/>
    <n v="98198"/>
    <s v="West"/>
    <s v="FUR-CH-10003061"/>
    <x v="0"/>
    <x v="1"/>
    <s v="Global Leather Task Chair, Black"/>
    <x v="1804"/>
    <n v="3"/>
    <n v="0.2"/>
    <n v="-2.6997000000000355"/>
  </r>
  <r>
    <n v="9070"/>
    <x v="4533"/>
    <n v="2013"/>
    <x v="476"/>
    <d v="2013-09-06T00:00:00"/>
    <s v="Second Class"/>
    <s v="BM-11140"/>
    <s v="Becky Martin"/>
    <s v="Consumer"/>
    <s v="United States"/>
    <s v="Des Moines"/>
    <x v="4"/>
    <n v="98198"/>
    <s v="West"/>
    <s v="OFF-EN-10003567"/>
    <x v="1"/>
    <x v="12"/>
    <s v="Inter-Office Recycled Envelopes, Brown Kraft, Button-String,10&quot; x 13&quot; , 100/Box"/>
    <x v="4353"/>
    <n v="3"/>
    <n v="0"/>
    <n v="30.991800000000001"/>
  </r>
  <r>
    <n v="9071"/>
    <x v="4534"/>
    <n v="2014"/>
    <x v="769"/>
    <d v="2014-12-06T00:00:00"/>
    <s v="First Class"/>
    <s v="KE-16420"/>
    <s v="Katrina Edelman"/>
    <s v="Corporate"/>
    <s v="United States"/>
    <s v="Philadelphia"/>
    <x v="9"/>
    <n v="19134"/>
    <s v="East"/>
    <s v="FUR-FU-10001918"/>
    <x v="0"/>
    <x v="5"/>
    <s v="C-Line Cubicle Keepers Polyproplyene Holder With Velcro Backings"/>
    <x v="1382"/>
    <n v="3"/>
    <n v="0.2"/>
    <n v="2.6961000000000008"/>
  </r>
  <r>
    <n v="9072"/>
    <x v="4535"/>
    <n v="2012"/>
    <x v="821"/>
    <d v="2012-06-16T00:00:00"/>
    <s v="Standard Class"/>
    <s v="SZ-20035"/>
    <s v="Sam Zeldin"/>
    <s v="Home Office"/>
    <s v="United States"/>
    <s v="Columbus"/>
    <x v="14"/>
    <n v="47201"/>
    <s v="Central"/>
    <s v="OFF-ST-10002444"/>
    <x v="1"/>
    <x v="4"/>
    <s v="Recycled Eldon Regeneration Jumbo File"/>
    <x v="335"/>
    <n v="2"/>
    <n v="0"/>
    <n v="6.8767999999999994"/>
  </r>
  <r>
    <n v="9073"/>
    <x v="4536"/>
    <n v="2013"/>
    <x v="913"/>
    <d v="2013-09-09T00:00:00"/>
    <s v="Standard Class"/>
    <s v="MB-18085"/>
    <s v="Mick Brown"/>
    <s v="Consumer"/>
    <s v="United States"/>
    <s v="Springfield"/>
    <x v="25"/>
    <n v="65807"/>
    <s v="Central"/>
    <s v="OFF-EN-10003286"/>
    <x v="1"/>
    <x v="12"/>
    <s v="Staples"/>
    <x v="3416"/>
    <n v="2"/>
    <n v="0"/>
    <n v="7.783199999999999"/>
  </r>
  <r>
    <n v="9074"/>
    <x v="4536"/>
    <n v="2013"/>
    <x v="913"/>
    <d v="2013-09-09T00:00:00"/>
    <s v="Standard Class"/>
    <s v="MB-18085"/>
    <s v="Mick Brown"/>
    <s v="Consumer"/>
    <s v="United States"/>
    <s v="Springfield"/>
    <x v="25"/>
    <n v="65807"/>
    <s v="Central"/>
    <s v="TEC-AC-10000109"/>
    <x v="2"/>
    <x v="11"/>
    <s v="Sony Micro Vault Click 16 GB USB 2.0 Flash Drive"/>
    <x v="5747"/>
    <n v="5"/>
    <n v="0"/>
    <n v="67.188000000000017"/>
  </r>
  <r>
    <n v="9075"/>
    <x v="4537"/>
    <n v="2011"/>
    <x v="419"/>
    <d v="2011-04-26T00:00:00"/>
    <s v="Standard Class"/>
    <s v="DB-13555"/>
    <s v="Dorothy Badders"/>
    <s v="Corporate"/>
    <s v="United States"/>
    <s v="Henderson"/>
    <x v="0"/>
    <n v="42420"/>
    <s v="South"/>
    <s v="OFF-ST-10002574"/>
    <x v="1"/>
    <x v="4"/>
    <s v="SAFCO Commercial Wire Shelving, Black"/>
    <x v="5748"/>
    <n v="6"/>
    <n v="0"/>
    <n v="0"/>
  </r>
  <r>
    <n v="9076"/>
    <x v="4538"/>
    <n v="2012"/>
    <x v="599"/>
    <d v="2012-11-08T00:00:00"/>
    <s v="First Class"/>
    <s v="CB-12415"/>
    <s v="Christy Brittain"/>
    <s v="Consumer"/>
    <s v="United States"/>
    <s v="Lakewood"/>
    <x v="24"/>
    <n v="44107"/>
    <s v="East"/>
    <s v="OFF-BI-10000773"/>
    <x v="1"/>
    <x v="8"/>
    <s v="Insertable Tab Post Binder Dividers"/>
    <x v="574"/>
    <n v="3"/>
    <n v="0.7"/>
    <n v="-5.5338000000000012"/>
  </r>
  <r>
    <n v="9077"/>
    <x v="4538"/>
    <n v="2012"/>
    <x v="599"/>
    <d v="2012-11-08T00:00:00"/>
    <s v="First Class"/>
    <s v="CB-12415"/>
    <s v="Christy Brittain"/>
    <s v="Consumer"/>
    <s v="United States"/>
    <s v="Lakewood"/>
    <x v="24"/>
    <n v="44107"/>
    <s v="East"/>
    <s v="OFF-SU-10004661"/>
    <x v="1"/>
    <x v="14"/>
    <s v="Acme Titanium Bonded Scissors"/>
    <x v="5749"/>
    <n v="4"/>
    <n v="0.2"/>
    <n v="2.0399999999999991"/>
  </r>
  <r>
    <n v="9078"/>
    <x v="4539"/>
    <n v="2011"/>
    <x v="935"/>
    <d v="2011-11-07T00:00:00"/>
    <s v="Standard Class"/>
    <s v="SP-20650"/>
    <s v="Stephanie Phelps"/>
    <s v="Corporate"/>
    <s v="United States"/>
    <s v="Omaha"/>
    <x v="8"/>
    <n v="68104"/>
    <s v="Central"/>
    <s v="TEC-AC-10003280"/>
    <x v="2"/>
    <x v="11"/>
    <s v="Belkin F8E887 USB Wired Ergonomic Keyboard"/>
    <x v="1324"/>
    <n v="3"/>
    <n v="0"/>
    <n v="18.893699999999995"/>
  </r>
  <r>
    <n v="9079"/>
    <x v="4540"/>
    <n v="2013"/>
    <x v="595"/>
    <d v="2013-02-23T00:00:00"/>
    <s v="Standard Class"/>
    <s v="GW-14605"/>
    <s v="Giulietta Weimer"/>
    <s v="Consumer"/>
    <s v="United States"/>
    <s v="Henderson"/>
    <x v="0"/>
    <n v="42420"/>
    <s v="South"/>
    <s v="FUR-FU-10003773"/>
    <x v="0"/>
    <x v="5"/>
    <s v="Eldon Cleatmat Plus Chair Mats for High Pile Carpets"/>
    <x v="5750"/>
    <n v="4"/>
    <n v="0"/>
    <n v="34.988799999999969"/>
  </r>
  <r>
    <n v="9080"/>
    <x v="4540"/>
    <n v="2013"/>
    <x v="595"/>
    <d v="2013-02-23T00:00:00"/>
    <s v="Standard Class"/>
    <s v="GW-14605"/>
    <s v="Giulietta Weimer"/>
    <s v="Consumer"/>
    <s v="United States"/>
    <s v="Henderson"/>
    <x v="0"/>
    <n v="42420"/>
    <s v="South"/>
    <s v="OFF-BI-10002412"/>
    <x v="1"/>
    <x v="8"/>
    <s v="Wilson Jones “Snap” Scratch Pad Binder Tool for Ring Binders"/>
    <x v="5751"/>
    <n v="1"/>
    <n v="0"/>
    <n v="2.61"/>
  </r>
  <r>
    <n v="9081"/>
    <x v="4541"/>
    <n v="2014"/>
    <x v="220"/>
    <d v="2014-09-14T00:00:00"/>
    <s v="Second Class"/>
    <s v="KH-16630"/>
    <s v="Ken Heidel"/>
    <s v="Corporate"/>
    <s v="United States"/>
    <s v="Santa Ana"/>
    <x v="1"/>
    <n v="92704"/>
    <s v="West"/>
    <s v="TEC-PH-10002564"/>
    <x v="2"/>
    <x v="7"/>
    <s v="OtterBox Defender Series Case - Samsung Galaxy S4"/>
    <x v="2130"/>
    <n v="6"/>
    <n v="0.2"/>
    <n v="17.993999999999978"/>
  </r>
  <r>
    <n v="9082"/>
    <x v="4541"/>
    <n v="2014"/>
    <x v="220"/>
    <d v="2014-09-14T00:00:00"/>
    <s v="Second Class"/>
    <s v="KH-16630"/>
    <s v="Ken Heidel"/>
    <s v="Corporate"/>
    <s v="United States"/>
    <s v="Santa Ana"/>
    <x v="1"/>
    <n v="92704"/>
    <s v="West"/>
    <s v="OFF-PA-10002262"/>
    <x v="1"/>
    <x v="10"/>
    <s v="Xerox 192"/>
    <x v="541"/>
    <n v="3"/>
    <n v="0"/>
    <n v="9.3312000000000008"/>
  </r>
  <r>
    <n v="9083"/>
    <x v="4542"/>
    <n v="2014"/>
    <x v="808"/>
    <d v="2014-11-07T00:00:00"/>
    <s v="Standard Class"/>
    <s v="BG-11035"/>
    <s v="Barry Gonzalez"/>
    <s v="Consumer"/>
    <s v="United States"/>
    <s v="Springfield"/>
    <x v="17"/>
    <n v="22153"/>
    <s v="South"/>
    <s v="OFF-AR-10000246"/>
    <x v="1"/>
    <x v="6"/>
    <s v="Newell 318"/>
    <x v="348"/>
    <n v="2"/>
    <n v="0"/>
    <n v="1.4455999999999998"/>
  </r>
  <r>
    <n v="9084"/>
    <x v="4543"/>
    <n v="2012"/>
    <x v="525"/>
    <d v="2012-02-08T00:00:00"/>
    <s v="First Class"/>
    <s v="LO-17170"/>
    <s v="Lori Olson"/>
    <s v="Corporate"/>
    <s v="United States"/>
    <s v="Suffolk"/>
    <x v="17"/>
    <n v="23434"/>
    <s v="South"/>
    <s v="OFF-ST-10002554"/>
    <x v="1"/>
    <x v="4"/>
    <s v="Tennsco Industrial Shelving"/>
    <x v="64"/>
    <n v="3"/>
    <n v="0"/>
    <n v="2.9346000000000032"/>
  </r>
  <r>
    <n v="9085"/>
    <x v="4543"/>
    <n v="2012"/>
    <x v="525"/>
    <d v="2012-02-08T00:00:00"/>
    <s v="First Class"/>
    <s v="LO-17170"/>
    <s v="Lori Olson"/>
    <s v="Corporate"/>
    <s v="United States"/>
    <s v="Suffolk"/>
    <x v="17"/>
    <n v="23434"/>
    <s v="South"/>
    <s v="OFF-PA-10002751"/>
    <x v="1"/>
    <x v="10"/>
    <s v="Xerox 1920"/>
    <x v="2744"/>
    <n v="5"/>
    <n v="0"/>
    <n v="13.454999999999998"/>
  </r>
  <r>
    <n v="9086"/>
    <x v="4544"/>
    <n v="2013"/>
    <x v="545"/>
    <d v="2013-09-13T00:00:00"/>
    <s v="Second Class"/>
    <s v="DV-13465"/>
    <s v="Dianna Vittorini"/>
    <s v="Consumer"/>
    <s v="United States"/>
    <s v="Los Angeles"/>
    <x v="1"/>
    <n v="90049"/>
    <s v="West"/>
    <s v="OFF-BI-10004318"/>
    <x v="1"/>
    <x v="8"/>
    <s v="Ibico EB-19 Dual Function Manual Binding System"/>
    <x v="4795"/>
    <n v="2"/>
    <n v="0.2"/>
    <n v="89.954799999999992"/>
  </r>
  <r>
    <n v="9087"/>
    <x v="4545"/>
    <n v="2013"/>
    <x v="182"/>
    <d v="2013-10-01T00:00:00"/>
    <s v="Standard Class"/>
    <s v="LR-17035"/>
    <s v="Lisa Ryan"/>
    <s v="Corporate"/>
    <s v="United States"/>
    <s v="Houston"/>
    <x v="5"/>
    <n v="77041"/>
    <s v="Central"/>
    <s v="OFF-AP-10001564"/>
    <x v="1"/>
    <x v="9"/>
    <s v="Hoover Commercial Lightweight Upright Vacuum with E-Z Empty Dirt Cup"/>
    <x v="5752"/>
    <n v="2"/>
    <n v="0.8"/>
    <n v="-251.18640000000005"/>
  </r>
  <r>
    <n v="9088"/>
    <x v="4545"/>
    <n v="2013"/>
    <x v="182"/>
    <d v="2013-10-01T00:00:00"/>
    <s v="Standard Class"/>
    <s v="LR-17035"/>
    <s v="Lisa Ryan"/>
    <s v="Corporate"/>
    <s v="United States"/>
    <s v="Houston"/>
    <x v="5"/>
    <n v="77041"/>
    <s v="Central"/>
    <s v="FUR-CH-10000513"/>
    <x v="0"/>
    <x v="1"/>
    <s v="High-Back Leather Manager's Chair"/>
    <x v="5753"/>
    <n v="5"/>
    <n v="0.3"/>
    <n v="-136.48950000000002"/>
  </r>
  <r>
    <n v="9089"/>
    <x v="4546"/>
    <n v="2012"/>
    <x v="83"/>
    <d v="2012-12-20T00:00:00"/>
    <s v="Standard Class"/>
    <s v="RR-19525"/>
    <s v="Rick Reed"/>
    <s v="Corporate"/>
    <s v="United States"/>
    <s v="Cary"/>
    <x v="3"/>
    <n v="27511"/>
    <s v="South"/>
    <s v="TEC-PH-10001433"/>
    <x v="2"/>
    <x v="7"/>
    <s v="Cisco Small Business SPA 502G VoIP phone"/>
    <x v="2166"/>
    <n v="3"/>
    <n v="0.2"/>
    <n v="21.539699999999996"/>
  </r>
  <r>
    <n v="9090"/>
    <x v="4547"/>
    <n v="2013"/>
    <x v="42"/>
    <d v="2013-09-21T00:00:00"/>
    <s v="Second Class"/>
    <s v="TS-21610"/>
    <s v="Troy Staebel"/>
    <s v="Consumer"/>
    <s v="United States"/>
    <s v="Springfield"/>
    <x v="24"/>
    <n v="45503"/>
    <s v="East"/>
    <s v="OFF-ST-10002790"/>
    <x v="1"/>
    <x v="4"/>
    <s v="Safco Industrial Shelving"/>
    <x v="5754"/>
    <n v="5"/>
    <n v="0.2"/>
    <n v="-62.772499999999965"/>
  </r>
  <r>
    <n v="9091"/>
    <x v="4548"/>
    <n v="2014"/>
    <x v="119"/>
    <d v="2014-10-16T00:00:00"/>
    <s v="First Class"/>
    <s v="AH-10210"/>
    <s v="Alan Hwang"/>
    <s v="Consumer"/>
    <s v="United States"/>
    <s v="Louisville"/>
    <x v="0"/>
    <n v="40214"/>
    <s v="South"/>
    <s v="OFF-ST-10002974"/>
    <x v="1"/>
    <x v="4"/>
    <s v="Trav-L-File Heavy-Duty Shuttle II, Black"/>
    <x v="5755"/>
    <n v="8"/>
    <n v="0"/>
    <n v="104.56799999999998"/>
  </r>
  <r>
    <n v="9092"/>
    <x v="4549"/>
    <n v="2012"/>
    <x v="1141"/>
    <d v="2012-07-03T00:00:00"/>
    <s v="Second Class"/>
    <s v="DW-13585"/>
    <s v="Dorothy Wardle"/>
    <s v="Corporate"/>
    <s v="United States"/>
    <s v="Troy"/>
    <x v="24"/>
    <n v="45373"/>
    <s v="East"/>
    <s v="OFF-PA-10003177"/>
    <x v="1"/>
    <x v="10"/>
    <s v="Xerox 1999"/>
    <x v="12"/>
    <n v="3"/>
    <n v="0.2"/>
    <n v="5.4432"/>
  </r>
  <r>
    <n v="9093"/>
    <x v="4549"/>
    <n v="2012"/>
    <x v="1141"/>
    <d v="2012-07-03T00:00:00"/>
    <s v="Second Class"/>
    <s v="DW-13585"/>
    <s v="Dorothy Wardle"/>
    <s v="Corporate"/>
    <s v="United States"/>
    <s v="Troy"/>
    <x v="24"/>
    <n v="45373"/>
    <s v="East"/>
    <s v="FUR-BO-10001918"/>
    <x v="0"/>
    <x v="0"/>
    <s v="Sauder Forest Hills Library with Doors, Woodland Oak Finish"/>
    <x v="5756"/>
    <n v="6"/>
    <n v="0.5"/>
    <n v="-376.69319999999999"/>
  </r>
  <r>
    <n v="9094"/>
    <x v="4550"/>
    <n v="2012"/>
    <x v="932"/>
    <d v="2012-06-05T00:00:00"/>
    <s v="Standard Class"/>
    <s v="AJ-10945"/>
    <s v="Ashley Jarboe"/>
    <s v="Consumer"/>
    <s v="United States"/>
    <s v="Detroit"/>
    <x v="12"/>
    <n v="48227"/>
    <s v="Central"/>
    <s v="TEC-PH-10001299"/>
    <x v="2"/>
    <x v="7"/>
    <s v="Polycom CX300 Desktop Phone USB VoIP phone"/>
    <x v="3749"/>
    <n v="2"/>
    <n v="0"/>
    <n v="83.994400000000013"/>
  </r>
  <r>
    <n v="9095"/>
    <x v="4550"/>
    <n v="2012"/>
    <x v="932"/>
    <d v="2012-06-05T00:00:00"/>
    <s v="Standard Class"/>
    <s v="AJ-10945"/>
    <s v="Ashley Jarboe"/>
    <s v="Consumer"/>
    <s v="United States"/>
    <s v="Detroit"/>
    <x v="12"/>
    <n v="48227"/>
    <s v="Central"/>
    <s v="OFF-BI-10004224"/>
    <x v="1"/>
    <x v="8"/>
    <s v="Catalog Binders with Expanding Posts"/>
    <x v="5757"/>
    <n v="6"/>
    <n v="0"/>
    <n v="181.65599999999998"/>
  </r>
  <r>
    <n v="9096"/>
    <x v="4550"/>
    <n v="2012"/>
    <x v="932"/>
    <d v="2012-06-05T00:00:00"/>
    <s v="Standard Class"/>
    <s v="AJ-10945"/>
    <s v="Ashley Jarboe"/>
    <s v="Consumer"/>
    <s v="United States"/>
    <s v="Detroit"/>
    <x v="12"/>
    <n v="48227"/>
    <s v="Central"/>
    <s v="TEC-PH-10001300"/>
    <x v="2"/>
    <x v="7"/>
    <s v="iKross Bluetooth Portable Keyboard + Cell Phone Stand Holder + Brush for Apple iPhone 5S 5C 5, 4S 4"/>
    <x v="365"/>
    <n v="2"/>
    <n v="0"/>
    <n v="11.731999999999999"/>
  </r>
  <r>
    <n v="9097"/>
    <x v="4550"/>
    <n v="2012"/>
    <x v="932"/>
    <d v="2012-06-05T00:00:00"/>
    <s v="Standard Class"/>
    <s v="AJ-10945"/>
    <s v="Ashley Jarboe"/>
    <s v="Consumer"/>
    <s v="United States"/>
    <s v="Detroit"/>
    <x v="12"/>
    <n v="48227"/>
    <s v="Central"/>
    <s v="OFF-LA-10004178"/>
    <x v="1"/>
    <x v="2"/>
    <s v="Avery 491"/>
    <x v="1316"/>
    <n v="7"/>
    <n v="0"/>
    <n v="13.2986"/>
  </r>
  <r>
    <n v="9098"/>
    <x v="4551"/>
    <n v="2011"/>
    <x v="791"/>
    <d v="2011-04-17T00:00:00"/>
    <s v="Standard Class"/>
    <s v="SV-20785"/>
    <s v="Stewart Visinsky"/>
    <s v="Consumer"/>
    <s v="United States"/>
    <s v="Bloomington"/>
    <x v="14"/>
    <n v="47401"/>
    <s v="Central"/>
    <s v="OFF-PA-10000289"/>
    <x v="1"/>
    <x v="10"/>
    <s v="Xerox 213"/>
    <x v="56"/>
    <n v="5"/>
    <n v="0"/>
    <n v="15.552000000000001"/>
  </r>
  <r>
    <n v="9099"/>
    <x v="4552"/>
    <n v="2014"/>
    <x v="386"/>
    <d v="2014-10-17T00:00:00"/>
    <s v="Standard Class"/>
    <s v="MG-17650"/>
    <s v="Matthew Grinstein"/>
    <s v="Home Office"/>
    <s v="United States"/>
    <s v="Dallas"/>
    <x v="5"/>
    <n v="75081"/>
    <s v="Central"/>
    <s v="TEC-PH-10002085"/>
    <x v="2"/>
    <x v="7"/>
    <s v="Clarity 53712"/>
    <x v="4235"/>
    <n v="7"/>
    <n v="0.2"/>
    <n v="27.71580000000003"/>
  </r>
  <r>
    <n v="9100"/>
    <x v="4552"/>
    <n v="2014"/>
    <x v="386"/>
    <d v="2014-10-17T00:00:00"/>
    <s v="Standard Class"/>
    <s v="MG-17650"/>
    <s v="Matthew Grinstein"/>
    <s v="Home Office"/>
    <s v="United States"/>
    <s v="Dallas"/>
    <x v="5"/>
    <n v="75081"/>
    <s v="Central"/>
    <s v="OFF-PA-10001934"/>
    <x v="1"/>
    <x v="10"/>
    <s v="Xerox 1993"/>
    <x v="563"/>
    <n v="2"/>
    <n v="0.2"/>
    <n v="3.7584"/>
  </r>
  <r>
    <n v="9101"/>
    <x v="4552"/>
    <n v="2014"/>
    <x v="386"/>
    <d v="2014-10-17T00:00:00"/>
    <s v="Standard Class"/>
    <s v="MG-17650"/>
    <s v="Matthew Grinstein"/>
    <s v="Home Office"/>
    <s v="United States"/>
    <s v="Dallas"/>
    <x v="5"/>
    <n v="75081"/>
    <s v="Central"/>
    <s v="TEC-AC-10003033"/>
    <x v="2"/>
    <x v="11"/>
    <s v="Plantronics CS510 - Over-the-Head monaural Wireless Headset System"/>
    <x v="5758"/>
    <n v="3"/>
    <n v="0.2"/>
    <n v="128.68049999999994"/>
  </r>
  <r>
    <n v="9102"/>
    <x v="4553"/>
    <n v="2012"/>
    <x v="209"/>
    <d v="2012-11-12T00:00:00"/>
    <s v="Standard Class"/>
    <s v="AB-10105"/>
    <s v="Adrian Barton"/>
    <s v="Consumer"/>
    <s v="United States"/>
    <s v="Houston"/>
    <x v="5"/>
    <n v="77041"/>
    <s v="Central"/>
    <s v="OFF-AR-10001683"/>
    <x v="1"/>
    <x v="6"/>
    <s v="Lumber Crayons"/>
    <x v="5759"/>
    <n v="3"/>
    <n v="0.2"/>
    <n v="5.3190000000000008"/>
  </r>
  <r>
    <n v="9103"/>
    <x v="4553"/>
    <n v="2012"/>
    <x v="209"/>
    <d v="2012-11-12T00:00:00"/>
    <s v="Standard Class"/>
    <s v="AB-10105"/>
    <s v="Adrian Barton"/>
    <s v="Consumer"/>
    <s v="United States"/>
    <s v="Houston"/>
    <x v="5"/>
    <n v="77041"/>
    <s v="Central"/>
    <s v="OFF-ST-10001713"/>
    <x v="1"/>
    <x v="4"/>
    <s v="Gould Plastics 9-Pocket Panel Bin, 18-3/8w x 5-1/4d x 20-1/2h, Black"/>
    <x v="560"/>
    <n v="2"/>
    <n v="0.2"/>
    <n v="-16.956800000000005"/>
  </r>
  <r>
    <n v="9104"/>
    <x v="4553"/>
    <n v="2012"/>
    <x v="209"/>
    <d v="2012-11-12T00:00:00"/>
    <s v="Standard Class"/>
    <s v="AB-10105"/>
    <s v="Adrian Barton"/>
    <s v="Consumer"/>
    <s v="United States"/>
    <s v="Houston"/>
    <x v="5"/>
    <n v="77041"/>
    <s v="Central"/>
    <s v="FUR-FU-10000193"/>
    <x v="0"/>
    <x v="5"/>
    <s v="Tenex Chairmats For Use with Hard Floors"/>
    <x v="647"/>
    <n v="5"/>
    <n v="0.6"/>
    <n v="-84.447999999999993"/>
  </r>
  <r>
    <n v="9105"/>
    <x v="4553"/>
    <n v="2012"/>
    <x v="209"/>
    <d v="2012-11-12T00:00:00"/>
    <s v="Standard Class"/>
    <s v="AB-10105"/>
    <s v="Adrian Barton"/>
    <s v="Consumer"/>
    <s v="United States"/>
    <s v="Houston"/>
    <x v="5"/>
    <n v="77041"/>
    <s v="Central"/>
    <s v="OFF-BI-10000474"/>
    <x v="1"/>
    <x v="8"/>
    <s v="Avery Recycled Flexi-View Covers for Binding Systems"/>
    <x v="5760"/>
    <n v="10"/>
    <n v="0.8"/>
    <n v="-51.296000000000006"/>
  </r>
  <r>
    <n v="9106"/>
    <x v="4553"/>
    <n v="2012"/>
    <x v="209"/>
    <d v="2012-11-12T00:00:00"/>
    <s v="Standard Class"/>
    <s v="AB-10105"/>
    <s v="Adrian Barton"/>
    <s v="Consumer"/>
    <s v="United States"/>
    <s v="Houston"/>
    <x v="5"/>
    <n v="77041"/>
    <s v="Central"/>
    <s v="OFF-ST-10000129"/>
    <x v="1"/>
    <x v="4"/>
    <s v="Fellowes Recycled Storage Drawers"/>
    <x v="5761"/>
    <n v="2"/>
    <n v="0.2"/>
    <n v="-28.867800000000017"/>
  </r>
  <r>
    <n v="9107"/>
    <x v="4553"/>
    <n v="2012"/>
    <x v="209"/>
    <d v="2012-11-12T00:00:00"/>
    <s v="Standard Class"/>
    <s v="AB-10105"/>
    <s v="Adrian Barton"/>
    <s v="Consumer"/>
    <s v="United States"/>
    <s v="Houston"/>
    <x v="5"/>
    <n v="77041"/>
    <s v="Central"/>
    <s v="TEC-MA-10001016"/>
    <x v="2"/>
    <x v="15"/>
    <s v="Canon PC170 Desktop Personal Copier"/>
    <x v="3110"/>
    <n v="3"/>
    <n v="0.4"/>
    <n v="33.589499999999987"/>
  </r>
  <r>
    <n v="9108"/>
    <x v="4554"/>
    <n v="2012"/>
    <x v="442"/>
    <d v="2012-05-28T00:00:00"/>
    <s v="First Class"/>
    <s v="MM-18280"/>
    <s v="Muhammed MacIntyre"/>
    <s v="Corporate"/>
    <s v="United States"/>
    <s v="Haltom City"/>
    <x v="5"/>
    <n v="76117"/>
    <s v="Central"/>
    <s v="OFF-SU-10002557"/>
    <x v="1"/>
    <x v="14"/>
    <s v="Fiskars Spring-Action Scissors"/>
    <x v="4"/>
    <n v="2"/>
    <n v="0.2"/>
    <n v="1.6776"/>
  </r>
  <r>
    <n v="9109"/>
    <x v="4554"/>
    <n v="2012"/>
    <x v="442"/>
    <d v="2012-05-28T00:00:00"/>
    <s v="First Class"/>
    <s v="MM-18280"/>
    <s v="Muhammed MacIntyre"/>
    <s v="Corporate"/>
    <s v="United States"/>
    <s v="Haltom City"/>
    <x v="5"/>
    <n v="76117"/>
    <s v="Central"/>
    <s v="OFF-PA-10002160"/>
    <x v="1"/>
    <x v="10"/>
    <s v="Xerox 1978"/>
    <x v="5762"/>
    <n v="7"/>
    <n v="0.2"/>
    <n v="11.733400000000001"/>
  </r>
  <r>
    <n v="9110"/>
    <x v="4554"/>
    <n v="2012"/>
    <x v="442"/>
    <d v="2012-05-28T00:00:00"/>
    <s v="First Class"/>
    <s v="MM-18280"/>
    <s v="Muhammed MacIntyre"/>
    <s v="Corporate"/>
    <s v="United States"/>
    <s v="Haltom City"/>
    <x v="5"/>
    <n v="76117"/>
    <s v="Central"/>
    <s v="TEC-AC-10003095"/>
    <x v="2"/>
    <x v="11"/>
    <s v="Logitech G35 7.1-Channel Surround Sound Headset"/>
    <x v="3683"/>
    <n v="2"/>
    <n v="0.2"/>
    <n v="36.397199999999998"/>
  </r>
  <r>
    <n v="9111"/>
    <x v="4555"/>
    <n v="2011"/>
    <x v="303"/>
    <d v="2011-10-15T00:00:00"/>
    <s v="First Class"/>
    <s v="MA-17995"/>
    <s v="Michelle Arnett"/>
    <s v="Home Office"/>
    <s v="United States"/>
    <s v="Richmond"/>
    <x v="17"/>
    <n v="23223"/>
    <s v="South"/>
    <s v="OFF-EN-10003160"/>
    <x v="1"/>
    <x v="12"/>
    <s v="Pastel Pink Envelopes"/>
    <x v="3441"/>
    <n v="5"/>
    <n v="0"/>
    <n v="17.472000000000001"/>
  </r>
  <r>
    <n v="9112"/>
    <x v="4555"/>
    <n v="2011"/>
    <x v="303"/>
    <d v="2011-10-15T00:00:00"/>
    <s v="First Class"/>
    <s v="MA-17995"/>
    <s v="Michelle Arnett"/>
    <s v="Home Office"/>
    <s v="United States"/>
    <s v="Richmond"/>
    <x v="17"/>
    <n v="23223"/>
    <s v="South"/>
    <s v="TEC-AC-10001542"/>
    <x v="2"/>
    <x v="11"/>
    <s v="SanDisk Cruzer 16 GB USB Flash Drive"/>
    <x v="1113"/>
    <n v="2"/>
    <n v="0"/>
    <n v="4.3623999999999974"/>
  </r>
  <r>
    <n v="9113"/>
    <x v="4555"/>
    <n v="2011"/>
    <x v="303"/>
    <d v="2011-10-15T00:00:00"/>
    <s v="First Class"/>
    <s v="MA-17995"/>
    <s v="Michelle Arnett"/>
    <s v="Home Office"/>
    <s v="United States"/>
    <s v="Richmond"/>
    <x v="17"/>
    <n v="23223"/>
    <s v="South"/>
    <s v="OFF-ST-10003641"/>
    <x v="1"/>
    <x v="4"/>
    <s v="Space Solutions Industrial Galvanized Steel Shelving."/>
    <x v="5763"/>
    <n v="4"/>
    <n v="0"/>
    <n v="6.3040000000000305"/>
  </r>
  <r>
    <n v="9114"/>
    <x v="4555"/>
    <n v="2011"/>
    <x v="303"/>
    <d v="2011-10-15T00:00:00"/>
    <s v="First Class"/>
    <s v="MA-17995"/>
    <s v="Michelle Arnett"/>
    <s v="Home Office"/>
    <s v="United States"/>
    <s v="Richmond"/>
    <x v="17"/>
    <n v="23223"/>
    <s v="South"/>
    <s v="OFF-BI-10002432"/>
    <x v="1"/>
    <x v="8"/>
    <s v="Wilson Jones Standard D-Ring Binders"/>
    <x v="5764"/>
    <n v="3"/>
    <n v="0"/>
    <n v="7.1345999999999989"/>
  </r>
  <r>
    <n v="9115"/>
    <x v="4556"/>
    <n v="2013"/>
    <x v="569"/>
    <d v="2013-02-10T00:00:00"/>
    <s v="Second Class"/>
    <s v="EB-13975"/>
    <s v="Erica Bern"/>
    <s v="Corporate"/>
    <s v="United States"/>
    <s v="Los Angeles"/>
    <x v="1"/>
    <n v="90049"/>
    <s v="West"/>
    <s v="TEC-PH-10004094"/>
    <x v="2"/>
    <x v="7"/>
    <s v="Motorola L703CM"/>
    <x v="4723"/>
    <n v="5"/>
    <n v="0.2"/>
    <n v="38.997500000000002"/>
  </r>
  <r>
    <n v="9116"/>
    <x v="4557"/>
    <n v="2014"/>
    <x v="617"/>
    <d v="2014-01-25T00:00:00"/>
    <s v="Second Class"/>
    <s v="NS-18505"/>
    <s v="Neola Schneider"/>
    <s v="Consumer"/>
    <s v="United States"/>
    <s v="Philadelphia"/>
    <x v="9"/>
    <n v="19140"/>
    <s v="East"/>
    <s v="TEC-PH-10001817"/>
    <x v="2"/>
    <x v="7"/>
    <s v="Wilson Electronics DB Pro Signal Booster"/>
    <x v="5765"/>
    <n v="2"/>
    <n v="0.4"/>
    <n v="-93.079999999999984"/>
  </r>
  <r>
    <n v="9117"/>
    <x v="4557"/>
    <n v="2014"/>
    <x v="617"/>
    <d v="2014-01-25T00:00:00"/>
    <s v="Second Class"/>
    <s v="NS-18505"/>
    <s v="Neola Schneider"/>
    <s v="Consumer"/>
    <s v="United States"/>
    <s v="Philadelphia"/>
    <x v="9"/>
    <n v="19140"/>
    <s v="East"/>
    <s v="FUR-FU-10002759"/>
    <x v="0"/>
    <x v="5"/>
    <s v="12-1/2 Diameter Round Wall Clock"/>
    <x v="1318"/>
    <n v="2"/>
    <n v="0.2"/>
    <n v="6.3935999999999993"/>
  </r>
  <r>
    <n v="9118"/>
    <x v="4557"/>
    <n v="2014"/>
    <x v="617"/>
    <d v="2014-01-25T00:00:00"/>
    <s v="Second Class"/>
    <s v="NS-18505"/>
    <s v="Neola Schneider"/>
    <s v="Consumer"/>
    <s v="United States"/>
    <s v="Philadelphia"/>
    <x v="9"/>
    <n v="19140"/>
    <s v="East"/>
    <s v="FUR-CH-10000309"/>
    <x v="0"/>
    <x v="1"/>
    <s v="Global Comet Stacking Arm Chair"/>
    <x v="5052"/>
    <n v="3"/>
    <n v="0.3"/>
    <n v="-63.376499999999965"/>
  </r>
  <r>
    <n v="9119"/>
    <x v="4557"/>
    <n v="2014"/>
    <x v="617"/>
    <d v="2014-01-25T00:00:00"/>
    <s v="Second Class"/>
    <s v="NS-18505"/>
    <s v="Neola Schneider"/>
    <s v="Consumer"/>
    <s v="United States"/>
    <s v="Philadelphia"/>
    <x v="9"/>
    <n v="19140"/>
    <s v="East"/>
    <s v="OFF-PA-10003673"/>
    <x v="1"/>
    <x v="10"/>
    <s v="Strathmore Photo Mount Cards"/>
    <x v="5766"/>
    <n v="4"/>
    <n v="0.2"/>
    <n v="7.0511999999999988"/>
  </r>
  <r>
    <n v="9120"/>
    <x v="4558"/>
    <n v="2013"/>
    <x v="112"/>
    <d v="2013-06-13T00:00:00"/>
    <s v="Standard Class"/>
    <s v="RB-19795"/>
    <s v="Ross Baird"/>
    <s v="Home Office"/>
    <s v="United States"/>
    <s v="Los Angeles"/>
    <x v="1"/>
    <n v="90036"/>
    <s v="West"/>
    <s v="OFF-LA-10000452"/>
    <x v="1"/>
    <x v="2"/>
    <s v="Avery 488"/>
    <x v="424"/>
    <n v="7"/>
    <n v="0"/>
    <n v="10.584"/>
  </r>
  <r>
    <n v="9121"/>
    <x v="4558"/>
    <n v="2013"/>
    <x v="112"/>
    <d v="2013-06-13T00:00:00"/>
    <s v="Standard Class"/>
    <s v="RB-19795"/>
    <s v="Ross Baird"/>
    <s v="Home Office"/>
    <s v="United States"/>
    <s v="Los Angeles"/>
    <x v="1"/>
    <n v="90036"/>
    <s v="West"/>
    <s v="OFF-PA-10000210"/>
    <x v="1"/>
    <x v="10"/>
    <s v="Xerox Blank Computer Paper"/>
    <x v="3421"/>
    <n v="5"/>
    <n v="0"/>
    <n v="46.952999999999996"/>
  </r>
  <r>
    <n v="9122"/>
    <x v="4559"/>
    <n v="2014"/>
    <x v="257"/>
    <d v="2014-03-21T00:00:00"/>
    <s v="Second Class"/>
    <s v="JK-15325"/>
    <s v="Jason Klamczynski"/>
    <s v="Corporate"/>
    <s v="United States"/>
    <s v="Los Angeles"/>
    <x v="1"/>
    <n v="90032"/>
    <s v="West"/>
    <s v="OFF-AP-10000358"/>
    <x v="1"/>
    <x v="9"/>
    <s v="Fellowes Basic Home/Office Series Surge Protectors"/>
    <x v="1779"/>
    <n v="7"/>
    <n v="0"/>
    <n v="26.349399999999992"/>
  </r>
  <r>
    <n v="9123"/>
    <x v="4560"/>
    <n v="2014"/>
    <x v="221"/>
    <d v="2014-11-25T00:00:00"/>
    <s v="Same Day"/>
    <s v="PR-18880"/>
    <s v="Patrick Ryan"/>
    <s v="Consumer"/>
    <s v="United States"/>
    <s v="San Francisco"/>
    <x v="1"/>
    <n v="94109"/>
    <s v="West"/>
    <s v="OFF-PA-10002137"/>
    <x v="1"/>
    <x v="10"/>
    <s v="Southworth 100% Résumé Paper, 24lb."/>
    <x v="4034"/>
    <n v="1"/>
    <n v="0"/>
    <n v="3.5009999999999994"/>
  </r>
  <r>
    <n v="9124"/>
    <x v="4561"/>
    <n v="2013"/>
    <x v="491"/>
    <d v="2013-11-29T00:00:00"/>
    <s v="Second Class"/>
    <s v="EH-13945"/>
    <s v="Eric Hoffmann"/>
    <s v="Consumer"/>
    <s v="United States"/>
    <s v="Philadelphia"/>
    <x v="9"/>
    <n v="19120"/>
    <s v="East"/>
    <s v="OFF-BI-10003364"/>
    <x v="1"/>
    <x v="8"/>
    <s v="Binding Machine Supplies"/>
    <x v="5767"/>
    <n v="9"/>
    <n v="0.7"/>
    <n v="-57.75660000000002"/>
  </r>
  <r>
    <n v="9125"/>
    <x v="4562"/>
    <n v="2013"/>
    <x v="298"/>
    <d v="2013-08-21T00:00:00"/>
    <s v="Second Class"/>
    <s v="MA-17560"/>
    <s v="Matt Abelman"/>
    <s v="Home Office"/>
    <s v="United States"/>
    <s v="Houston"/>
    <x v="5"/>
    <n v="77070"/>
    <s v="Central"/>
    <s v="FUR-FU-10001940"/>
    <x v="0"/>
    <x v="5"/>
    <s v="Staples"/>
    <x v="1250"/>
    <n v="3"/>
    <n v="0.6"/>
    <n v="-3.8207999999999984"/>
  </r>
  <r>
    <n v="9126"/>
    <x v="4562"/>
    <n v="2013"/>
    <x v="298"/>
    <d v="2013-08-21T00:00:00"/>
    <s v="Second Class"/>
    <s v="MA-17560"/>
    <s v="Matt Abelman"/>
    <s v="Home Office"/>
    <s v="United States"/>
    <s v="Houston"/>
    <x v="5"/>
    <n v="77070"/>
    <s v="Central"/>
    <s v="FUR-FU-10000320"/>
    <x v="0"/>
    <x v="5"/>
    <s v="OIC Stacking Trays"/>
    <x v="758"/>
    <n v="4"/>
    <n v="0.6"/>
    <n v="-2.1375999999999991"/>
  </r>
  <r>
    <n v="9127"/>
    <x v="4563"/>
    <n v="2012"/>
    <x v="109"/>
    <d v="2012-12-03T00:00:00"/>
    <s v="Standard Class"/>
    <s v="MA-17995"/>
    <s v="Michelle Arnett"/>
    <s v="Home Office"/>
    <s v="United States"/>
    <s v="Las Cruces"/>
    <x v="27"/>
    <n v="88001"/>
    <s v="West"/>
    <s v="OFF-AR-10004441"/>
    <x v="1"/>
    <x v="6"/>
    <s v="BIC Brite Liner Highlighters"/>
    <x v="5768"/>
    <n v="2"/>
    <n v="0"/>
    <n v="3.4775999999999998"/>
  </r>
  <r>
    <n v="9128"/>
    <x v="4564"/>
    <n v="2014"/>
    <x v="1126"/>
    <d v="2014-06-02T00:00:00"/>
    <s v="Standard Class"/>
    <s v="JL-15505"/>
    <s v="Jeremy Lonsdale"/>
    <s v="Consumer"/>
    <s v="United States"/>
    <s v="Houston"/>
    <x v="5"/>
    <n v="77070"/>
    <s v="Central"/>
    <s v="OFF-ST-10002182"/>
    <x v="1"/>
    <x v="4"/>
    <s v="Iris 3-Drawer Stacking Bin, Black"/>
    <x v="5769"/>
    <n v="3"/>
    <n v="0.2"/>
    <n v="-11.2806"/>
  </r>
  <r>
    <n v="9129"/>
    <x v="4565"/>
    <n v="2014"/>
    <x v="507"/>
    <d v="2014-09-06T00:00:00"/>
    <s v="First Class"/>
    <s v="AS-10045"/>
    <s v="Aaron Smayling"/>
    <s v="Corporate"/>
    <s v="United States"/>
    <s v="Redmond"/>
    <x v="21"/>
    <n v="97756"/>
    <s v="West"/>
    <s v="OFF-BI-10002931"/>
    <x v="1"/>
    <x v="8"/>
    <s v="Avery Trapezoid Extra Heavy Duty 4&quot; Binders"/>
    <x v="5770"/>
    <n v="7"/>
    <n v="0.7"/>
    <n v="-58.71599999999998"/>
  </r>
  <r>
    <n v="9130"/>
    <x v="4566"/>
    <n v="2013"/>
    <x v="830"/>
    <d v="2013-03-27T00:00:00"/>
    <s v="Second Class"/>
    <s v="DC-12850"/>
    <s v="Dan Campbell"/>
    <s v="Consumer"/>
    <s v="United States"/>
    <s v="Cleveland"/>
    <x v="24"/>
    <n v="44105"/>
    <s v="East"/>
    <s v="FUR-BO-10004357"/>
    <x v="0"/>
    <x v="0"/>
    <s v="O'Sullivan Living Dimensions 3-Shelf Bookcases"/>
    <x v="5771"/>
    <n v="3"/>
    <n v="0.5"/>
    <n v="-241.17600000000002"/>
  </r>
  <r>
    <n v="9131"/>
    <x v="4566"/>
    <n v="2013"/>
    <x v="830"/>
    <d v="2013-03-27T00:00:00"/>
    <s v="Second Class"/>
    <s v="DC-12850"/>
    <s v="Dan Campbell"/>
    <s v="Consumer"/>
    <s v="United States"/>
    <s v="Cleveland"/>
    <x v="24"/>
    <n v="44105"/>
    <s v="East"/>
    <s v="OFF-AR-10000475"/>
    <x v="1"/>
    <x v="6"/>
    <s v="Hunt BOSTON Vista Battery-Operated Pencil Sharpener, Black"/>
    <x v="4067"/>
    <n v="2"/>
    <n v="0.2"/>
    <n v="1.6324000000000014"/>
  </r>
  <r>
    <n v="9132"/>
    <x v="4567"/>
    <n v="2014"/>
    <x v="39"/>
    <d v="2014-06-02T00:00:00"/>
    <s v="Standard Class"/>
    <s v="MD-17860"/>
    <s v="Michael Dominguez"/>
    <s v="Corporate"/>
    <s v="United States"/>
    <s v="Laurel"/>
    <x v="39"/>
    <n v="20707"/>
    <s v="East"/>
    <s v="FUR-FU-10001473"/>
    <x v="0"/>
    <x v="5"/>
    <s v="DAX Wood Document Frame"/>
    <x v="1302"/>
    <n v="2"/>
    <n v="0"/>
    <n v="9.8856000000000002"/>
  </r>
  <r>
    <n v="9133"/>
    <x v="4567"/>
    <n v="2014"/>
    <x v="39"/>
    <d v="2014-06-02T00:00:00"/>
    <s v="Standard Class"/>
    <s v="MD-17860"/>
    <s v="Michael Dominguez"/>
    <s v="Corporate"/>
    <s v="United States"/>
    <s v="Laurel"/>
    <x v="39"/>
    <n v="20707"/>
    <s v="East"/>
    <s v="OFF-AP-10001469"/>
    <x v="1"/>
    <x v="9"/>
    <s v="Fellowes 8 Outlet Superior Workstation Surge Protector"/>
    <x v="5772"/>
    <n v="3"/>
    <n v="0"/>
    <n v="36.287699999999987"/>
  </r>
  <r>
    <n v="9134"/>
    <x v="4568"/>
    <n v="2012"/>
    <x v="284"/>
    <d v="2012-09-04T00:00:00"/>
    <s v="Standard Class"/>
    <s v="RH-19510"/>
    <s v="Rick Huthwaite"/>
    <s v="Home Office"/>
    <s v="United States"/>
    <s v="San Diego"/>
    <x v="1"/>
    <n v="92037"/>
    <s v="West"/>
    <s v="TEC-PH-10004447"/>
    <x v="2"/>
    <x v="7"/>
    <s v="Toshiba IPT2010-SD IP Telephone"/>
    <x v="5773"/>
    <n v="5"/>
    <n v="0.2"/>
    <n v="41.697000000000003"/>
  </r>
  <r>
    <n v="9135"/>
    <x v="4569"/>
    <n v="2013"/>
    <x v="408"/>
    <d v="2013-04-18T00:00:00"/>
    <s v="Standard Class"/>
    <s v="TB-21175"/>
    <s v="Thomas Boland"/>
    <s v="Corporate"/>
    <s v="United States"/>
    <s v="Wilson"/>
    <x v="3"/>
    <n v="27893"/>
    <s v="South"/>
    <s v="OFF-ST-10001469"/>
    <x v="1"/>
    <x v="4"/>
    <s v="Fellowes Bankers Box Recycled Super Stor/Drawer"/>
    <x v="5222"/>
    <n v="3"/>
    <n v="0.2"/>
    <n v="-22.671600000000005"/>
  </r>
  <r>
    <n v="9136"/>
    <x v="4569"/>
    <n v="2013"/>
    <x v="408"/>
    <d v="2013-04-18T00:00:00"/>
    <s v="Standard Class"/>
    <s v="TB-21175"/>
    <s v="Thomas Boland"/>
    <s v="Corporate"/>
    <s v="United States"/>
    <s v="Wilson"/>
    <x v="3"/>
    <n v="27893"/>
    <s v="South"/>
    <s v="OFF-ST-10000060"/>
    <x v="1"/>
    <x v="4"/>
    <s v="Fellowes Bankers Box Staxonsteel Drawer File/Stacking System"/>
    <x v="5774"/>
    <n v="1"/>
    <n v="0.2"/>
    <n v="-5.1983999999999995"/>
  </r>
  <r>
    <n v="9137"/>
    <x v="4569"/>
    <n v="2013"/>
    <x v="408"/>
    <d v="2013-04-18T00:00:00"/>
    <s v="Standard Class"/>
    <s v="TB-21175"/>
    <s v="Thomas Boland"/>
    <s v="Corporate"/>
    <s v="United States"/>
    <s v="Wilson"/>
    <x v="3"/>
    <n v="27893"/>
    <s v="South"/>
    <s v="OFF-PA-10000807"/>
    <x v="1"/>
    <x v="10"/>
    <s v="TOPS &quot;Important Message&quot; Pads, Canary, 4-1/4 x 5-1/2, 50 Sheets per Pad"/>
    <x v="1518"/>
    <n v="3"/>
    <n v="0.2"/>
    <n v="3.4668000000000001"/>
  </r>
  <r>
    <n v="9138"/>
    <x v="4570"/>
    <n v="2011"/>
    <x v="563"/>
    <d v="2011-02-10T00:00:00"/>
    <s v="Standard Class"/>
    <s v="EB-13930"/>
    <s v="Eric Barreto"/>
    <s v="Consumer"/>
    <s v="United States"/>
    <s v="Saint Petersburg"/>
    <x v="2"/>
    <n v="33710"/>
    <s v="South"/>
    <s v="OFF-BI-10000666"/>
    <x v="1"/>
    <x v="8"/>
    <s v="Surelock Post Binders"/>
    <x v="5775"/>
    <n v="2"/>
    <n v="0.7"/>
    <n v="-12.224"/>
  </r>
  <r>
    <n v="9139"/>
    <x v="4570"/>
    <n v="2011"/>
    <x v="563"/>
    <d v="2011-02-10T00:00:00"/>
    <s v="Standard Class"/>
    <s v="EB-13930"/>
    <s v="Eric Barreto"/>
    <s v="Consumer"/>
    <s v="United States"/>
    <s v="Saint Petersburg"/>
    <x v="2"/>
    <n v="33710"/>
    <s v="South"/>
    <s v="TEC-PH-10002890"/>
    <x v="2"/>
    <x v="7"/>
    <s v="AT&amp;T 17929 Lendline Telephone"/>
    <x v="2171"/>
    <n v="5"/>
    <n v="0.2"/>
    <n v="13.571999999999996"/>
  </r>
  <r>
    <n v="9140"/>
    <x v="4571"/>
    <n v="2011"/>
    <x v="814"/>
    <d v="2011-09-08T00:00:00"/>
    <s v="Standard Class"/>
    <s v="BM-11785"/>
    <s v="Bryan Mills"/>
    <s v="Consumer"/>
    <s v="United States"/>
    <s v="Buffalo Grove"/>
    <x v="10"/>
    <n v="60089"/>
    <s v="Central"/>
    <s v="TEC-AC-10000844"/>
    <x v="2"/>
    <x v="11"/>
    <s v="Logitech Gaming G510s - Keyboard"/>
    <x v="5519"/>
    <n v="7"/>
    <n v="0.2"/>
    <n v="95.188799999999972"/>
  </r>
  <r>
    <n v="9141"/>
    <x v="4572"/>
    <n v="2014"/>
    <x v="1033"/>
    <d v="2014-10-03T00:00:00"/>
    <s v="Second Class"/>
    <s v="BT-11530"/>
    <s v="Bradley Talbott"/>
    <s v="Home Office"/>
    <s v="United States"/>
    <s v="Los Angeles"/>
    <x v="1"/>
    <n v="90049"/>
    <s v="West"/>
    <s v="TEC-AC-10002402"/>
    <x v="2"/>
    <x v="11"/>
    <s v="Razer Kraken PRO Over Ear PC and Music Headset"/>
    <x v="460"/>
    <n v="2"/>
    <n v="0"/>
    <n v="47.993999999999986"/>
  </r>
  <r>
    <n v="9142"/>
    <x v="4573"/>
    <n v="2013"/>
    <x v="64"/>
    <d v="2013-09-08T00:00:00"/>
    <s v="First Class"/>
    <s v="FW-14395"/>
    <s v="Fred Wasserman"/>
    <s v="Corporate"/>
    <s v="United States"/>
    <s v="New York City"/>
    <x v="15"/>
    <n v="10011"/>
    <s v="East"/>
    <s v="TEC-PH-10003988"/>
    <x v="2"/>
    <x v="7"/>
    <s v="LF Elite 3D Dazzle Designer Hard Case Cover, Lf Stylus Pen and Wiper For Apple Iphone 5c Mini Lite"/>
    <x v="3582"/>
    <n v="4"/>
    <n v="0"/>
    <n v="12.208000000000002"/>
  </r>
  <r>
    <n v="9143"/>
    <x v="4574"/>
    <n v="2014"/>
    <x v="968"/>
    <d v="2014-05-27T00:00:00"/>
    <s v="Standard Class"/>
    <s v="RD-19480"/>
    <s v="Rick Duston"/>
    <s v="Consumer"/>
    <s v="United States"/>
    <s v="Las Vegas"/>
    <x v="33"/>
    <n v="89115"/>
    <s v="West"/>
    <s v="OFF-BI-10004040"/>
    <x v="1"/>
    <x v="8"/>
    <s v="Wilson Jones Impact Binders"/>
    <x v="1838"/>
    <n v="2"/>
    <n v="0.2"/>
    <n v="3.0043999999999995"/>
  </r>
  <r>
    <n v="9144"/>
    <x v="4574"/>
    <n v="2014"/>
    <x v="968"/>
    <d v="2014-05-27T00:00:00"/>
    <s v="Standard Class"/>
    <s v="RD-19480"/>
    <s v="Rick Duston"/>
    <s v="Consumer"/>
    <s v="United States"/>
    <s v="Las Vegas"/>
    <x v="33"/>
    <n v="89115"/>
    <s v="West"/>
    <s v="TEC-PH-10004094"/>
    <x v="2"/>
    <x v="7"/>
    <s v="Motorola L703CM"/>
    <x v="5776"/>
    <n v="9"/>
    <n v="0.2"/>
    <n v="70.195499999999981"/>
  </r>
  <r>
    <n v="9145"/>
    <x v="4574"/>
    <n v="2014"/>
    <x v="968"/>
    <d v="2014-05-27T00:00:00"/>
    <s v="Standard Class"/>
    <s v="RD-19480"/>
    <s v="Rick Duston"/>
    <s v="Consumer"/>
    <s v="United States"/>
    <s v="Las Vegas"/>
    <x v="33"/>
    <n v="89115"/>
    <s v="West"/>
    <s v="OFF-AP-10000358"/>
    <x v="1"/>
    <x v="9"/>
    <s v="Fellowes Basic Home/Office Series Surge Protectors"/>
    <x v="5777"/>
    <n v="5"/>
    <n v="0"/>
    <n v="18.820999999999994"/>
  </r>
  <r>
    <n v="9146"/>
    <x v="4575"/>
    <n v="2012"/>
    <x v="1181"/>
    <d v="2012-09-24T00:00:00"/>
    <s v="Standard Class"/>
    <s v="TP-21130"/>
    <s v="Theone Pippenger"/>
    <s v="Consumer"/>
    <s v="United States"/>
    <s v="Naperville"/>
    <x v="10"/>
    <n v="60540"/>
    <s v="Central"/>
    <s v="OFF-BI-10000138"/>
    <x v="1"/>
    <x v="8"/>
    <s v="Acco Translucent Poly Ring Binders"/>
    <x v="5778"/>
    <n v="3"/>
    <n v="0.8"/>
    <n v="-4.492799999999999"/>
  </r>
  <r>
    <n v="9147"/>
    <x v="4576"/>
    <n v="2013"/>
    <x v="1156"/>
    <d v="2013-01-27T00:00:00"/>
    <s v="Standard Class"/>
    <s v="CB-12535"/>
    <s v="Claudia Bergmann"/>
    <s v="Corporate"/>
    <s v="United States"/>
    <s v="Burlington"/>
    <x v="42"/>
    <s v="05408"/>
    <s v="East"/>
    <s v="TEC-AC-10002926"/>
    <x v="2"/>
    <x v="11"/>
    <s v="Logitech Wireless Marathon Mouse M705"/>
    <x v="2622"/>
    <n v="2"/>
    <n v="0"/>
    <n v="42.991400000000006"/>
  </r>
  <r>
    <n v="9148"/>
    <x v="4576"/>
    <n v="2013"/>
    <x v="1156"/>
    <d v="2013-01-27T00:00:00"/>
    <s v="Standard Class"/>
    <s v="CB-12535"/>
    <s v="Claudia Bergmann"/>
    <s v="Corporate"/>
    <s v="United States"/>
    <s v="Burlington"/>
    <x v="42"/>
    <s v="05408"/>
    <s v="East"/>
    <s v="OFF-AR-10003477"/>
    <x v="1"/>
    <x v="6"/>
    <s v="4009 Highlighters"/>
    <x v="5779"/>
    <n v="6"/>
    <n v="0"/>
    <n v="2.7336"/>
  </r>
  <r>
    <n v="9149"/>
    <x v="4576"/>
    <n v="2013"/>
    <x v="1156"/>
    <d v="2013-01-27T00:00:00"/>
    <s v="Standard Class"/>
    <s v="CB-12535"/>
    <s v="Claudia Bergmann"/>
    <s v="Corporate"/>
    <s v="United States"/>
    <s v="Burlington"/>
    <x v="42"/>
    <s v="05408"/>
    <s v="East"/>
    <s v="OFF-ST-10001526"/>
    <x v="1"/>
    <x v="4"/>
    <s v="Iceberg Mobile Mega Data/Printer Cart "/>
    <x v="5780"/>
    <n v="13"/>
    <n v="0"/>
    <n v="406.71539999999993"/>
  </r>
  <r>
    <n v="9150"/>
    <x v="4577"/>
    <n v="2011"/>
    <x v="106"/>
    <d v="2011-06-06T00:00:00"/>
    <s v="Standard Class"/>
    <s v="QJ-19255"/>
    <s v="Quincy Jones"/>
    <s v="Corporate"/>
    <s v="United States"/>
    <s v="Detroit"/>
    <x v="12"/>
    <n v="48234"/>
    <s v="Central"/>
    <s v="OFF-BI-10001765"/>
    <x v="1"/>
    <x v="8"/>
    <s v="Wilson Jones Heavy-Duty Casebound Ring Binders with Metal Hinges"/>
    <x v="5781"/>
    <n v="4"/>
    <n v="0"/>
    <n v="66.508799999999994"/>
  </r>
  <r>
    <n v="9151"/>
    <x v="4577"/>
    <n v="2011"/>
    <x v="106"/>
    <d v="2011-06-06T00:00:00"/>
    <s v="Standard Class"/>
    <s v="QJ-19255"/>
    <s v="Quincy Jones"/>
    <s v="Corporate"/>
    <s v="United States"/>
    <s v="Detroit"/>
    <x v="12"/>
    <n v="48234"/>
    <s v="Central"/>
    <s v="OFF-AP-10004859"/>
    <x v="1"/>
    <x v="9"/>
    <s v="Acco 6 Outlet Guardian Premium Surge Suppressor"/>
    <x v="5782"/>
    <n v="5"/>
    <n v="0.1"/>
    <n v="12.376000000000001"/>
  </r>
  <r>
    <n v="9152"/>
    <x v="4578"/>
    <n v="2012"/>
    <x v="496"/>
    <d v="2012-09-29T00:00:00"/>
    <s v="Second Class"/>
    <s v="KM-16720"/>
    <s v="Kunst Miller"/>
    <s v="Consumer"/>
    <s v="United States"/>
    <s v="Avondale"/>
    <x v="16"/>
    <n v="85323"/>
    <s v="West"/>
    <s v="OFF-AR-10003179"/>
    <x v="1"/>
    <x v="6"/>
    <s v="Dixon Ticonderoga Core-Lock Colored Pencils"/>
    <x v="4769"/>
    <n v="2"/>
    <n v="0.2"/>
    <n v="2.3685999999999989"/>
  </r>
  <r>
    <n v="9153"/>
    <x v="4578"/>
    <n v="2012"/>
    <x v="496"/>
    <d v="2012-09-29T00:00:00"/>
    <s v="Second Class"/>
    <s v="KM-16720"/>
    <s v="Kunst Miller"/>
    <s v="Consumer"/>
    <s v="United States"/>
    <s v="Avondale"/>
    <x v="16"/>
    <n v="85323"/>
    <s v="West"/>
    <s v="TEC-AC-10002345"/>
    <x v="2"/>
    <x v="11"/>
    <s v="HP Standard 104 key PS/2 Keyboard"/>
    <x v="5783"/>
    <n v="2"/>
    <n v="0.2"/>
    <n v="1.4499999999999993"/>
  </r>
  <r>
    <n v="9154"/>
    <x v="4578"/>
    <n v="2012"/>
    <x v="496"/>
    <d v="2012-09-29T00:00:00"/>
    <s v="Second Class"/>
    <s v="KM-16720"/>
    <s v="Kunst Miller"/>
    <s v="Consumer"/>
    <s v="United States"/>
    <s v="Avondale"/>
    <x v="16"/>
    <n v="85323"/>
    <s v="West"/>
    <s v="OFF-AR-10001246"/>
    <x v="1"/>
    <x v="6"/>
    <s v="Newell 317"/>
    <x v="2309"/>
    <n v="7"/>
    <n v="0.2"/>
    <n v="1.852199999999999"/>
  </r>
  <r>
    <n v="9155"/>
    <x v="4579"/>
    <n v="2013"/>
    <x v="1147"/>
    <d v="2013-08-04T00:00:00"/>
    <s v="Second Class"/>
    <s v="KM-16660"/>
    <s v="Khloe Miller"/>
    <s v="Consumer"/>
    <s v="United States"/>
    <s v="Philadelphia"/>
    <x v="9"/>
    <n v="19140"/>
    <s v="East"/>
    <s v="FUR-FU-10004864"/>
    <x v="0"/>
    <x v="5"/>
    <s v="Eldon 500 Class Desk Accessories"/>
    <x v="5784"/>
    <n v="2"/>
    <n v="0.2"/>
    <n v="3.1382000000000003"/>
  </r>
  <r>
    <n v="9156"/>
    <x v="4580"/>
    <n v="2011"/>
    <x v="1213"/>
    <d v="2011-01-29T00:00:00"/>
    <s v="Standard Class"/>
    <s v="IM-15055"/>
    <s v="Ionia McGrath"/>
    <s v="Consumer"/>
    <s v="United States"/>
    <s v="Las Vegas"/>
    <x v="33"/>
    <n v="89115"/>
    <s v="West"/>
    <s v="OFF-PA-10001804"/>
    <x v="1"/>
    <x v="10"/>
    <s v="Xerox 195"/>
    <x v="1598"/>
    <n v="6"/>
    <n v="0"/>
    <n v="19.238399999999999"/>
  </r>
  <r>
    <n v="9157"/>
    <x v="4581"/>
    <n v="2011"/>
    <x v="472"/>
    <d v="2011-08-08T00:00:00"/>
    <s v="Standard Class"/>
    <s v="ML-17395"/>
    <s v="Marina Lichtenstein"/>
    <s v="Corporate"/>
    <s v="United States"/>
    <s v="Bangor"/>
    <x v="43"/>
    <n v="4401"/>
    <s v="East"/>
    <s v="OFF-AP-10001271"/>
    <x v="1"/>
    <x v="9"/>
    <s v="Eureka The Boss Cordless Rechargeable Stick Vac"/>
    <x v="5785"/>
    <n v="2"/>
    <n v="0"/>
    <n v="27.529200000000003"/>
  </r>
  <r>
    <n v="9158"/>
    <x v="4581"/>
    <n v="2011"/>
    <x v="472"/>
    <d v="2011-08-08T00:00:00"/>
    <s v="Standard Class"/>
    <s v="ML-17395"/>
    <s v="Marina Lichtenstein"/>
    <s v="Corporate"/>
    <s v="United States"/>
    <s v="Bangor"/>
    <x v="43"/>
    <n v="4401"/>
    <s v="East"/>
    <s v="OFF-PA-10004353"/>
    <x v="1"/>
    <x v="10"/>
    <s v="Southworth 25% Cotton Premium Laser Paper and Envelopes"/>
    <x v="5786"/>
    <n v="13"/>
    <n v="0"/>
    <n v="124.6752"/>
  </r>
  <r>
    <n v="9159"/>
    <x v="4581"/>
    <n v="2011"/>
    <x v="472"/>
    <d v="2011-08-08T00:00:00"/>
    <s v="Standard Class"/>
    <s v="ML-17395"/>
    <s v="Marina Lichtenstein"/>
    <s v="Corporate"/>
    <s v="United States"/>
    <s v="Bangor"/>
    <x v="43"/>
    <n v="4401"/>
    <s v="East"/>
    <s v="TEC-AC-10002473"/>
    <x v="2"/>
    <x v="11"/>
    <s v="Maxell 4.7GB DVD-R"/>
    <x v="5787"/>
    <n v="9"/>
    <n v="0"/>
    <n v="104.7222"/>
  </r>
  <r>
    <n v="9160"/>
    <x v="4582"/>
    <n v="2013"/>
    <x v="888"/>
    <d v="2013-08-15T00:00:00"/>
    <s v="Standard Class"/>
    <s v="GH-14410"/>
    <s v="Gary Hansen"/>
    <s v="Home Office"/>
    <s v="United States"/>
    <s v="Hendersonville"/>
    <x v="18"/>
    <n v="37075"/>
    <s v="South"/>
    <s v="OFF-BI-10003314"/>
    <x v="1"/>
    <x v="8"/>
    <s v="Tuff Stuff Recycled Round Ring Binders"/>
    <x v="5788"/>
    <n v="3"/>
    <n v="0.7"/>
    <n v="-3.0366"/>
  </r>
  <r>
    <n v="9161"/>
    <x v="4582"/>
    <n v="2013"/>
    <x v="888"/>
    <d v="2013-08-15T00:00:00"/>
    <s v="Standard Class"/>
    <s v="GH-14410"/>
    <s v="Gary Hansen"/>
    <s v="Home Office"/>
    <s v="United States"/>
    <s v="Hendersonville"/>
    <x v="18"/>
    <n v="37075"/>
    <s v="South"/>
    <s v="OFF-BI-10004465"/>
    <x v="1"/>
    <x v="8"/>
    <s v="Avery Durable Slant Ring Binders"/>
    <x v="5789"/>
    <n v="5"/>
    <n v="0.7"/>
    <n v="-7.9199999999999982"/>
  </r>
  <r>
    <n v="9162"/>
    <x v="4583"/>
    <n v="2013"/>
    <x v="16"/>
    <d v="2013-12-13T00:00:00"/>
    <s v="Standard Class"/>
    <s v="AG-10900"/>
    <s v="Arthur Gainer"/>
    <s v="Consumer"/>
    <s v="United States"/>
    <s v="Eau Claire"/>
    <x v="6"/>
    <n v="54703"/>
    <s v="Central"/>
    <s v="FUR-BO-10003450"/>
    <x v="0"/>
    <x v="0"/>
    <s v="Bush Westfield Collection Bookcases, Dark Cherry Finish"/>
    <x v="5790"/>
    <n v="7"/>
    <n v="0"/>
    <n v="32.46879999999998"/>
  </r>
  <r>
    <n v="9163"/>
    <x v="4583"/>
    <n v="2013"/>
    <x v="16"/>
    <d v="2013-12-13T00:00:00"/>
    <s v="Standard Class"/>
    <s v="AG-10900"/>
    <s v="Arthur Gainer"/>
    <s v="Consumer"/>
    <s v="United States"/>
    <s v="Eau Claire"/>
    <x v="6"/>
    <n v="54703"/>
    <s v="Central"/>
    <s v="FUR-CH-10002335"/>
    <x v="0"/>
    <x v="1"/>
    <s v="Hon GuestStacker Chair"/>
    <x v="5791"/>
    <n v="3"/>
    <n v="0"/>
    <n v="176.80260000000001"/>
  </r>
  <r>
    <n v="9164"/>
    <x v="4584"/>
    <n v="2012"/>
    <x v="1214"/>
    <d v="2012-06-12T00:00:00"/>
    <s v="Standard Class"/>
    <s v="MG-17695"/>
    <s v="Maureen Gnade"/>
    <s v="Consumer"/>
    <s v="United States"/>
    <s v="Chicago"/>
    <x v="10"/>
    <n v="60610"/>
    <s v="Central"/>
    <s v="TEC-AC-10003433"/>
    <x v="2"/>
    <x v="11"/>
    <s v="Maxell 4.7GB DVD+R 5/Pack"/>
    <x v="480"/>
    <n v="3"/>
    <n v="0.2"/>
    <n v="0.74249999999999994"/>
  </r>
  <r>
    <n v="9165"/>
    <x v="4584"/>
    <n v="2012"/>
    <x v="1214"/>
    <d v="2012-06-12T00:00:00"/>
    <s v="Standard Class"/>
    <s v="MG-17695"/>
    <s v="Maureen Gnade"/>
    <s v="Consumer"/>
    <s v="United States"/>
    <s v="Chicago"/>
    <x v="10"/>
    <n v="60610"/>
    <s v="Central"/>
    <s v="OFF-AP-10003849"/>
    <x v="1"/>
    <x v="9"/>
    <s v="Hoover Shoulder Vac Commercial Portable Vacuum"/>
    <x v="5792"/>
    <n v="2"/>
    <n v="0.8"/>
    <n v="-393.60200000000009"/>
  </r>
  <r>
    <n v="9166"/>
    <x v="4585"/>
    <n v="2013"/>
    <x v="890"/>
    <d v="2013-06-27T00:00:00"/>
    <s v="Second Class"/>
    <s v="MJ-17740"/>
    <s v="Max Jones"/>
    <s v="Consumer"/>
    <s v="United States"/>
    <s v="San Diego"/>
    <x v="1"/>
    <n v="92037"/>
    <s v="West"/>
    <s v="TEC-MA-10000984"/>
    <x v="2"/>
    <x v="15"/>
    <s v="Okidata MB760 Printer"/>
    <x v="5793"/>
    <n v="4"/>
    <n v="0.2"/>
    <n v="503.63999999999965"/>
  </r>
  <r>
    <n v="9167"/>
    <x v="4585"/>
    <n v="2013"/>
    <x v="890"/>
    <d v="2013-06-27T00:00:00"/>
    <s v="Second Class"/>
    <s v="MJ-17740"/>
    <s v="Max Jones"/>
    <s v="Consumer"/>
    <s v="United States"/>
    <s v="San Diego"/>
    <x v="1"/>
    <n v="92037"/>
    <s v="West"/>
    <s v="OFF-PA-10000418"/>
    <x v="1"/>
    <x v="10"/>
    <s v="Xerox 189"/>
    <x v="2840"/>
    <n v="1"/>
    <n v="0"/>
    <n v="50.327999999999996"/>
  </r>
  <r>
    <n v="9168"/>
    <x v="4585"/>
    <n v="2013"/>
    <x v="890"/>
    <d v="2013-06-27T00:00:00"/>
    <s v="Second Class"/>
    <s v="MJ-17740"/>
    <s v="Max Jones"/>
    <s v="Consumer"/>
    <s v="United States"/>
    <s v="San Diego"/>
    <x v="1"/>
    <n v="92037"/>
    <s v="West"/>
    <s v="OFF-AP-10001242"/>
    <x v="1"/>
    <x v="9"/>
    <s v="APC 7 Outlet Network SurgeArrest Surge Protector"/>
    <x v="2624"/>
    <n v="3"/>
    <n v="0"/>
    <n v="72.431999999999988"/>
  </r>
  <r>
    <n v="9169"/>
    <x v="4586"/>
    <n v="2013"/>
    <x v="543"/>
    <d v="2013-03-20T00:00:00"/>
    <s v="Standard Class"/>
    <s v="SJ-20125"/>
    <s v="Sanjit Jacobs"/>
    <s v="Home Office"/>
    <s v="United States"/>
    <s v="Jackson"/>
    <x v="35"/>
    <n v="39212"/>
    <s v="South"/>
    <s v="OFF-PA-10001954"/>
    <x v="1"/>
    <x v="10"/>
    <s v="Xerox 1964"/>
    <x v="5794"/>
    <n v="14"/>
    <n v="0"/>
    <n v="147.08959999999999"/>
  </r>
  <r>
    <n v="9170"/>
    <x v="4586"/>
    <n v="2013"/>
    <x v="543"/>
    <d v="2013-03-20T00:00:00"/>
    <s v="Standard Class"/>
    <s v="SJ-20125"/>
    <s v="Sanjit Jacobs"/>
    <s v="Home Office"/>
    <s v="United States"/>
    <s v="Jackson"/>
    <x v="35"/>
    <n v="39212"/>
    <s v="South"/>
    <s v="OFF-PA-10001954"/>
    <x v="1"/>
    <x v="10"/>
    <s v="Xerox 1964"/>
    <x v="1846"/>
    <n v="2"/>
    <n v="0"/>
    <n v="21.012799999999999"/>
  </r>
  <r>
    <n v="9171"/>
    <x v="4587"/>
    <n v="2013"/>
    <x v="49"/>
    <d v="2013-12-02T00:00:00"/>
    <s v="Same Day"/>
    <s v="LB-16795"/>
    <s v="Laurel Beltran"/>
    <s v="Home Office"/>
    <s v="United States"/>
    <s v="Oxnard"/>
    <x v="1"/>
    <n v="93030"/>
    <s v="West"/>
    <s v="FUR-FU-10000448"/>
    <x v="0"/>
    <x v="5"/>
    <s v="Tenex Chairmats For Use With Carpeted Floors"/>
    <x v="5795"/>
    <n v="2"/>
    <n v="0"/>
    <n v="1.597999999999999"/>
  </r>
  <r>
    <n v="9172"/>
    <x v="4587"/>
    <n v="2013"/>
    <x v="49"/>
    <d v="2013-12-02T00:00:00"/>
    <s v="Same Day"/>
    <s v="LB-16795"/>
    <s v="Laurel Beltran"/>
    <s v="Home Office"/>
    <s v="United States"/>
    <s v="Oxnard"/>
    <x v="1"/>
    <n v="93030"/>
    <s v="West"/>
    <s v="OFF-PA-10001357"/>
    <x v="1"/>
    <x v="10"/>
    <s v="Xerox 1886"/>
    <x v="3642"/>
    <n v="1"/>
    <n v="0"/>
    <n v="22.991999999999997"/>
  </r>
  <r>
    <n v="9173"/>
    <x v="4587"/>
    <n v="2013"/>
    <x v="49"/>
    <d v="2013-12-02T00:00:00"/>
    <s v="Same Day"/>
    <s v="LB-16795"/>
    <s v="Laurel Beltran"/>
    <s v="Home Office"/>
    <s v="United States"/>
    <s v="Oxnard"/>
    <x v="1"/>
    <n v="93030"/>
    <s v="West"/>
    <s v="OFF-ST-10002292"/>
    <x v="1"/>
    <x v="4"/>
    <s v="Sauder Facets Collection Locker/File Cabinet, Sky Alder Finish"/>
    <x v="5796"/>
    <n v="3"/>
    <n v="0"/>
    <n v="222.58799999999991"/>
  </r>
  <r>
    <n v="9174"/>
    <x v="4587"/>
    <n v="2013"/>
    <x v="49"/>
    <d v="2013-12-02T00:00:00"/>
    <s v="Same Day"/>
    <s v="LB-16795"/>
    <s v="Laurel Beltran"/>
    <s v="Home Office"/>
    <s v="United States"/>
    <s v="Oxnard"/>
    <x v="1"/>
    <n v="93030"/>
    <s v="West"/>
    <s v="OFF-EN-10001219"/>
    <x v="1"/>
    <x v="12"/>
    <s v="#10- 4 1/8&quot; x 9 1/2&quot; Security-Tint Envelopes"/>
    <x v="996"/>
    <n v="3"/>
    <n v="0"/>
    <n v="11.230799999999999"/>
  </r>
  <r>
    <n v="9175"/>
    <x v="4588"/>
    <n v="2014"/>
    <x v="492"/>
    <d v="2014-06-15T00:00:00"/>
    <s v="Second Class"/>
    <s v="SB-20185"/>
    <s v="Sarah Brown"/>
    <s v="Consumer"/>
    <s v="United States"/>
    <s v="Kent"/>
    <x v="4"/>
    <n v="98031"/>
    <s v="West"/>
    <s v="TEC-PH-10002564"/>
    <x v="2"/>
    <x v="7"/>
    <s v="OtterBox Defender Series Case - Samsung Galaxy S4"/>
    <x v="981"/>
    <n v="3"/>
    <n v="0.2"/>
    <n v="8.9969999999999892"/>
  </r>
  <r>
    <n v="9176"/>
    <x v="4588"/>
    <n v="2014"/>
    <x v="492"/>
    <d v="2014-06-15T00:00:00"/>
    <s v="Second Class"/>
    <s v="SB-20185"/>
    <s v="Sarah Brown"/>
    <s v="Consumer"/>
    <s v="United States"/>
    <s v="Kent"/>
    <x v="4"/>
    <n v="98031"/>
    <s v="West"/>
    <s v="OFF-PA-10001639"/>
    <x v="1"/>
    <x v="10"/>
    <s v="Xerox 203"/>
    <x v="541"/>
    <n v="3"/>
    <n v="0"/>
    <n v="9.3312000000000008"/>
  </r>
  <r>
    <n v="9177"/>
    <x v="4589"/>
    <n v="2013"/>
    <x v="690"/>
    <d v="2013-03-25T00:00:00"/>
    <s v="Standard Class"/>
    <s v="CC-12610"/>
    <s v="Corey Catlett"/>
    <s v="Corporate"/>
    <s v="United States"/>
    <s v="Nashville"/>
    <x v="18"/>
    <n v="37211"/>
    <s v="South"/>
    <s v="OFF-BI-10001153"/>
    <x v="1"/>
    <x v="8"/>
    <s v="Ibico Recycled Grain-Textured Covers"/>
    <x v="762"/>
    <n v="3"/>
    <n v="0.7"/>
    <n v="-20.72399999999999"/>
  </r>
  <r>
    <n v="9178"/>
    <x v="4590"/>
    <n v="2013"/>
    <x v="696"/>
    <d v="2013-11-19T00:00:00"/>
    <s v="Standard Class"/>
    <s v="DP-13000"/>
    <s v="Darren Powers"/>
    <s v="Consumer"/>
    <s v="United States"/>
    <s v="New York City"/>
    <x v="15"/>
    <n v="10035"/>
    <s v="East"/>
    <s v="TEC-PH-10003356"/>
    <x v="2"/>
    <x v="7"/>
    <s v="SmartStand Mobile Device Holder, Assorted Colors"/>
    <x v="62"/>
    <n v="2"/>
    <n v="0"/>
    <n v="3.9144000000000005"/>
  </r>
  <r>
    <n v="9179"/>
    <x v="4590"/>
    <n v="2013"/>
    <x v="696"/>
    <d v="2013-11-19T00:00:00"/>
    <s v="Standard Class"/>
    <s v="DP-13000"/>
    <s v="Darren Powers"/>
    <s v="Consumer"/>
    <s v="United States"/>
    <s v="New York City"/>
    <x v="15"/>
    <n v="10035"/>
    <s v="East"/>
    <s v="OFF-AR-10001725"/>
    <x v="1"/>
    <x v="6"/>
    <s v="Boston Home &amp; Office Model 2000 Electric Pencil Sharpeners"/>
    <x v="5797"/>
    <n v="1"/>
    <n v="0"/>
    <n v="6.1490000000000009"/>
  </r>
  <r>
    <n v="9180"/>
    <x v="4591"/>
    <n v="2014"/>
    <x v="783"/>
    <d v="2014-08-12T00:00:00"/>
    <s v="Standard Class"/>
    <s v="JL-15505"/>
    <s v="Jeremy Lonsdale"/>
    <s v="Consumer"/>
    <s v="United States"/>
    <s v="Westminster"/>
    <x v="1"/>
    <n v="92683"/>
    <s v="West"/>
    <s v="TEC-PH-10002415"/>
    <x v="2"/>
    <x v="7"/>
    <s v="Polycom VoiceStation 500 Conference phone"/>
    <x v="5798"/>
    <n v="3"/>
    <n v="0.2"/>
    <n v="44.242500000000035"/>
  </r>
  <r>
    <n v="9181"/>
    <x v="4591"/>
    <n v="2014"/>
    <x v="783"/>
    <d v="2014-08-12T00:00:00"/>
    <s v="Standard Class"/>
    <s v="JL-15505"/>
    <s v="Jeremy Lonsdale"/>
    <s v="Consumer"/>
    <s v="United States"/>
    <s v="Westminster"/>
    <x v="1"/>
    <n v="92683"/>
    <s v="West"/>
    <s v="OFF-BI-10003355"/>
    <x v="1"/>
    <x v="8"/>
    <s v="Cardinal Holdit Business Card Pockets"/>
    <x v="1655"/>
    <n v="3"/>
    <n v="0.2"/>
    <n v="4.1832000000000003"/>
  </r>
  <r>
    <n v="9182"/>
    <x v="4591"/>
    <n v="2014"/>
    <x v="783"/>
    <d v="2014-08-12T00:00:00"/>
    <s v="Standard Class"/>
    <s v="JL-15505"/>
    <s v="Jeremy Lonsdale"/>
    <s v="Consumer"/>
    <s v="United States"/>
    <s v="Westminster"/>
    <x v="1"/>
    <n v="92683"/>
    <s v="West"/>
    <s v="OFF-BI-10000216"/>
    <x v="1"/>
    <x v="8"/>
    <s v="Mead 1st Gear 2&quot; Zipper Binder, Asst. Colors"/>
    <x v="5799"/>
    <n v="3"/>
    <n v="0.2"/>
    <n v="11.673000000000002"/>
  </r>
  <r>
    <n v="9183"/>
    <x v="4591"/>
    <n v="2014"/>
    <x v="783"/>
    <d v="2014-08-12T00:00:00"/>
    <s v="Standard Class"/>
    <s v="JL-15505"/>
    <s v="Jeremy Lonsdale"/>
    <s v="Consumer"/>
    <s v="United States"/>
    <s v="Westminster"/>
    <x v="1"/>
    <n v="92683"/>
    <s v="West"/>
    <s v="TEC-AC-10004803"/>
    <x v="2"/>
    <x v="11"/>
    <s v="Sony Micro Vault Click 4 GB USB 2.0 Flash Drive"/>
    <x v="5800"/>
    <n v="4"/>
    <n v="0"/>
    <n v="7.8064000000000036"/>
  </r>
  <r>
    <n v="9184"/>
    <x v="4591"/>
    <n v="2014"/>
    <x v="783"/>
    <d v="2014-08-12T00:00:00"/>
    <s v="Standard Class"/>
    <s v="JL-15505"/>
    <s v="Jeremy Lonsdale"/>
    <s v="Consumer"/>
    <s v="United States"/>
    <s v="Westminster"/>
    <x v="1"/>
    <n v="92683"/>
    <s v="West"/>
    <s v="OFF-PA-10001970"/>
    <x v="1"/>
    <x v="10"/>
    <s v="Xerox 1881"/>
    <x v="335"/>
    <n v="2"/>
    <n v="0"/>
    <n v="11.543199999999999"/>
  </r>
  <r>
    <n v="9185"/>
    <x v="4591"/>
    <n v="2014"/>
    <x v="783"/>
    <d v="2014-08-12T00:00:00"/>
    <s v="Standard Class"/>
    <s v="JL-15505"/>
    <s v="Jeremy Lonsdale"/>
    <s v="Consumer"/>
    <s v="United States"/>
    <s v="Westminster"/>
    <x v="1"/>
    <n v="92683"/>
    <s v="West"/>
    <s v="FUR-FU-10004848"/>
    <x v="0"/>
    <x v="5"/>
    <s v="Howard Miller 13-3/4&quot; Diameter Brushed Chrome Round Wall Clock"/>
    <x v="2678"/>
    <n v="1"/>
    <n v="0"/>
    <n v="15.524999999999999"/>
  </r>
  <r>
    <n v="9186"/>
    <x v="4591"/>
    <n v="2014"/>
    <x v="783"/>
    <d v="2014-08-12T00:00:00"/>
    <s v="Standard Class"/>
    <s v="JL-15505"/>
    <s v="Jeremy Lonsdale"/>
    <s v="Consumer"/>
    <s v="United States"/>
    <s v="Westminster"/>
    <x v="1"/>
    <n v="92683"/>
    <s v="West"/>
    <s v="FUR-CH-10002317"/>
    <x v="0"/>
    <x v="1"/>
    <s v="Global Enterprise Series Seating Low-Back Swivel/Tilt Chairs"/>
    <x v="5801"/>
    <n v="1"/>
    <n v="0.2"/>
    <n v="25.897999999999982"/>
  </r>
  <r>
    <n v="9187"/>
    <x v="4591"/>
    <n v="2014"/>
    <x v="783"/>
    <d v="2014-08-12T00:00:00"/>
    <s v="Standard Class"/>
    <s v="JL-15505"/>
    <s v="Jeremy Lonsdale"/>
    <s v="Consumer"/>
    <s v="United States"/>
    <s v="Westminster"/>
    <x v="1"/>
    <n v="92683"/>
    <s v="West"/>
    <s v="OFF-AP-10002534"/>
    <x v="1"/>
    <x v="9"/>
    <s v="3.6 Cubic Foot Counter Height Office Refrigerator"/>
    <x v="5802"/>
    <n v="5"/>
    <n v="0"/>
    <n v="412.46800000000007"/>
  </r>
  <r>
    <n v="9188"/>
    <x v="4592"/>
    <n v="2012"/>
    <x v="291"/>
    <d v="2012-08-25T00:00:00"/>
    <s v="Standard Class"/>
    <s v="SM-20320"/>
    <s v="Sean Miller"/>
    <s v="Home Office"/>
    <s v="United States"/>
    <s v="Allentown"/>
    <x v="9"/>
    <n v="18103"/>
    <s v="East"/>
    <s v="OFF-SU-10001935"/>
    <x v="1"/>
    <x v="14"/>
    <s v="Staples"/>
    <x v="4273"/>
    <n v="2"/>
    <n v="0.2"/>
    <n v="-0.69760000000000066"/>
  </r>
  <r>
    <n v="9189"/>
    <x v="4592"/>
    <n v="2012"/>
    <x v="291"/>
    <d v="2012-08-25T00:00:00"/>
    <s v="Standard Class"/>
    <s v="SM-20320"/>
    <s v="Sean Miller"/>
    <s v="Home Office"/>
    <s v="United States"/>
    <s v="Allentown"/>
    <x v="9"/>
    <n v="18103"/>
    <s v="East"/>
    <s v="TEC-AC-10000290"/>
    <x v="2"/>
    <x v="11"/>
    <s v="Sabrent 4-Port USB 2.0 Hub"/>
    <x v="5018"/>
    <n v="4"/>
    <n v="0.2"/>
    <n v="3.8024000000000004"/>
  </r>
  <r>
    <n v="9190"/>
    <x v="4592"/>
    <n v="2012"/>
    <x v="291"/>
    <d v="2012-08-25T00:00:00"/>
    <s v="Standard Class"/>
    <s v="SM-20320"/>
    <s v="Sean Miller"/>
    <s v="Home Office"/>
    <s v="United States"/>
    <s v="Allentown"/>
    <x v="9"/>
    <n v="18103"/>
    <s v="East"/>
    <s v="OFF-ST-10002574"/>
    <x v="1"/>
    <x v="4"/>
    <s v="SAFCO Commercial Wire Shelving, Black"/>
    <x v="5803"/>
    <n v="6"/>
    <n v="0.2"/>
    <n v="-165.768"/>
  </r>
  <r>
    <n v="9191"/>
    <x v="4592"/>
    <n v="2012"/>
    <x v="291"/>
    <d v="2012-08-25T00:00:00"/>
    <s v="Standard Class"/>
    <s v="SM-20320"/>
    <s v="Sean Miller"/>
    <s v="Home Office"/>
    <s v="United States"/>
    <s v="Allentown"/>
    <x v="9"/>
    <n v="18103"/>
    <s v="East"/>
    <s v="OFF-BI-10004519"/>
    <x v="1"/>
    <x v="8"/>
    <s v="GBC DocuBind P100 Manual Binding Machine"/>
    <x v="5804"/>
    <n v="2"/>
    <n v="0.7"/>
    <n v="-82.989999999999981"/>
  </r>
  <r>
    <n v="9192"/>
    <x v="4592"/>
    <n v="2012"/>
    <x v="291"/>
    <d v="2012-08-25T00:00:00"/>
    <s v="Standard Class"/>
    <s v="SM-20320"/>
    <s v="Sean Miller"/>
    <s v="Home Office"/>
    <s v="United States"/>
    <s v="Allentown"/>
    <x v="9"/>
    <n v="18103"/>
    <s v="East"/>
    <s v="OFF-PA-10003625"/>
    <x v="1"/>
    <x v="10"/>
    <s v="Xerox 1979"/>
    <x v="2000"/>
    <n v="2"/>
    <n v="0.2"/>
    <n v="15.489999999999997"/>
  </r>
  <r>
    <n v="9193"/>
    <x v="4593"/>
    <n v="2012"/>
    <x v="121"/>
    <d v="2012-11-07T00:00:00"/>
    <s v="Standard Class"/>
    <s v="BB-10990"/>
    <s v="Barry Blumstein"/>
    <s v="Corporate"/>
    <s v="United States"/>
    <s v="San Antonio"/>
    <x v="5"/>
    <n v="78207"/>
    <s v="Central"/>
    <s v="OFF-BI-10001524"/>
    <x v="1"/>
    <x v="8"/>
    <s v="GBC Premium Transparent Covers with Diagonal Lined Pattern"/>
    <x v="5805"/>
    <n v="7"/>
    <n v="0.8"/>
    <n v="-46.995200000000025"/>
  </r>
  <r>
    <n v="9194"/>
    <x v="4593"/>
    <n v="2012"/>
    <x v="121"/>
    <d v="2012-11-07T00:00:00"/>
    <s v="Standard Class"/>
    <s v="BB-10990"/>
    <s v="Barry Blumstein"/>
    <s v="Corporate"/>
    <s v="United States"/>
    <s v="San Antonio"/>
    <x v="5"/>
    <n v="78207"/>
    <s v="Central"/>
    <s v="TEC-PH-10002200"/>
    <x v="2"/>
    <x v="7"/>
    <s v="Aastra 6757i CT Wireless VoIP phone"/>
    <x v="3532"/>
    <n v="2"/>
    <n v="0.2"/>
    <n v="38.779199999999989"/>
  </r>
  <r>
    <n v="9195"/>
    <x v="4594"/>
    <n v="2011"/>
    <x v="953"/>
    <d v="2011-12-06T00:00:00"/>
    <s v="Standard Class"/>
    <s v="PB-19150"/>
    <s v="Philip Brown"/>
    <s v="Consumer"/>
    <s v="United States"/>
    <s v="Avondale"/>
    <x v="16"/>
    <n v="85323"/>
    <s v="West"/>
    <s v="OFF-SU-10001664"/>
    <x v="1"/>
    <x v="14"/>
    <s v="Acme Office Executive Series Stainless Steel Trimmers"/>
    <x v="2758"/>
    <n v="7"/>
    <n v="0.2"/>
    <n v="3.5993999999999993"/>
  </r>
  <r>
    <n v="9196"/>
    <x v="4594"/>
    <n v="2011"/>
    <x v="953"/>
    <d v="2011-12-06T00:00:00"/>
    <s v="Standard Class"/>
    <s v="PB-19150"/>
    <s v="Philip Brown"/>
    <s v="Consumer"/>
    <s v="United States"/>
    <s v="Avondale"/>
    <x v="16"/>
    <n v="85323"/>
    <s v="West"/>
    <s v="TEC-AC-10002550"/>
    <x v="2"/>
    <x v="11"/>
    <s v="Memorex 25GB 6X Branded Blu-Ray Recordable Disc, 30/Pack"/>
    <x v="5806"/>
    <n v="4"/>
    <n v="0.2"/>
    <n v="-16.614000000000004"/>
  </r>
  <r>
    <n v="9197"/>
    <x v="4595"/>
    <n v="2011"/>
    <x v="1025"/>
    <d v="2011-05-15T00:00:00"/>
    <s v="Standard Class"/>
    <s v="GM-14680"/>
    <s v="Greg Matthias"/>
    <s v="Consumer"/>
    <s v="United States"/>
    <s v="San Jose"/>
    <x v="1"/>
    <n v="95123"/>
    <s v="West"/>
    <s v="OFF-PA-10004353"/>
    <x v="1"/>
    <x v="10"/>
    <s v="Southworth 25% Cotton Premium Laser Paper and Envelopes"/>
    <x v="792"/>
    <n v="2"/>
    <n v="0"/>
    <n v="19.180800000000001"/>
  </r>
  <r>
    <n v="9198"/>
    <x v="4595"/>
    <n v="2011"/>
    <x v="1025"/>
    <d v="2011-05-15T00:00:00"/>
    <s v="Standard Class"/>
    <s v="GM-14680"/>
    <s v="Greg Matthias"/>
    <s v="Consumer"/>
    <s v="United States"/>
    <s v="San Jose"/>
    <x v="1"/>
    <n v="95123"/>
    <s v="West"/>
    <s v="TEC-PH-10001817"/>
    <x v="2"/>
    <x v="7"/>
    <s v="Wilson Electronics DB Pro Signal Booster"/>
    <x v="5807"/>
    <n v="5"/>
    <n v="0.2"/>
    <n v="125.30000000000007"/>
  </r>
  <r>
    <n v="9199"/>
    <x v="4595"/>
    <n v="2011"/>
    <x v="1025"/>
    <d v="2011-05-15T00:00:00"/>
    <s v="Standard Class"/>
    <s v="GM-14680"/>
    <s v="Greg Matthias"/>
    <s v="Consumer"/>
    <s v="United States"/>
    <s v="San Jose"/>
    <x v="1"/>
    <n v="95123"/>
    <s v="West"/>
    <s v="OFF-SU-10004737"/>
    <x v="1"/>
    <x v="14"/>
    <s v="Acme Design Stainless Steel Bent Scissors"/>
    <x v="5808"/>
    <n v="6"/>
    <n v="0"/>
    <n v="11.0808"/>
  </r>
  <r>
    <n v="9200"/>
    <x v="4595"/>
    <n v="2011"/>
    <x v="1025"/>
    <d v="2011-05-15T00:00:00"/>
    <s v="Standard Class"/>
    <s v="GM-14680"/>
    <s v="Greg Matthias"/>
    <s v="Consumer"/>
    <s v="United States"/>
    <s v="San Jose"/>
    <x v="1"/>
    <n v="95123"/>
    <s v="West"/>
    <s v="FUR-CH-10002320"/>
    <x v="0"/>
    <x v="1"/>
    <s v="Hon Pagoda Stacking Chairs"/>
    <x v="5809"/>
    <n v="1"/>
    <n v="0.2"/>
    <n v="32.097999999999971"/>
  </r>
  <r>
    <n v="9201"/>
    <x v="4596"/>
    <n v="2013"/>
    <x v="508"/>
    <d v="2013-10-21T00:00:00"/>
    <s v="First Class"/>
    <s v="NR-18550"/>
    <s v="Nick Radford"/>
    <s v="Consumer"/>
    <s v="United States"/>
    <s v="Perth Amboy"/>
    <x v="30"/>
    <n v="8861"/>
    <s v="East"/>
    <s v="FUR-BO-10001337"/>
    <x v="0"/>
    <x v="0"/>
    <s v="O'Sullivan Living Dimensions 2-Shelf Bookcases"/>
    <x v="5810"/>
    <n v="1"/>
    <n v="0"/>
    <n v="12.097999999999999"/>
  </r>
  <r>
    <n v="9202"/>
    <x v="4596"/>
    <n v="2013"/>
    <x v="508"/>
    <d v="2013-10-21T00:00:00"/>
    <s v="First Class"/>
    <s v="NR-18550"/>
    <s v="Nick Radford"/>
    <s v="Consumer"/>
    <s v="United States"/>
    <s v="Perth Amboy"/>
    <x v="30"/>
    <n v="8861"/>
    <s v="East"/>
    <s v="OFF-BI-10004584"/>
    <x v="1"/>
    <x v="8"/>
    <s v="GBC ProClick 150 Presentation Binding System"/>
    <x v="5811"/>
    <n v="1"/>
    <n v="0"/>
    <n v="148.51060000000001"/>
  </r>
  <r>
    <n v="9203"/>
    <x v="4597"/>
    <n v="2013"/>
    <x v="859"/>
    <d v="2013-11-04T00:00:00"/>
    <s v="Standard Class"/>
    <s v="EH-13765"/>
    <s v="Edward Hooks"/>
    <s v="Corporate"/>
    <s v="United States"/>
    <s v="New York City"/>
    <x v="15"/>
    <n v="10011"/>
    <s v="East"/>
    <s v="OFF-BI-10004817"/>
    <x v="1"/>
    <x v="8"/>
    <s v="GBC Personal VeloBind Strips"/>
    <x v="1528"/>
    <n v="3"/>
    <n v="0.2"/>
    <n v="10.0632"/>
  </r>
  <r>
    <n v="9204"/>
    <x v="4597"/>
    <n v="2013"/>
    <x v="859"/>
    <d v="2013-11-04T00:00:00"/>
    <s v="Standard Class"/>
    <s v="EH-13765"/>
    <s v="Edward Hooks"/>
    <s v="Corporate"/>
    <s v="United States"/>
    <s v="New York City"/>
    <x v="15"/>
    <n v="10011"/>
    <s v="East"/>
    <s v="OFF-AR-10004602"/>
    <x v="1"/>
    <x v="6"/>
    <s v="Boston KS Multi-Size Manual Pencil Sharpener"/>
    <x v="1164"/>
    <n v="5"/>
    <n v="0"/>
    <n v="32.186000000000007"/>
  </r>
  <r>
    <n v="9205"/>
    <x v="4598"/>
    <n v="2013"/>
    <x v="49"/>
    <d v="2013-12-06T00:00:00"/>
    <s v="Standard Class"/>
    <s v="FH-14365"/>
    <s v="Fred Hopkins"/>
    <s v="Corporate"/>
    <s v="United States"/>
    <s v="Los Angeles"/>
    <x v="1"/>
    <n v="90004"/>
    <s v="West"/>
    <s v="OFF-AR-10001149"/>
    <x v="1"/>
    <x v="6"/>
    <s v="Sanford Colorific Colored Pencils, 12/Box"/>
    <x v="4173"/>
    <n v="8"/>
    <n v="0"/>
    <n v="6.911999999999999"/>
  </r>
  <r>
    <n v="9206"/>
    <x v="4599"/>
    <n v="2013"/>
    <x v="438"/>
    <d v="2013-04-22T00:00:00"/>
    <s v="Same Day"/>
    <s v="BT-11680"/>
    <s v="Brian Thompson"/>
    <s v="Consumer"/>
    <s v="United States"/>
    <s v="Milford"/>
    <x v="29"/>
    <n v="6460"/>
    <s v="East"/>
    <s v="OFF-AR-10004817"/>
    <x v="1"/>
    <x v="6"/>
    <s v="Colorific Watercolor Pencils"/>
    <x v="1154"/>
    <n v="3"/>
    <n v="0"/>
    <n v="4.4891999999999985"/>
  </r>
  <r>
    <n v="9207"/>
    <x v="4599"/>
    <n v="2013"/>
    <x v="438"/>
    <d v="2013-04-22T00:00:00"/>
    <s v="Same Day"/>
    <s v="BT-11680"/>
    <s v="Brian Thompson"/>
    <s v="Consumer"/>
    <s v="United States"/>
    <s v="Milford"/>
    <x v="29"/>
    <n v="6460"/>
    <s v="East"/>
    <s v="OFF-PA-10003797"/>
    <x v="1"/>
    <x v="10"/>
    <s v="Xerox 209"/>
    <x v="187"/>
    <n v="8"/>
    <n v="0"/>
    <n v="24.883200000000002"/>
  </r>
  <r>
    <n v="9208"/>
    <x v="4600"/>
    <n v="2014"/>
    <x v="646"/>
    <d v="2014-08-08T00:00:00"/>
    <s v="Standard Class"/>
    <s v="AB-10105"/>
    <s v="Adrian Barton"/>
    <s v="Consumer"/>
    <s v="United States"/>
    <s v="Bloomington"/>
    <x v="10"/>
    <n v="61701"/>
    <s v="Central"/>
    <s v="TEC-AC-10000682"/>
    <x v="2"/>
    <x v="11"/>
    <s v="Kensington K72356US Mouse-in-a-Box USB Desktop Mouse"/>
    <x v="5812"/>
    <n v="3"/>
    <n v="0.2"/>
    <n v="7.4654999999999987"/>
  </r>
  <r>
    <n v="9209"/>
    <x v="4601"/>
    <n v="2014"/>
    <x v="646"/>
    <d v="2014-08-09T00:00:00"/>
    <s v="Second Class"/>
    <s v="SC-20230"/>
    <s v="Scot Coram"/>
    <s v="Corporate"/>
    <s v="United States"/>
    <s v="Seattle"/>
    <x v="4"/>
    <n v="98105"/>
    <s v="West"/>
    <s v="OFF-ST-10003996"/>
    <x v="1"/>
    <x v="4"/>
    <s v="Letter/Legal File Tote with Clear Snap-On Lid, Black Granite"/>
    <x v="5813"/>
    <n v="1"/>
    <n v="0"/>
    <n v="4.1755999999999993"/>
  </r>
  <r>
    <n v="9210"/>
    <x v="4602"/>
    <n v="2014"/>
    <x v="157"/>
    <d v="2014-12-15T00:00:00"/>
    <s v="Second Class"/>
    <s v="RS-19870"/>
    <s v="Roy Skaria"/>
    <s v="Home Office"/>
    <s v="United States"/>
    <s v="Burlington"/>
    <x v="23"/>
    <n v="52601"/>
    <s v="Central"/>
    <s v="OFF-EN-10003160"/>
    <x v="1"/>
    <x v="12"/>
    <s v="Pastel Pink Envelopes"/>
    <x v="6"/>
    <n v="1"/>
    <n v="0"/>
    <n v="3.4944000000000002"/>
  </r>
  <r>
    <n v="9211"/>
    <x v="4602"/>
    <n v="2014"/>
    <x v="157"/>
    <d v="2014-12-15T00:00:00"/>
    <s v="Second Class"/>
    <s v="RS-19870"/>
    <s v="Roy Skaria"/>
    <s v="Home Office"/>
    <s v="United States"/>
    <s v="Burlington"/>
    <x v="23"/>
    <n v="52601"/>
    <s v="Central"/>
    <s v="OFF-BI-10002012"/>
    <x v="1"/>
    <x v="8"/>
    <s v="Wilson Jones Easy Flow II Sheet Lifters"/>
    <x v="5592"/>
    <n v="3"/>
    <n v="0"/>
    <n v="2.5920000000000001"/>
  </r>
  <r>
    <n v="9212"/>
    <x v="4603"/>
    <n v="2012"/>
    <x v="948"/>
    <d v="2012-03-19T00:00:00"/>
    <s v="Standard Class"/>
    <s v="AI-10855"/>
    <s v="Arianne Irving"/>
    <s v="Consumer"/>
    <s v="United States"/>
    <s v="Roseville"/>
    <x v="1"/>
    <n v="95661"/>
    <s v="West"/>
    <s v="OFF-PA-10002105"/>
    <x v="1"/>
    <x v="10"/>
    <s v="Xerox 223"/>
    <x v="541"/>
    <n v="3"/>
    <n v="0"/>
    <n v="9.3312000000000008"/>
  </r>
  <r>
    <n v="9213"/>
    <x v="4604"/>
    <n v="2011"/>
    <x v="589"/>
    <d v="2011-12-15T00:00:00"/>
    <s v="Standard Class"/>
    <s v="DJ-13420"/>
    <s v="Denny Joy"/>
    <s v="Corporate"/>
    <s v="United States"/>
    <s v="San Francisco"/>
    <x v="1"/>
    <n v="94110"/>
    <s v="West"/>
    <s v="FUR-FU-10000397"/>
    <x v="0"/>
    <x v="5"/>
    <s v="Luxo Economy Swing Arm Lamp"/>
    <x v="1155"/>
    <n v="2"/>
    <n v="0"/>
    <n v="11.166400000000003"/>
  </r>
  <r>
    <n v="9214"/>
    <x v="4604"/>
    <n v="2011"/>
    <x v="589"/>
    <d v="2011-12-15T00:00:00"/>
    <s v="Standard Class"/>
    <s v="DJ-13420"/>
    <s v="Denny Joy"/>
    <s v="Corporate"/>
    <s v="United States"/>
    <s v="San Francisco"/>
    <x v="1"/>
    <n v="94110"/>
    <s v="West"/>
    <s v="FUR-FU-10000758"/>
    <x v="0"/>
    <x v="5"/>
    <s v="DAX Natural Wood-Tone Poster Frame"/>
    <x v="4092"/>
    <n v="3"/>
    <n v="0"/>
    <n v="28.598399999999994"/>
  </r>
  <r>
    <n v="9215"/>
    <x v="4605"/>
    <n v="2014"/>
    <x v="1033"/>
    <d v="2014-10-03T00:00:00"/>
    <s v="First Class"/>
    <s v="BF-10975"/>
    <s v="Barbara Fisher"/>
    <s v="Corporate"/>
    <s v="United States"/>
    <s v="Philadelphia"/>
    <x v="9"/>
    <n v="19120"/>
    <s v="East"/>
    <s v="OFF-LA-10004677"/>
    <x v="1"/>
    <x v="2"/>
    <s v="Self-Adhesive Address Labels for Typewriters with Dispenser Box"/>
    <x v="5814"/>
    <n v="7"/>
    <n v="0.2"/>
    <n v="6.9741"/>
  </r>
  <r>
    <n v="9216"/>
    <x v="4606"/>
    <n v="2013"/>
    <x v="831"/>
    <d v="2013-11-27T00:00:00"/>
    <s v="Standard Class"/>
    <s v="TH-21235"/>
    <s v="Tiffany House"/>
    <s v="Corporate"/>
    <s v="United States"/>
    <s v="Los Angeles"/>
    <x v="1"/>
    <n v="90049"/>
    <s v="West"/>
    <s v="OFF-PA-10004451"/>
    <x v="1"/>
    <x v="10"/>
    <s v="Xerox 222"/>
    <x v="56"/>
    <n v="5"/>
    <n v="0"/>
    <n v="15.552000000000001"/>
  </r>
  <r>
    <n v="9217"/>
    <x v="4607"/>
    <n v="2014"/>
    <x v="221"/>
    <d v="2014-12-01T00:00:00"/>
    <s v="Standard Class"/>
    <s v="JG-15310"/>
    <s v="Jason Gross"/>
    <s v="Corporate"/>
    <s v="United States"/>
    <s v="Odessa"/>
    <x v="5"/>
    <n v="79762"/>
    <s v="Central"/>
    <s v="OFF-AP-10002311"/>
    <x v="1"/>
    <x v="9"/>
    <s v="Holmes Replacement Filter for HEPA Air Cleaner, Very Large Room, HEPA Filter"/>
    <x v="5815"/>
    <n v="1"/>
    <n v="0.8"/>
    <n v="-24.771599999999999"/>
  </r>
  <r>
    <n v="9218"/>
    <x v="4608"/>
    <n v="2014"/>
    <x v="237"/>
    <d v="2014-11-18T00:00:00"/>
    <s v="First Class"/>
    <s v="AW-10930"/>
    <s v="Arthur Wiediger"/>
    <s v="Home Office"/>
    <s v="United States"/>
    <s v="Minneapolis"/>
    <x v="11"/>
    <n v="55407"/>
    <s v="Central"/>
    <s v="OFF-EN-10004459"/>
    <x v="1"/>
    <x v="12"/>
    <s v="Security-Tint Envelopes"/>
    <x v="770"/>
    <n v="2"/>
    <n v="0"/>
    <n v="7.4871999999999996"/>
  </r>
  <r>
    <n v="9219"/>
    <x v="4609"/>
    <n v="2012"/>
    <x v="748"/>
    <d v="2012-08-20T00:00:00"/>
    <s v="Standard Class"/>
    <s v="JW-15955"/>
    <s v="Joni Wasserman"/>
    <s v="Consumer"/>
    <s v="United States"/>
    <s v="Philadelphia"/>
    <x v="9"/>
    <n v="19120"/>
    <s v="East"/>
    <s v="OFF-ST-10002352"/>
    <x v="1"/>
    <x v="4"/>
    <s v="Iris Project Case"/>
    <x v="5219"/>
    <n v="7"/>
    <n v="0.2"/>
    <n v="3.3515999999999977"/>
  </r>
  <r>
    <n v="9220"/>
    <x v="4609"/>
    <n v="2012"/>
    <x v="748"/>
    <d v="2012-08-20T00:00:00"/>
    <s v="Standard Class"/>
    <s v="JW-15955"/>
    <s v="Joni Wasserman"/>
    <s v="Consumer"/>
    <s v="United States"/>
    <s v="Philadelphia"/>
    <x v="9"/>
    <n v="19120"/>
    <s v="East"/>
    <s v="FUR-BO-10000780"/>
    <x v="0"/>
    <x v="0"/>
    <s v="O'Sullivan Plantations 2-Door Library in Landvery Oak"/>
    <x v="5771"/>
    <n v="3"/>
    <n v="0.5"/>
    <n v="-204.99959999999996"/>
  </r>
  <r>
    <n v="9221"/>
    <x v="4610"/>
    <n v="2014"/>
    <x v="119"/>
    <d v="2014-10-15T00:00:00"/>
    <s v="First Class"/>
    <s v="MH-18025"/>
    <s v="Michelle Huthwaite"/>
    <s v="Consumer"/>
    <s v="United States"/>
    <s v="Lafayette"/>
    <x v="28"/>
    <n v="70506"/>
    <s v="South"/>
    <s v="OFF-LA-10000248"/>
    <x v="1"/>
    <x v="2"/>
    <s v="Avery 52"/>
    <x v="469"/>
    <n v="3"/>
    <n v="0"/>
    <n v="5.2028999999999996"/>
  </r>
  <r>
    <n v="9222"/>
    <x v="4610"/>
    <n v="2014"/>
    <x v="119"/>
    <d v="2014-10-15T00:00:00"/>
    <s v="First Class"/>
    <s v="MH-18025"/>
    <s v="Michelle Huthwaite"/>
    <s v="Consumer"/>
    <s v="United States"/>
    <s v="Lafayette"/>
    <x v="28"/>
    <n v="70506"/>
    <s v="South"/>
    <s v="FUR-TA-10003473"/>
    <x v="0"/>
    <x v="3"/>
    <s v="Bretford Rectangular Conference Table Tops"/>
    <x v="5816"/>
    <n v="4"/>
    <n v="0"/>
    <n v="346.03960000000006"/>
  </r>
  <r>
    <n v="9223"/>
    <x v="4610"/>
    <n v="2014"/>
    <x v="119"/>
    <d v="2014-10-15T00:00:00"/>
    <s v="First Class"/>
    <s v="MH-18025"/>
    <s v="Michelle Huthwaite"/>
    <s v="Consumer"/>
    <s v="United States"/>
    <s v="Lafayette"/>
    <x v="28"/>
    <n v="70506"/>
    <s v="South"/>
    <s v="OFF-PA-10004355"/>
    <x v="1"/>
    <x v="10"/>
    <s v="Xerox 231"/>
    <x v="243"/>
    <n v="4"/>
    <n v="0"/>
    <n v="12.441600000000001"/>
  </r>
  <r>
    <n v="9224"/>
    <x v="4611"/>
    <n v="2014"/>
    <x v="259"/>
    <d v="2014-11-05T00:00:00"/>
    <s v="Same Day"/>
    <s v="FM-14290"/>
    <s v="Frank Merwin"/>
    <s v="Home Office"/>
    <s v="United States"/>
    <s v="Bryan"/>
    <x v="5"/>
    <n v="77803"/>
    <s v="Central"/>
    <s v="OFF-BI-10001308"/>
    <x v="1"/>
    <x v="8"/>
    <s v="GBC Standard Plastic Binding Systems' Combs"/>
    <x v="5817"/>
    <n v="6"/>
    <n v="0.8"/>
    <n v="-13.188000000000009"/>
  </r>
  <r>
    <n v="9225"/>
    <x v="4611"/>
    <n v="2014"/>
    <x v="259"/>
    <d v="2014-11-05T00:00:00"/>
    <s v="Same Day"/>
    <s v="FM-14290"/>
    <s v="Frank Merwin"/>
    <s v="Home Office"/>
    <s v="United States"/>
    <s v="Bryan"/>
    <x v="5"/>
    <n v="77803"/>
    <s v="Central"/>
    <s v="OFF-BI-10003094"/>
    <x v="1"/>
    <x v="8"/>
    <s v="Self-Adhesive Ring Binder Labels"/>
    <x v="5818"/>
    <n v="2"/>
    <n v="0.8"/>
    <n v="-2.3232000000000008"/>
  </r>
  <r>
    <n v="9226"/>
    <x v="4611"/>
    <n v="2014"/>
    <x v="259"/>
    <d v="2014-11-05T00:00:00"/>
    <s v="Same Day"/>
    <s v="FM-14290"/>
    <s v="Frank Merwin"/>
    <s v="Home Office"/>
    <s v="United States"/>
    <s v="Bryan"/>
    <x v="5"/>
    <n v="77803"/>
    <s v="Central"/>
    <s v="OFF-BI-10004040"/>
    <x v="1"/>
    <x v="8"/>
    <s v="Wilson Jones Impact Binders"/>
    <x v="5819"/>
    <n v="4"/>
    <n v="0.8"/>
    <n v="-6.4232000000000014"/>
  </r>
  <r>
    <n v="9227"/>
    <x v="4611"/>
    <n v="2014"/>
    <x v="259"/>
    <d v="2014-11-05T00:00:00"/>
    <s v="Same Day"/>
    <s v="FM-14290"/>
    <s v="Frank Merwin"/>
    <s v="Home Office"/>
    <s v="United States"/>
    <s v="Bryan"/>
    <x v="5"/>
    <n v="77803"/>
    <s v="Central"/>
    <s v="OFF-ST-10002485"/>
    <x v="1"/>
    <x v="4"/>
    <s v="Rogers Deluxe File Chest"/>
    <x v="5820"/>
    <n v="3"/>
    <n v="0.2"/>
    <n v="-12.528600000000001"/>
  </r>
  <r>
    <n v="9228"/>
    <x v="4612"/>
    <n v="2014"/>
    <x v="498"/>
    <d v="2014-03-25T00:00:00"/>
    <s v="Standard Class"/>
    <s v="GZ-14545"/>
    <s v="George Zrebassa"/>
    <s v="Corporate"/>
    <s v="United States"/>
    <s v="Los Angeles"/>
    <x v="1"/>
    <n v="90008"/>
    <s v="West"/>
    <s v="OFF-AP-10001205"/>
    <x v="1"/>
    <x v="9"/>
    <s v="Belkin 5 Outlet SurgeMaster Power Centers"/>
    <x v="5821"/>
    <n v="7"/>
    <n v="0"/>
    <n v="106.78080000000003"/>
  </r>
  <r>
    <n v="9229"/>
    <x v="4613"/>
    <n v="2011"/>
    <x v="935"/>
    <d v="2011-11-03T00:00:00"/>
    <s v="Same Day"/>
    <s v="TC-21535"/>
    <s v="Tracy Collins"/>
    <s v="Home Office"/>
    <s v="United States"/>
    <s v="Los Angeles"/>
    <x v="1"/>
    <n v="90049"/>
    <s v="West"/>
    <s v="OFF-AR-10001868"/>
    <x v="1"/>
    <x v="6"/>
    <s v="Prang Dustless Chalk Sticks"/>
    <x v="1336"/>
    <n v="4"/>
    <n v="0"/>
    <n v="3.36"/>
  </r>
  <r>
    <n v="9230"/>
    <x v="4614"/>
    <n v="2014"/>
    <x v="283"/>
    <d v="2014-07-27T00:00:00"/>
    <s v="First Class"/>
    <s v="TB-21520"/>
    <s v="Tracy Blumstein"/>
    <s v="Consumer"/>
    <s v="United States"/>
    <s v="Los Angeles"/>
    <x v="1"/>
    <n v="90045"/>
    <s v="West"/>
    <s v="OFF-BI-10003429"/>
    <x v="1"/>
    <x v="8"/>
    <s v="Cardinal HOLDit! Binder Insert Strips,Extra Strips"/>
    <x v="5822"/>
    <n v="3"/>
    <n v="0.2"/>
    <n v="5.5070999999999994"/>
  </r>
  <r>
    <n v="9231"/>
    <x v="4614"/>
    <n v="2014"/>
    <x v="283"/>
    <d v="2014-07-27T00:00:00"/>
    <s v="First Class"/>
    <s v="TB-21520"/>
    <s v="Tracy Blumstein"/>
    <s v="Consumer"/>
    <s v="United States"/>
    <s v="Los Angeles"/>
    <x v="1"/>
    <n v="90045"/>
    <s v="West"/>
    <s v="OFF-PA-10002689"/>
    <x v="1"/>
    <x v="10"/>
    <s v="Weyerhaeuser First Choice Laser/Copy Paper (20Lb. and 88 Bright)"/>
    <x v="713"/>
    <n v="9"/>
    <n v="0"/>
    <n v="27.993600000000001"/>
  </r>
  <r>
    <n v="9232"/>
    <x v="4615"/>
    <n v="2011"/>
    <x v="422"/>
    <d v="2011-12-31T00:00:00"/>
    <s v="Standard Class"/>
    <s v="RP-19390"/>
    <s v="Resi Pölking"/>
    <s v="Consumer"/>
    <s v="United States"/>
    <s v="Phoenix"/>
    <x v="16"/>
    <n v="85023"/>
    <s v="West"/>
    <s v="OFF-BI-10003650"/>
    <x v="1"/>
    <x v="8"/>
    <s v="GBC DocuBind 300 Electric Binding Machine"/>
    <x v="5823"/>
    <n v="6"/>
    <n v="0.7"/>
    <n v="-694.29359999999997"/>
  </r>
  <r>
    <n v="9233"/>
    <x v="4616"/>
    <n v="2013"/>
    <x v="476"/>
    <d v="2013-09-07T00:00:00"/>
    <s v="Standard Class"/>
    <s v="LR-16915"/>
    <s v="Lena Radford"/>
    <s v="Consumer"/>
    <s v="United States"/>
    <s v="Los Angeles"/>
    <x v="1"/>
    <n v="90036"/>
    <s v="West"/>
    <s v="FUR-FU-10001889"/>
    <x v="0"/>
    <x v="5"/>
    <s v="Ultra Door Pull Handle"/>
    <x v="5824"/>
    <n v="9"/>
    <n v="0"/>
    <n v="31.244399999999995"/>
  </r>
  <r>
    <n v="9234"/>
    <x v="4616"/>
    <n v="2013"/>
    <x v="476"/>
    <d v="2013-09-07T00:00:00"/>
    <s v="Standard Class"/>
    <s v="LR-16915"/>
    <s v="Lena Radford"/>
    <s v="Consumer"/>
    <s v="United States"/>
    <s v="Los Angeles"/>
    <x v="1"/>
    <n v="90036"/>
    <s v="West"/>
    <s v="OFF-ST-10000321"/>
    <x v="1"/>
    <x v="4"/>
    <s v="Akro Stacking Bins"/>
    <x v="5825"/>
    <n v="3"/>
    <n v="0"/>
    <n v="0.94679999999999698"/>
  </r>
  <r>
    <n v="9235"/>
    <x v="4616"/>
    <n v="2013"/>
    <x v="476"/>
    <d v="2013-09-07T00:00:00"/>
    <s v="Standard Class"/>
    <s v="LR-16915"/>
    <s v="Lena Radford"/>
    <s v="Consumer"/>
    <s v="United States"/>
    <s v="Los Angeles"/>
    <x v="1"/>
    <n v="90036"/>
    <s v="West"/>
    <s v="TEC-PH-10001530"/>
    <x v="2"/>
    <x v="7"/>
    <s v="Cisco Unified IP Phone 7945G VoIP phone"/>
    <x v="2707"/>
    <n v="4"/>
    <n v="0.2"/>
    <n v="68.197999999999979"/>
  </r>
  <r>
    <n v="9236"/>
    <x v="4616"/>
    <n v="2013"/>
    <x v="476"/>
    <d v="2013-09-07T00:00:00"/>
    <s v="Standard Class"/>
    <s v="LR-16915"/>
    <s v="Lena Radford"/>
    <s v="Consumer"/>
    <s v="United States"/>
    <s v="Los Angeles"/>
    <x v="1"/>
    <n v="90036"/>
    <s v="West"/>
    <s v="OFF-AR-10004752"/>
    <x v="1"/>
    <x v="6"/>
    <s v="Blackstonian Pencils"/>
    <x v="5476"/>
    <n v="7"/>
    <n v="0"/>
    <n v="5.2332000000000001"/>
  </r>
  <r>
    <n v="9237"/>
    <x v="4616"/>
    <n v="2013"/>
    <x v="476"/>
    <d v="2013-09-07T00:00:00"/>
    <s v="Standard Class"/>
    <s v="LR-16915"/>
    <s v="Lena Radford"/>
    <s v="Consumer"/>
    <s v="United States"/>
    <s v="Los Angeles"/>
    <x v="1"/>
    <n v="90036"/>
    <s v="West"/>
    <s v="FUR-TA-10001539"/>
    <x v="0"/>
    <x v="3"/>
    <s v="Chromcraft Rectangular Conference Tables"/>
    <x v="2675"/>
    <n v="3"/>
    <n v="0.2"/>
    <n v="28.436399999999935"/>
  </r>
  <r>
    <n v="9238"/>
    <x v="4616"/>
    <n v="2013"/>
    <x v="476"/>
    <d v="2013-09-07T00:00:00"/>
    <s v="Standard Class"/>
    <s v="LR-16915"/>
    <s v="Lena Radford"/>
    <s v="Consumer"/>
    <s v="United States"/>
    <s v="Los Angeles"/>
    <x v="1"/>
    <n v="90036"/>
    <s v="West"/>
    <s v="OFF-BI-10001553"/>
    <x v="1"/>
    <x v="8"/>
    <s v="SpineVue Locking Slant-D Ring Binders by Cardinal"/>
    <x v="1775"/>
    <n v="1"/>
    <n v="0.2"/>
    <n v="2.5591999999999997"/>
  </r>
  <r>
    <n v="9239"/>
    <x v="4617"/>
    <n v="2014"/>
    <x v="512"/>
    <d v="2014-02-15T00:00:00"/>
    <s v="First Class"/>
    <s v="MM-17260"/>
    <s v="Magdelene Morse"/>
    <s v="Consumer"/>
    <s v="United States"/>
    <s v="Columbus"/>
    <x v="24"/>
    <n v="43229"/>
    <s v="East"/>
    <s v="FUR-FU-10003601"/>
    <x v="0"/>
    <x v="5"/>
    <s v="Deflect-o RollaMat Studded, Beveled Mat for Medium Pile Carpeting"/>
    <x v="5826"/>
    <n v="2"/>
    <n v="0.2"/>
    <n v="-3.6892000000000067"/>
  </r>
  <r>
    <n v="9240"/>
    <x v="4618"/>
    <n v="2014"/>
    <x v="855"/>
    <d v="2014-11-03T00:00:00"/>
    <s v="Standard Class"/>
    <s v="NB-18655"/>
    <s v="Nona Balk"/>
    <s v="Corporate"/>
    <s v="United States"/>
    <s v="Tallahassee"/>
    <x v="2"/>
    <n v="32303"/>
    <s v="South"/>
    <s v="OFF-PA-10001685"/>
    <x v="1"/>
    <x v="10"/>
    <s v="Staples"/>
    <x v="5827"/>
    <n v="7"/>
    <n v="0.2"/>
    <n v="20.584200000000003"/>
  </r>
  <r>
    <n v="9241"/>
    <x v="4618"/>
    <n v="2014"/>
    <x v="855"/>
    <d v="2014-11-03T00:00:00"/>
    <s v="Standard Class"/>
    <s v="NB-18655"/>
    <s v="Nona Balk"/>
    <s v="Corporate"/>
    <s v="United States"/>
    <s v="Tallahassee"/>
    <x v="2"/>
    <n v="32303"/>
    <s v="South"/>
    <s v="OFF-BI-10001097"/>
    <x v="1"/>
    <x v="8"/>
    <s v="Avery Hole Reinforcements"/>
    <x v="1564"/>
    <n v="3"/>
    <n v="0.7"/>
    <n v="-3.9248999999999974"/>
  </r>
  <r>
    <n v="9242"/>
    <x v="4618"/>
    <n v="2014"/>
    <x v="855"/>
    <d v="2014-11-03T00:00:00"/>
    <s v="Standard Class"/>
    <s v="NB-18655"/>
    <s v="Nona Balk"/>
    <s v="Corporate"/>
    <s v="United States"/>
    <s v="Tallahassee"/>
    <x v="2"/>
    <n v="32303"/>
    <s v="South"/>
    <s v="OFF-AR-10001662"/>
    <x v="1"/>
    <x v="6"/>
    <s v="Rogers Handheld Barrel Pencil Sharpener"/>
    <x v="5828"/>
    <n v="3"/>
    <n v="0.2"/>
    <n v="0.57540000000000058"/>
  </r>
  <r>
    <n v="9243"/>
    <x v="4619"/>
    <n v="2011"/>
    <x v="868"/>
    <d v="2011-07-14T00:00:00"/>
    <s v="Standard Class"/>
    <s v="DS-13030"/>
    <s v="Darrin Sayre"/>
    <s v="Home Office"/>
    <s v="United States"/>
    <s v="San Francisco"/>
    <x v="1"/>
    <n v="94122"/>
    <s v="West"/>
    <s v="OFF-BI-10002609"/>
    <x v="1"/>
    <x v="8"/>
    <s v="Avery Hidden Tab Dividers for Binding Systems"/>
    <x v="1494"/>
    <n v="6"/>
    <n v="0.2"/>
    <n v="4.6487999999999987"/>
  </r>
  <r>
    <n v="9244"/>
    <x v="4619"/>
    <n v="2011"/>
    <x v="868"/>
    <d v="2011-07-14T00:00:00"/>
    <s v="Standard Class"/>
    <s v="DS-13030"/>
    <s v="Darrin Sayre"/>
    <s v="Home Office"/>
    <s v="United States"/>
    <s v="San Francisco"/>
    <x v="1"/>
    <n v="94122"/>
    <s v="West"/>
    <s v="FUR-BO-10004218"/>
    <x v="0"/>
    <x v="0"/>
    <s v="Bush Heritage Pine Collection 5-Shelf Bookcase, Albany Pine Finish, *Special Order"/>
    <x v="1005"/>
    <n v="1"/>
    <n v="0.15"/>
    <n v="7.0489999999999995"/>
  </r>
  <r>
    <n v="9245"/>
    <x v="4619"/>
    <n v="2011"/>
    <x v="868"/>
    <d v="2011-07-14T00:00:00"/>
    <s v="Standard Class"/>
    <s v="DS-13030"/>
    <s v="Darrin Sayre"/>
    <s v="Home Office"/>
    <s v="United States"/>
    <s v="San Francisco"/>
    <x v="1"/>
    <n v="94122"/>
    <s v="West"/>
    <s v="OFF-AR-10003251"/>
    <x v="1"/>
    <x v="6"/>
    <s v="Prang Drawing Pencil Set"/>
    <x v="348"/>
    <n v="2"/>
    <n v="0"/>
    <n v="2.2239999999999998"/>
  </r>
  <r>
    <n v="9246"/>
    <x v="4619"/>
    <n v="2011"/>
    <x v="868"/>
    <d v="2011-07-14T00:00:00"/>
    <s v="Standard Class"/>
    <s v="DS-13030"/>
    <s v="Darrin Sayre"/>
    <s v="Home Office"/>
    <s v="United States"/>
    <s v="San Francisco"/>
    <x v="1"/>
    <n v="94122"/>
    <s v="West"/>
    <s v="OFF-PA-10002365"/>
    <x v="1"/>
    <x v="10"/>
    <s v="Xerox 1967"/>
    <x v="56"/>
    <n v="5"/>
    <n v="0"/>
    <n v="15.552000000000001"/>
  </r>
  <r>
    <n v="9247"/>
    <x v="4620"/>
    <n v="2014"/>
    <x v="1053"/>
    <d v="2014-05-27T00:00:00"/>
    <s v="Standard Class"/>
    <s v="VF-21715"/>
    <s v="Vicky Freymann"/>
    <s v="Home Office"/>
    <s v="United States"/>
    <s v="San Francisco"/>
    <x v="1"/>
    <n v="94109"/>
    <s v="West"/>
    <s v="OFF-AR-10003651"/>
    <x v="1"/>
    <x v="6"/>
    <s v="Newell 350"/>
    <x v="296"/>
    <n v="3"/>
    <n v="0"/>
    <n v="2.8535999999999988"/>
  </r>
  <r>
    <n v="9248"/>
    <x v="4620"/>
    <n v="2014"/>
    <x v="1053"/>
    <d v="2014-05-27T00:00:00"/>
    <s v="Standard Class"/>
    <s v="VF-21715"/>
    <s v="Vicky Freymann"/>
    <s v="Home Office"/>
    <s v="United States"/>
    <s v="San Francisco"/>
    <x v="1"/>
    <n v="94109"/>
    <s v="West"/>
    <s v="OFF-AR-10003732"/>
    <x v="1"/>
    <x v="6"/>
    <s v="Newell 333"/>
    <x v="1104"/>
    <n v="1"/>
    <n v="0"/>
    <n v="0.72279999999999989"/>
  </r>
  <r>
    <n v="9249"/>
    <x v="4621"/>
    <n v="2013"/>
    <x v="338"/>
    <d v="2013-11-15T00:00:00"/>
    <s v="Standard Class"/>
    <s v="SW-20275"/>
    <s v="Scott Williamson"/>
    <s v="Consumer"/>
    <s v="United States"/>
    <s v="New York City"/>
    <x v="15"/>
    <n v="10009"/>
    <s v="East"/>
    <s v="OFF-BI-10002557"/>
    <x v="1"/>
    <x v="8"/>
    <s v="Presstex Flexible Ring Binders"/>
    <x v="1034"/>
    <n v="1"/>
    <n v="0.2"/>
    <n v="1.3649999999999998"/>
  </r>
  <r>
    <n v="9250"/>
    <x v="4621"/>
    <n v="2013"/>
    <x v="338"/>
    <d v="2013-11-15T00:00:00"/>
    <s v="Standard Class"/>
    <s v="SW-20275"/>
    <s v="Scott Williamson"/>
    <s v="Consumer"/>
    <s v="United States"/>
    <s v="New York City"/>
    <x v="15"/>
    <n v="10009"/>
    <s v="East"/>
    <s v="TEC-PH-10003691"/>
    <x v="2"/>
    <x v="7"/>
    <s v="BlackBerry Q10"/>
    <x v="1867"/>
    <n v="7"/>
    <n v="0"/>
    <n v="220.48250000000002"/>
  </r>
  <r>
    <n v="9251"/>
    <x v="4622"/>
    <n v="2013"/>
    <x v="499"/>
    <d v="2013-12-07T00:00:00"/>
    <s v="Standard Class"/>
    <s v="PW-19030"/>
    <s v="Pauline Webber"/>
    <s v="Corporate"/>
    <s v="United States"/>
    <s v="Marion"/>
    <x v="23"/>
    <n v="52302"/>
    <s v="Central"/>
    <s v="OFF-BI-10001107"/>
    <x v="1"/>
    <x v="8"/>
    <s v="GBC White Gloss Covers, Plain Front"/>
    <x v="5829"/>
    <n v="8"/>
    <n v="0"/>
    <n v="54.444800000000001"/>
  </r>
  <r>
    <n v="9252"/>
    <x v="4623"/>
    <n v="2014"/>
    <x v="580"/>
    <d v="2014-03-09T00:00:00"/>
    <s v="Standard Class"/>
    <s v="KD-16615"/>
    <s v="Ken Dana"/>
    <s v="Corporate"/>
    <s v="United States"/>
    <s v="Los Angeles"/>
    <x v="1"/>
    <n v="90008"/>
    <s v="West"/>
    <s v="OFF-BI-10004224"/>
    <x v="1"/>
    <x v="8"/>
    <s v="Catalog Binders with Expanding Posts"/>
    <x v="3850"/>
    <n v="2"/>
    <n v="0.2"/>
    <n v="33.639999999999986"/>
  </r>
  <r>
    <n v="9253"/>
    <x v="4624"/>
    <n v="2014"/>
    <x v="397"/>
    <d v="2014-09-26T00:00:00"/>
    <s v="Second Class"/>
    <s v="DO-13645"/>
    <s v="Doug O'Connell"/>
    <s v="Consumer"/>
    <s v="United States"/>
    <s v="Pine Bluff"/>
    <x v="36"/>
    <n v="71603"/>
    <s v="South"/>
    <s v="TEC-AC-10001114"/>
    <x v="2"/>
    <x v="11"/>
    <s v="Microsoft Wireless Mobile Mouse 4000"/>
    <x v="1723"/>
    <n v="5"/>
    <n v="0"/>
    <n v="63.983999999999988"/>
  </r>
  <r>
    <n v="9254"/>
    <x v="4624"/>
    <n v="2014"/>
    <x v="397"/>
    <d v="2014-09-26T00:00:00"/>
    <s v="Second Class"/>
    <s v="DO-13645"/>
    <s v="Doug O'Connell"/>
    <s v="Consumer"/>
    <s v="United States"/>
    <s v="Pine Bluff"/>
    <x v="36"/>
    <n v="71603"/>
    <s v="South"/>
    <s v="OFF-PA-10002005"/>
    <x v="1"/>
    <x v="10"/>
    <s v="Xerox 225"/>
    <x v="91"/>
    <n v="2"/>
    <n v="0"/>
    <n v="6.2208000000000006"/>
  </r>
  <r>
    <n v="9255"/>
    <x v="4625"/>
    <n v="2011"/>
    <x v="1058"/>
    <d v="2011-02-16T00:00:00"/>
    <s v="Second Class"/>
    <s v="GA-14725"/>
    <s v="Guy Armstrong"/>
    <s v="Consumer"/>
    <s v="United States"/>
    <s v="Columbia"/>
    <x v="25"/>
    <n v="65203"/>
    <s v="Central"/>
    <s v="FUR-CH-10001146"/>
    <x v="0"/>
    <x v="1"/>
    <s v="Global Value Mid-Back Manager's Chair, Gray"/>
    <x v="5830"/>
    <n v="1"/>
    <n v="0"/>
    <n v="15.222499999999997"/>
  </r>
  <r>
    <n v="9256"/>
    <x v="4625"/>
    <n v="2011"/>
    <x v="1058"/>
    <d v="2011-02-16T00:00:00"/>
    <s v="Second Class"/>
    <s v="GA-14725"/>
    <s v="Guy Armstrong"/>
    <s v="Consumer"/>
    <s v="United States"/>
    <s v="Columbia"/>
    <x v="25"/>
    <n v="65203"/>
    <s v="Central"/>
    <s v="OFF-LA-10004853"/>
    <x v="1"/>
    <x v="2"/>
    <s v="Avery 483"/>
    <x v="1830"/>
    <n v="3"/>
    <n v="0"/>
    <n v="6.8723999999999998"/>
  </r>
  <r>
    <n v="9257"/>
    <x v="4625"/>
    <n v="2011"/>
    <x v="1058"/>
    <d v="2011-02-16T00:00:00"/>
    <s v="Second Class"/>
    <s v="GA-14725"/>
    <s v="Guy Armstrong"/>
    <s v="Consumer"/>
    <s v="United States"/>
    <s v="Columbia"/>
    <x v="25"/>
    <n v="65203"/>
    <s v="Central"/>
    <s v="OFF-BI-10004728"/>
    <x v="1"/>
    <x v="8"/>
    <s v="Wilson Jones Turn Tabs Binder Tool for Ring Binders"/>
    <x v="1328"/>
    <n v="2"/>
    <n v="0"/>
    <n v="4.4344000000000001"/>
  </r>
  <r>
    <n v="9258"/>
    <x v="4625"/>
    <n v="2011"/>
    <x v="1058"/>
    <d v="2011-02-16T00:00:00"/>
    <s v="Second Class"/>
    <s v="GA-14725"/>
    <s v="Guy Armstrong"/>
    <s v="Consumer"/>
    <s v="United States"/>
    <s v="Columbia"/>
    <x v="25"/>
    <n v="65203"/>
    <s v="Central"/>
    <s v="FUR-FU-10002298"/>
    <x v="0"/>
    <x v="5"/>
    <s v="Rubbermaid ClusterMat Chairmats, Mat Size- 66&quot; x 60&quot;, Lip 20&quot; x 11&quot; -90 Degree Angle"/>
    <x v="743"/>
    <n v="3"/>
    <n v="0"/>
    <n v="53.270399999999995"/>
  </r>
  <r>
    <n v="9259"/>
    <x v="4625"/>
    <n v="2011"/>
    <x v="1058"/>
    <d v="2011-02-16T00:00:00"/>
    <s v="Second Class"/>
    <s v="GA-14725"/>
    <s v="Guy Armstrong"/>
    <s v="Consumer"/>
    <s v="United States"/>
    <s v="Columbia"/>
    <x v="25"/>
    <n v="65203"/>
    <s v="Central"/>
    <s v="OFF-BI-10004654"/>
    <x v="1"/>
    <x v="8"/>
    <s v="VariCap6 Expandable Binder"/>
    <x v="5831"/>
    <n v="3"/>
    <n v="0"/>
    <n v="24.393000000000001"/>
  </r>
  <r>
    <n v="9260"/>
    <x v="4625"/>
    <n v="2011"/>
    <x v="1058"/>
    <d v="2011-02-16T00:00:00"/>
    <s v="Second Class"/>
    <s v="GA-14725"/>
    <s v="Guy Armstrong"/>
    <s v="Consumer"/>
    <s v="United States"/>
    <s v="Columbia"/>
    <x v="25"/>
    <n v="65203"/>
    <s v="Central"/>
    <s v="OFF-ST-10002583"/>
    <x v="1"/>
    <x v="4"/>
    <s v="Fellowes Neat Ideas Storage Cubes"/>
    <x v="647"/>
    <n v="2"/>
    <n v="0"/>
    <n v="2.598399999999998"/>
  </r>
  <r>
    <n v="9261"/>
    <x v="4626"/>
    <n v="2014"/>
    <x v="343"/>
    <d v="2014-11-15T00:00:00"/>
    <s v="Second Class"/>
    <s v="JL-15505"/>
    <s v="Jeremy Lonsdale"/>
    <s v="Consumer"/>
    <s v="United States"/>
    <s v="Aberdeen"/>
    <x v="44"/>
    <n v="57401"/>
    <s v="Central"/>
    <s v="OFF-SU-10004661"/>
    <x v="1"/>
    <x v="14"/>
    <s v="Acme Titanium Bonded Scissors"/>
    <x v="4198"/>
    <n v="3"/>
    <n v="0"/>
    <n v="6.63"/>
  </r>
  <r>
    <n v="9262"/>
    <x v="4627"/>
    <n v="2014"/>
    <x v="264"/>
    <d v="2014-09-03T00:00:00"/>
    <s v="Same Day"/>
    <s v="SU-20665"/>
    <s v="Stephanie Ulpright"/>
    <s v="Home Office"/>
    <s v="United States"/>
    <s v="Seattle"/>
    <x v="4"/>
    <n v="98103"/>
    <s v="West"/>
    <s v="FUR-CH-10003061"/>
    <x v="0"/>
    <x v="1"/>
    <s v="Global Leather Task Chair, Black"/>
    <x v="1804"/>
    <n v="3"/>
    <n v="0.2"/>
    <n v="-2.6997000000000355"/>
  </r>
  <r>
    <n v="9263"/>
    <x v="4628"/>
    <n v="2012"/>
    <x v="330"/>
    <d v="2012-10-13T00:00:00"/>
    <s v="Standard Class"/>
    <s v="FM-14380"/>
    <s v="Fred McMath"/>
    <s v="Consumer"/>
    <s v="United States"/>
    <s v="Detroit"/>
    <x v="12"/>
    <n v="48227"/>
    <s v="Central"/>
    <s v="FUR-CH-10000513"/>
    <x v="0"/>
    <x v="1"/>
    <s v="High-Back Leather Manager's Chair"/>
    <x v="1948"/>
    <n v="3"/>
    <n v="0"/>
    <n v="35.097300000000004"/>
  </r>
  <r>
    <n v="9264"/>
    <x v="4628"/>
    <n v="2012"/>
    <x v="330"/>
    <d v="2012-10-13T00:00:00"/>
    <s v="Standard Class"/>
    <s v="FM-14380"/>
    <s v="Fred McMath"/>
    <s v="Consumer"/>
    <s v="United States"/>
    <s v="Detroit"/>
    <x v="12"/>
    <n v="48227"/>
    <s v="Central"/>
    <s v="OFF-AP-10002191"/>
    <x v="1"/>
    <x v="9"/>
    <s v="Belkin 8 Outlet SurgeMaster II Gold Surge Protector"/>
    <x v="5832"/>
    <n v="5"/>
    <n v="0.1"/>
    <n v="53.982000000000006"/>
  </r>
  <r>
    <n v="9265"/>
    <x v="4629"/>
    <n v="2014"/>
    <x v="221"/>
    <d v="2014-12-02T00:00:00"/>
    <s v="Standard Class"/>
    <s v="MY-17380"/>
    <s v="Maribeth Yedwab"/>
    <s v="Corporate"/>
    <s v="United States"/>
    <s v="Memphis"/>
    <x v="18"/>
    <n v="38109"/>
    <s v="South"/>
    <s v="OFF-BI-10000216"/>
    <x v="1"/>
    <x v="8"/>
    <s v="Mead 1st Gear 2&quot; Zipper Binder, Asst. Colors"/>
    <x v="3266"/>
    <n v="3"/>
    <n v="0.7"/>
    <n v="-7.782"/>
  </r>
  <r>
    <n v="9266"/>
    <x v="4629"/>
    <n v="2014"/>
    <x v="221"/>
    <d v="2014-12-02T00:00:00"/>
    <s v="Standard Class"/>
    <s v="MY-17380"/>
    <s v="Maribeth Yedwab"/>
    <s v="Corporate"/>
    <s v="United States"/>
    <s v="Memphis"/>
    <x v="18"/>
    <n v="38109"/>
    <s v="South"/>
    <s v="OFF-EN-10003448"/>
    <x v="1"/>
    <x v="12"/>
    <s v="Peel &amp; Seel Recycled Catalog Envelopes, Brown"/>
    <x v="5833"/>
    <n v="7"/>
    <n v="0.2"/>
    <n v="24.317999999999998"/>
  </r>
  <r>
    <n v="9267"/>
    <x v="4630"/>
    <n v="2011"/>
    <x v="1215"/>
    <d v="2011-02-10T00:00:00"/>
    <s v="First Class"/>
    <s v="NM-18445"/>
    <s v="Nathan Mautz"/>
    <s v="Home Office"/>
    <s v="United States"/>
    <s v="North Las Vegas"/>
    <x v="33"/>
    <n v="89031"/>
    <s v="West"/>
    <s v="FUR-FU-10002111"/>
    <x v="0"/>
    <x v="5"/>
    <s v="Master Caster Door Stop, Large Brown"/>
    <x v="58"/>
    <n v="2"/>
    <n v="0"/>
    <n v="5.5327999999999999"/>
  </r>
  <r>
    <n v="9268"/>
    <x v="4631"/>
    <n v="2012"/>
    <x v="12"/>
    <d v="2012-09-25T00:00:00"/>
    <s v="Same Day"/>
    <s v="CS-11950"/>
    <s v="Carlos Soltero"/>
    <s v="Consumer"/>
    <s v="United States"/>
    <s v="Freeport"/>
    <x v="15"/>
    <n v="11520"/>
    <s v="East"/>
    <s v="FUR-CH-10001545"/>
    <x v="0"/>
    <x v="1"/>
    <s v="Hon Comfortask Task/Swivel Chairs"/>
    <x v="5834"/>
    <n v="1"/>
    <n v="0.1"/>
    <n v="6.8388000000000009"/>
  </r>
  <r>
    <n v="9269"/>
    <x v="4631"/>
    <n v="2012"/>
    <x v="12"/>
    <d v="2012-09-25T00:00:00"/>
    <s v="Same Day"/>
    <s v="CS-11950"/>
    <s v="Carlos Soltero"/>
    <s v="Consumer"/>
    <s v="United States"/>
    <s v="Freeport"/>
    <x v="15"/>
    <n v="11520"/>
    <s v="East"/>
    <s v="OFF-PA-10002947"/>
    <x v="1"/>
    <x v="10"/>
    <s v="Xerox 1923"/>
    <x v="130"/>
    <n v="3"/>
    <n v="0"/>
    <n v="9.6191999999999993"/>
  </r>
  <r>
    <n v="9270"/>
    <x v="4632"/>
    <n v="2014"/>
    <x v="170"/>
    <d v="2014-08-29T00:00:00"/>
    <s v="Standard Class"/>
    <s v="PK-19075"/>
    <s v="Pete Kriz"/>
    <s v="Consumer"/>
    <s v="United States"/>
    <s v="New York City"/>
    <x v="15"/>
    <n v="10035"/>
    <s v="East"/>
    <s v="OFF-BI-10003476"/>
    <x v="1"/>
    <x v="8"/>
    <s v="Avery Metallic Poly Binders"/>
    <x v="5835"/>
    <n v="7"/>
    <n v="0.2"/>
    <n v="11.2308"/>
  </r>
  <r>
    <n v="9271"/>
    <x v="4632"/>
    <n v="2014"/>
    <x v="170"/>
    <d v="2014-08-29T00:00:00"/>
    <s v="Standard Class"/>
    <s v="PK-19075"/>
    <s v="Pete Kriz"/>
    <s v="Consumer"/>
    <s v="United States"/>
    <s v="New York City"/>
    <x v="15"/>
    <n v="10035"/>
    <s v="East"/>
    <s v="OFF-BI-10001359"/>
    <x v="1"/>
    <x v="8"/>
    <s v="GBC DocuBind TL300 Electric Binding System"/>
    <x v="5836"/>
    <n v="6"/>
    <n v="0.2"/>
    <n v="1453.1237999999996"/>
  </r>
  <r>
    <n v="9272"/>
    <x v="4633"/>
    <n v="2013"/>
    <x v="536"/>
    <d v="2013-05-18T00:00:00"/>
    <s v="Standard Class"/>
    <s v="HM-14860"/>
    <s v="Harry Marie"/>
    <s v="Corporate"/>
    <s v="United States"/>
    <s v="New York City"/>
    <x v="15"/>
    <n v="10024"/>
    <s v="East"/>
    <s v="FUR-FU-10000320"/>
    <x v="0"/>
    <x v="5"/>
    <s v="OIC Stacking Trays"/>
    <x v="4807"/>
    <n v="3"/>
    <n v="0"/>
    <n v="4.4088000000000012"/>
  </r>
  <r>
    <n v="9273"/>
    <x v="4633"/>
    <n v="2013"/>
    <x v="536"/>
    <d v="2013-05-18T00:00:00"/>
    <s v="Standard Class"/>
    <s v="HM-14860"/>
    <s v="Harry Marie"/>
    <s v="Corporate"/>
    <s v="United States"/>
    <s v="New York City"/>
    <x v="15"/>
    <n v="10024"/>
    <s v="East"/>
    <s v="TEC-PH-10001835"/>
    <x v="2"/>
    <x v="7"/>
    <s v="Jawbone JAMBOX Wireless Bluetooth Speaker"/>
    <x v="2087"/>
    <n v="4"/>
    <n v="0"/>
    <n v="303.3408"/>
  </r>
  <r>
    <n v="9274"/>
    <x v="4634"/>
    <n v="2014"/>
    <x v="264"/>
    <d v="2014-09-07T00:00:00"/>
    <s v="Standard Class"/>
    <s v="AH-10210"/>
    <s v="Alan Hwang"/>
    <s v="Consumer"/>
    <s v="United States"/>
    <s v="Henderson"/>
    <x v="0"/>
    <n v="42420"/>
    <s v="South"/>
    <s v="OFF-BI-10003650"/>
    <x v="1"/>
    <x v="8"/>
    <s v="GBC DocuBind 300 Electric Binding Machine"/>
    <x v="2829"/>
    <n v="3"/>
    <n v="0"/>
    <n v="757.41120000000001"/>
  </r>
  <r>
    <n v="9275"/>
    <x v="4635"/>
    <n v="2011"/>
    <x v="982"/>
    <d v="2011-10-10T00:00:00"/>
    <s v="Same Day"/>
    <s v="FC-14335"/>
    <s v="Fred Chung"/>
    <s v="Corporate"/>
    <s v="United States"/>
    <s v="Albuquerque"/>
    <x v="27"/>
    <n v="87105"/>
    <s v="West"/>
    <s v="OFF-AR-10000937"/>
    <x v="1"/>
    <x v="6"/>
    <s v="Dixon Ticonderoga Core-Lock Colored Pencils, 48-Color Set"/>
    <x v="5837"/>
    <n v="7"/>
    <n v="0"/>
    <n v="112.57400000000001"/>
  </r>
  <r>
    <n v="9276"/>
    <x v="4636"/>
    <n v="2013"/>
    <x v="439"/>
    <d v="2013-05-30T00:00:00"/>
    <s v="Second Class"/>
    <s v="CP-12085"/>
    <s v="Cathy Prescott"/>
    <s v="Corporate"/>
    <s v="United States"/>
    <s v="Delray Beach"/>
    <x v="2"/>
    <n v="33445"/>
    <s v="South"/>
    <s v="OFF-ST-10000532"/>
    <x v="1"/>
    <x v="4"/>
    <s v="Advantus Rolling Drawer Organizers"/>
    <x v="5838"/>
    <n v="6"/>
    <n v="0.2"/>
    <n v="13.852799999999995"/>
  </r>
  <r>
    <n v="9277"/>
    <x v="4636"/>
    <n v="2013"/>
    <x v="439"/>
    <d v="2013-05-30T00:00:00"/>
    <s v="Second Class"/>
    <s v="CP-12085"/>
    <s v="Cathy Prescott"/>
    <s v="Corporate"/>
    <s v="United States"/>
    <s v="Delray Beach"/>
    <x v="2"/>
    <n v="33445"/>
    <s v="South"/>
    <s v="TEC-AC-10001267"/>
    <x v="2"/>
    <x v="11"/>
    <s v="Imation 32GB Pocket Pro USB 3.0 Flash Drive - 32 GB - Black - 1 P ..."/>
    <x v="5839"/>
    <n v="2"/>
    <n v="0.2"/>
    <n v="11.98"/>
  </r>
  <r>
    <n v="9278"/>
    <x v="4637"/>
    <n v="2014"/>
    <x v="96"/>
    <d v="2014-12-06T00:00:00"/>
    <s v="Standard Class"/>
    <s v="SC-20305"/>
    <s v="Sean Christensen"/>
    <s v="Consumer"/>
    <s v="United States"/>
    <s v="Philadelphia"/>
    <x v="9"/>
    <n v="19140"/>
    <s v="East"/>
    <s v="OFF-LA-10004853"/>
    <x v="1"/>
    <x v="2"/>
    <s v="Avery 483"/>
    <x v="801"/>
    <n v="4"/>
    <n v="0.2"/>
    <n v="5.1791999999999998"/>
  </r>
  <r>
    <n v="9279"/>
    <x v="4637"/>
    <n v="2014"/>
    <x v="96"/>
    <d v="2014-12-06T00:00:00"/>
    <s v="Standard Class"/>
    <s v="SC-20305"/>
    <s v="Sean Christensen"/>
    <s v="Consumer"/>
    <s v="United States"/>
    <s v="Philadelphia"/>
    <x v="9"/>
    <n v="19140"/>
    <s v="East"/>
    <s v="OFF-BI-10001759"/>
    <x v="1"/>
    <x v="8"/>
    <s v="Acco Pressboard Covers with Storage Hooks, 14 7/8&quot; x 11&quot;, Dark Blue"/>
    <x v="5840"/>
    <n v="7"/>
    <n v="0.7"/>
    <n v="-5.6006999999999962"/>
  </r>
  <r>
    <n v="9280"/>
    <x v="4637"/>
    <n v="2014"/>
    <x v="96"/>
    <d v="2014-12-06T00:00:00"/>
    <s v="Standard Class"/>
    <s v="SC-20305"/>
    <s v="Sean Christensen"/>
    <s v="Consumer"/>
    <s v="United States"/>
    <s v="Philadelphia"/>
    <x v="9"/>
    <n v="19140"/>
    <s v="East"/>
    <s v="FUR-CH-10003379"/>
    <x v="0"/>
    <x v="1"/>
    <s v="Global Commerce Series High-Back Swivel/Tilt Chairs"/>
    <x v="5841"/>
    <n v="2"/>
    <n v="0.3"/>
    <n v="-28.49799999999999"/>
  </r>
  <r>
    <n v="9281"/>
    <x v="4638"/>
    <n v="2013"/>
    <x v="873"/>
    <d v="2013-09-25T00:00:00"/>
    <s v="Standard Class"/>
    <s v="HJ-14875"/>
    <s v="Heather Jas"/>
    <s v="Home Office"/>
    <s v="United States"/>
    <s v="Seattle"/>
    <x v="4"/>
    <n v="98105"/>
    <s v="West"/>
    <s v="FUR-BO-10002853"/>
    <x v="0"/>
    <x v="0"/>
    <s v="O'Sullivan 5-Shelf Heavy-Duty Bookcases"/>
    <x v="3514"/>
    <n v="2"/>
    <n v="0"/>
    <n v="40.97"/>
  </r>
  <r>
    <n v="9282"/>
    <x v="4639"/>
    <n v="2014"/>
    <x v="220"/>
    <d v="2014-09-16T00:00:00"/>
    <s v="Standard Class"/>
    <s v="CB-12025"/>
    <s v="Cassandra Brandow"/>
    <s v="Consumer"/>
    <s v="United States"/>
    <s v="Richmond"/>
    <x v="17"/>
    <n v="23223"/>
    <s v="South"/>
    <s v="OFF-AP-10000027"/>
    <x v="1"/>
    <x v="9"/>
    <s v="Hoover Commercial SteamVac"/>
    <x v="4672"/>
    <n v="5"/>
    <n v="0"/>
    <n v="20.369999999999997"/>
  </r>
  <r>
    <n v="9283"/>
    <x v="4640"/>
    <n v="2013"/>
    <x v="945"/>
    <d v="2014-01-05T00:00:00"/>
    <s v="Standard Class"/>
    <s v="EH-14185"/>
    <s v="Evan Henry"/>
    <s v="Consumer"/>
    <s v="United States"/>
    <s v="West Palm Beach"/>
    <x v="2"/>
    <n v="33407"/>
    <s v="South"/>
    <s v="OFF-PA-10002421"/>
    <x v="1"/>
    <x v="10"/>
    <s v="Embossed Ink Jet Note Cards"/>
    <x v="5842"/>
    <n v="4"/>
    <n v="0.2"/>
    <n v="25.278400000000001"/>
  </r>
  <r>
    <n v="9284"/>
    <x v="4641"/>
    <n v="2014"/>
    <x v="264"/>
    <d v="2014-09-05T00:00:00"/>
    <s v="Second Class"/>
    <s v="LW-17215"/>
    <s v="Luke Weiss"/>
    <s v="Consumer"/>
    <s v="United States"/>
    <s v="Fort Collins"/>
    <x v="22"/>
    <n v="80525"/>
    <s v="West"/>
    <s v="OFF-LA-10002475"/>
    <x v="1"/>
    <x v="2"/>
    <s v="Avery 519"/>
    <x v="3280"/>
    <n v="2"/>
    <n v="0.2"/>
    <n v="3.9473999999999996"/>
  </r>
  <r>
    <n v="9285"/>
    <x v="4642"/>
    <n v="2011"/>
    <x v="728"/>
    <d v="2011-11-23T00:00:00"/>
    <s v="Standard Class"/>
    <s v="MK-17905"/>
    <s v="Michael Kennedy"/>
    <s v="Corporate"/>
    <s v="United States"/>
    <s v="Franklin"/>
    <x v="6"/>
    <n v="53132"/>
    <s v="Central"/>
    <s v="FUR-CH-10001482"/>
    <x v="0"/>
    <x v="1"/>
    <s v="Office Star - Mesh Screen back chair with Vinyl seat"/>
    <x v="604"/>
    <n v="3"/>
    <n v="0"/>
    <n v="43.223399999999984"/>
  </r>
  <r>
    <n v="9286"/>
    <x v="4643"/>
    <n v="2012"/>
    <x v="82"/>
    <d v="2012-11-24T00:00:00"/>
    <s v="First Class"/>
    <s v="JH-15820"/>
    <s v="John Huston"/>
    <s v="Consumer"/>
    <s v="United States"/>
    <s v="Monroe"/>
    <x v="3"/>
    <n v="28110"/>
    <s v="South"/>
    <s v="FUR-FU-10000087"/>
    <x v="0"/>
    <x v="5"/>
    <s v="Executive Impressions 14&quot; Two-Color Numerals Wall Clock"/>
    <x v="269"/>
    <n v="1"/>
    <n v="0.2"/>
    <n v="4.7712000000000012"/>
  </r>
  <r>
    <n v="9287"/>
    <x v="4644"/>
    <n v="2014"/>
    <x v="249"/>
    <d v="2014-06-27T00:00:00"/>
    <s v="Standard Class"/>
    <s v="DB-13270"/>
    <s v="Deborah Brumfield"/>
    <s v="Home Office"/>
    <s v="United States"/>
    <s v="Dallas"/>
    <x v="5"/>
    <n v="75081"/>
    <s v="Central"/>
    <s v="OFF-BI-10003166"/>
    <x v="1"/>
    <x v="8"/>
    <s v="GBC Plasticlear Binding Covers"/>
    <x v="5843"/>
    <n v="3"/>
    <n v="0.8"/>
    <n v="-11.020800000000005"/>
  </r>
  <r>
    <n v="9288"/>
    <x v="4644"/>
    <n v="2014"/>
    <x v="249"/>
    <d v="2014-06-27T00:00:00"/>
    <s v="Standard Class"/>
    <s v="DB-13270"/>
    <s v="Deborah Brumfield"/>
    <s v="Home Office"/>
    <s v="United States"/>
    <s v="Dallas"/>
    <x v="5"/>
    <n v="75081"/>
    <s v="Central"/>
    <s v="FUR-TA-10000688"/>
    <x v="0"/>
    <x v="3"/>
    <s v="Chromcraft Bull-Nose Wood Round Conference Table Top, Wood Base"/>
    <x v="5844"/>
    <n v="3"/>
    <n v="0.3"/>
    <n v="-84.961500000000029"/>
  </r>
  <r>
    <n v="9289"/>
    <x v="4645"/>
    <n v="2014"/>
    <x v="329"/>
    <d v="2014-12-04T00:00:00"/>
    <s v="First Class"/>
    <s v="TB-21625"/>
    <s v="Trudy Brown"/>
    <s v="Consumer"/>
    <s v="United States"/>
    <s v="Philadelphia"/>
    <x v="9"/>
    <n v="19134"/>
    <s v="East"/>
    <s v="FUR-CH-10003981"/>
    <x v="0"/>
    <x v="1"/>
    <s v="Global Commerce Series Low-Back Swivel/Tilt Chairs"/>
    <x v="5845"/>
    <n v="6"/>
    <n v="0.3"/>
    <n v="-15.418800000000203"/>
  </r>
  <r>
    <n v="9290"/>
    <x v="4646"/>
    <n v="2011"/>
    <x v="488"/>
    <d v="2011-04-26T00:00:00"/>
    <s v="Second Class"/>
    <s v="NM-18445"/>
    <s v="Nathan Mautz"/>
    <s v="Home Office"/>
    <s v="United States"/>
    <s v="San Francisco"/>
    <x v="1"/>
    <n v="94109"/>
    <s v="West"/>
    <s v="OFF-PA-10001878"/>
    <x v="1"/>
    <x v="10"/>
    <s v="Xerox 1891"/>
    <x v="5846"/>
    <n v="1"/>
    <n v="0"/>
    <n v="22.987699999999997"/>
  </r>
  <r>
    <n v="9291"/>
    <x v="4647"/>
    <n v="2011"/>
    <x v="865"/>
    <d v="2011-09-25T00:00:00"/>
    <s v="First Class"/>
    <s v="TT-21220"/>
    <s v="Thomas Thornton"/>
    <s v="Consumer"/>
    <s v="United States"/>
    <s v="Dover"/>
    <x v="13"/>
    <n v="19901"/>
    <s v="East"/>
    <s v="OFF-AR-10002375"/>
    <x v="1"/>
    <x v="6"/>
    <s v="Newell 351"/>
    <x v="296"/>
    <n v="3"/>
    <n v="0"/>
    <n v="2.8535999999999988"/>
  </r>
  <r>
    <n v="9292"/>
    <x v="4647"/>
    <n v="2011"/>
    <x v="865"/>
    <d v="2011-09-25T00:00:00"/>
    <s v="First Class"/>
    <s v="TT-21220"/>
    <s v="Thomas Thornton"/>
    <s v="Consumer"/>
    <s v="United States"/>
    <s v="Dover"/>
    <x v="13"/>
    <n v="19901"/>
    <s v="East"/>
    <s v="OFF-BI-10004965"/>
    <x v="1"/>
    <x v="8"/>
    <s v="Ibico Covers for Plastic or Wire Binding Elements"/>
    <x v="1339"/>
    <n v="3"/>
    <n v="0"/>
    <n v="15.524999999999999"/>
  </r>
  <r>
    <n v="9293"/>
    <x v="4648"/>
    <n v="2014"/>
    <x v="580"/>
    <d v="2014-03-03T00:00:00"/>
    <s v="Same Day"/>
    <s v="RS-19765"/>
    <s v="Roland Schwarz"/>
    <s v="Corporate"/>
    <s v="United States"/>
    <s v="Waco"/>
    <x v="5"/>
    <n v="76706"/>
    <s v="Central"/>
    <s v="OFF-BI-10004022"/>
    <x v="1"/>
    <x v="8"/>
    <s v="Acco Suede Grain Vinyl Round Ring Binder"/>
    <x v="5847"/>
    <n v="1"/>
    <n v="0.8"/>
    <n v="-0.94520000000000004"/>
  </r>
  <r>
    <n v="9294"/>
    <x v="4649"/>
    <n v="2014"/>
    <x v="701"/>
    <d v="2014-11-22T00:00:00"/>
    <s v="Second Class"/>
    <s v="TB-21625"/>
    <s v="Trudy Brown"/>
    <s v="Consumer"/>
    <s v="United States"/>
    <s v="Hagerstown"/>
    <x v="39"/>
    <n v="21740"/>
    <s v="East"/>
    <s v="OFF-BI-10000050"/>
    <x v="1"/>
    <x v="8"/>
    <s v="Angle-D Binders with Locking Rings, Label Holders"/>
    <x v="1875"/>
    <n v="6"/>
    <n v="0"/>
    <n v="20.585999999999999"/>
  </r>
  <r>
    <n v="9295"/>
    <x v="4650"/>
    <n v="2014"/>
    <x v="39"/>
    <d v="2014-06-02T00:00:00"/>
    <s v="Standard Class"/>
    <s v="AM-10360"/>
    <s v="Alice McCarthy"/>
    <s v="Corporate"/>
    <s v="United States"/>
    <s v="Cleveland"/>
    <x v="24"/>
    <n v="44105"/>
    <s v="East"/>
    <s v="OFF-PA-10002464"/>
    <x v="1"/>
    <x v="10"/>
    <s v="HP Office Recycled Paper (20Lb. and 87 Bright)"/>
    <x v="853"/>
    <n v="3"/>
    <n v="0.2"/>
    <n v="5.0286000000000008"/>
  </r>
  <r>
    <n v="9296"/>
    <x v="4650"/>
    <n v="2014"/>
    <x v="39"/>
    <d v="2014-06-02T00:00:00"/>
    <s v="Standard Class"/>
    <s v="AM-10360"/>
    <s v="Alice McCarthy"/>
    <s v="Corporate"/>
    <s v="United States"/>
    <s v="Cleveland"/>
    <x v="24"/>
    <n v="44105"/>
    <s v="East"/>
    <s v="FUR-BO-10004709"/>
    <x v="0"/>
    <x v="0"/>
    <s v="Bush Westfield Collection Bookcases, Medium Cherry Finish"/>
    <x v="4701"/>
    <n v="4"/>
    <n v="0.5"/>
    <n v="-64.937599999999989"/>
  </r>
  <r>
    <n v="9297"/>
    <x v="4651"/>
    <n v="2012"/>
    <x v="24"/>
    <d v="2012-04-22T00:00:00"/>
    <s v="Second Class"/>
    <s v="MP-17965"/>
    <s v="Michael Paige"/>
    <s v="Corporate"/>
    <s v="United States"/>
    <s v="Mcallen"/>
    <x v="5"/>
    <n v="78501"/>
    <s v="Central"/>
    <s v="TEC-AC-10003590"/>
    <x v="2"/>
    <x v="11"/>
    <s v="TRENDnet 56K USB 2.0 Phone, Internet and Fax Modem"/>
    <x v="2967"/>
    <n v="2"/>
    <n v="0.2"/>
    <n v="8.2847999999999971"/>
  </r>
  <r>
    <n v="9298"/>
    <x v="4651"/>
    <n v="2012"/>
    <x v="24"/>
    <d v="2012-04-22T00:00:00"/>
    <s v="Second Class"/>
    <s v="MP-17965"/>
    <s v="Michael Paige"/>
    <s v="Corporate"/>
    <s v="United States"/>
    <s v="Mcallen"/>
    <x v="5"/>
    <n v="78501"/>
    <s v="Central"/>
    <s v="TEC-PH-10003357"/>
    <x v="2"/>
    <x v="7"/>
    <s v="Grandstream GXP2100 Mainstream Business Phone"/>
    <x v="4494"/>
    <n v="4"/>
    <n v="0.2"/>
    <n v="24.476800000000004"/>
  </r>
  <r>
    <n v="9299"/>
    <x v="4651"/>
    <n v="2012"/>
    <x v="24"/>
    <d v="2012-04-22T00:00:00"/>
    <s v="Second Class"/>
    <s v="MP-17965"/>
    <s v="Michael Paige"/>
    <s v="Corporate"/>
    <s v="United States"/>
    <s v="Mcallen"/>
    <x v="5"/>
    <n v="78501"/>
    <s v="Central"/>
    <s v="OFF-AR-10003373"/>
    <x v="1"/>
    <x v="6"/>
    <s v="Boston School Pro Electric Pencil Sharpener, 1670"/>
    <x v="1355"/>
    <n v="3"/>
    <n v="0.2"/>
    <n v="6.5057999999999971"/>
  </r>
  <r>
    <n v="9300"/>
    <x v="4651"/>
    <n v="2012"/>
    <x v="24"/>
    <d v="2012-04-22T00:00:00"/>
    <s v="Second Class"/>
    <s v="MP-17965"/>
    <s v="Michael Paige"/>
    <s v="Corporate"/>
    <s v="United States"/>
    <s v="Mcallen"/>
    <x v="5"/>
    <n v="78501"/>
    <s v="Central"/>
    <s v="OFF-BI-10003676"/>
    <x v="1"/>
    <x v="8"/>
    <s v="GBC Standard Recycled Report Covers, Clear Plastic Sheets"/>
    <x v="3176"/>
    <n v="2"/>
    <n v="0.8"/>
    <n v="-6.8992000000000022"/>
  </r>
  <r>
    <n v="9301"/>
    <x v="4651"/>
    <n v="2012"/>
    <x v="24"/>
    <d v="2012-04-22T00:00:00"/>
    <s v="Second Class"/>
    <s v="MP-17965"/>
    <s v="Michael Paige"/>
    <s v="Corporate"/>
    <s v="United States"/>
    <s v="Mcallen"/>
    <x v="5"/>
    <n v="78501"/>
    <s v="Central"/>
    <s v="FUR-CH-10000225"/>
    <x v="0"/>
    <x v="1"/>
    <s v="Global Geo Office Task Chair, Gray"/>
    <x v="4350"/>
    <n v="1"/>
    <n v="0.3"/>
    <n v="-20.245000000000008"/>
  </r>
  <r>
    <n v="9302"/>
    <x v="4651"/>
    <n v="2012"/>
    <x v="24"/>
    <d v="2012-04-22T00:00:00"/>
    <s v="Second Class"/>
    <s v="MP-17965"/>
    <s v="Michael Paige"/>
    <s v="Corporate"/>
    <s v="United States"/>
    <s v="Mcallen"/>
    <x v="5"/>
    <n v="78501"/>
    <s v="Central"/>
    <s v="TEC-PH-10001870"/>
    <x v="2"/>
    <x v="7"/>
    <s v="Lunatik TT5L-002 Taktik Strike Impact Protection System for iPhone 5"/>
    <x v="5848"/>
    <n v="2"/>
    <n v="0.2"/>
    <n v="6.122999999999994"/>
  </r>
  <r>
    <n v="9303"/>
    <x v="4651"/>
    <n v="2012"/>
    <x v="24"/>
    <d v="2012-04-22T00:00:00"/>
    <s v="Second Class"/>
    <s v="MP-17965"/>
    <s v="Michael Paige"/>
    <s v="Corporate"/>
    <s v="United States"/>
    <s v="Mcallen"/>
    <x v="5"/>
    <n v="78501"/>
    <s v="Central"/>
    <s v="OFF-AR-10003481"/>
    <x v="1"/>
    <x v="6"/>
    <s v="Newell 348"/>
    <x v="964"/>
    <n v="3"/>
    <n v="0.2"/>
    <n v="0.88559999999999883"/>
  </r>
  <r>
    <n v="9304"/>
    <x v="4651"/>
    <n v="2012"/>
    <x v="24"/>
    <d v="2012-04-22T00:00:00"/>
    <s v="Second Class"/>
    <s v="MP-17965"/>
    <s v="Michael Paige"/>
    <s v="Corporate"/>
    <s v="United States"/>
    <s v="Mcallen"/>
    <x v="5"/>
    <n v="78501"/>
    <s v="Central"/>
    <s v="OFF-PA-10003936"/>
    <x v="1"/>
    <x v="10"/>
    <s v="Xerox 1994"/>
    <x v="12"/>
    <n v="3"/>
    <n v="0.2"/>
    <n v="5.4432"/>
  </r>
  <r>
    <n v="9305"/>
    <x v="4651"/>
    <n v="2012"/>
    <x v="24"/>
    <d v="2012-04-22T00:00:00"/>
    <s v="Second Class"/>
    <s v="MP-17965"/>
    <s v="Michael Paige"/>
    <s v="Corporate"/>
    <s v="United States"/>
    <s v="Mcallen"/>
    <x v="5"/>
    <n v="78501"/>
    <s v="Central"/>
    <s v="OFF-BI-10000320"/>
    <x v="1"/>
    <x v="8"/>
    <s v="GBC Plastic Binding Combs"/>
    <x v="5849"/>
    <n v="1"/>
    <n v="0.8"/>
    <n v="-2.2877999999999998"/>
  </r>
  <r>
    <n v="9306"/>
    <x v="4652"/>
    <n v="2012"/>
    <x v="444"/>
    <d v="2012-09-24T00:00:00"/>
    <s v="Standard Class"/>
    <s v="MH-17290"/>
    <s v="Marc Harrigan"/>
    <s v="Home Office"/>
    <s v="United States"/>
    <s v="Santa Fe"/>
    <x v="27"/>
    <n v="87505"/>
    <s v="West"/>
    <s v="OFF-AR-10001972"/>
    <x v="1"/>
    <x v="6"/>
    <s v="Newell 323"/>
    <x v="3681"/>
    <n v="5"/>
    <n v="0"/>
    <n v="2.1840000000000002"/>
  </r>
  <r>
    <n v="9307"/>
    <x v="4653"/>
    <n v="2011"/>
    <x v="727"/>
    <d v="2011-03-30T00:00:00"/>
    <s v="Standard Class"/>
    <s v="CA-12265"/>
    <s v="Christina Anderson"/>
    <s v="Consumer"/>
    <s v="United States"/>
    <s v="San Francisco"/>
    <x v="1"/>
    <n v="94110"/>
    <s v="West"/>
    <s v="OFF-AR-10003829"/>
    <x v="1"/>
    <x v="6"/>
    <s v="Newell 35"/>
    <x v="2637"/>
    <n v="2"/>
    <n v="0"/>
    <n v="1.9023999999999992"/>
  </r>
  <r>
    <n v="9308"/>
    <x v="4653"/>
    <n v="2011"/>
    <x v="727"/>
    <d v="2011-03-30T00:00:00"/>
    <s v="Standard Class"/>
    <s v="CA-12265"/>
    <s v="Christina Anderson"/>
    <s v="Consumer"/>
    <s v="United States"/>
    <s v="San Francisco"/>
    <x v="1"/>
    <n v="94110"/>
    <s v="West"/>
    <s v="OFF-AR-10003338"/>
    <x v="1"/>
    <x v="6"/>
    <s v="Eberhard Faber 3 1/2&quot; Golf Pencils"/>
    <x v="3659"/>
    <n v="2"/>
    <n v="0"/>
    <n v="3.7200000000000006"/>
  </r>
  <r>
    <n v="9309"/>
    <x v="4653"/>
    <n v="2011"/>
    <x v="727"/>
    <d v="2011-03-30T00:00:00"/>
    <s v="Standard Class"/>
    <s v="CA-12265"/>
    <s v="Christina Anderson"/>
    <s v="Consumer"/>
    <s v="United States"/>
    <s v="San Francisco"/>
    <x v="1"/>
    <n v="94110"/>
    <s v="West"/>
    <s v="TEC-AC-10002558"/>
    <x v="2"/>
    <x v="11"/>
    <s v="Imation Swivel Flash Drive USB flash drive - 8 GB"/>
    <x v="5850"/>
    <n v="4"/>
    <n v="0"/>
    <n v="15.917999999999999"/>
  </r>
  <r>
    <n v="9310"/>
    <x v="4653"/>
    <n v="2011"/>
    <x v="727"/>
    <d v="2011-03-30T00:00:00"/>
    <s v="Standard Class"/>
    <s v="CA-12265"/>
    <s v="Christina Anderson"/>
    <s v="Consumer"/>
    <s v="United States"/>
    <s v="San Francisco"/>
    <x v="1"/>
    <n v="94110"/>
    <s v="West"/>
    <s v="OFF-AR-10000034"/>
    <x v="1"/>
    <x v="6"/>
    <s v="BIC Brite Liner Grip Highlighters, Assorted, 5/Pack"/>
    <x v="2370"/>
    <n v="6"/>
    <n v="0"/>
    <n v="9.9215999999999998"/>
  </r>
  <r>
    <n v="9311"/>
    <x v="4654"/>
    <n v="2013"/>
    <x v="370"/>
    <d v="2013-09-01T00:00:00"/>
    <s v="Standard Class"/>
    <s v="KD-16615"/>
    <s v="Ken Dana"/>
    <s v="Corporate"/>
    <s v="United States"/>
    <s v="New York City"/>
    <x v="15"/>
    <n v="10024"/>
    <s v="East"/>
    <s v="OFF-BI-10001510"/>
    <x v="1"/>
    <x v="8"/>
    <s v="Deluxe Heavy-Duty Vinyl Round Ring Binder"/>
    <x v="5851"/>
    <n v="8"/>
    <n v="0.2"/>
    <n v="45.839999999999996"/>
  </r>
  <r>
    <n v="9312"/>
    <x v="4655"/>
    <n v="2014"/>
    <x v="904"/>
    <d v="2014-03-13T00:00:00"/>
    <s v="Standard Class"/>
    <s v="DW-13540"/>
    <s v="Don Weiss"/>
    <s v="Consumer"/>
    <s v="United States"/>
    <s v="Dallas"/>
    <x v="5"/>
    <n v="75220"/>
    <s v="Central"/>
    <s v="OFF-LA-10000134"/>
    <x v="1"/>
    <x v="2"/>
    <s v="Avery 511"/>
    <x v="1268"/>
    <n v="2"/>
    <n v="0.2"/>
    <n v="1.7247999999999997"/>
  </r>
  <r>
    <n v="9313"/>
    <x v="4655"/>
    <n v="2014"/>
    <x v="904"/>
    <d v="2014-03-13T00:00:00"/>
    <s v="Standard Class"/>
    <s v="DW-13540"/>
    <s v="Don Weiss"/>
    <s v="Consumer"/>
    <s v="United States"/>
    <s v="Dallas"/>
    <x v="5"/>
    <n v="75220"/>
    <s v="Central"/>
    <s v="OFF-AR-10000588"/>
    <x v="1"/>
    <x v="6"/>
    <s v="Newell 345"/>
    <x v="5852"/>
    <n v="4"/>
    <n v="0.2"/>
    <n v="4.7616000000000014"/>
  </r>
  <r>
    <n v="9314"/>
    <x v="4656"/>
    <n v="2012"/>
    <x v="1216"/>
    <d v="2012-11-11T00:00:00"/>
    <s v="Same Day"/>
    <s v="AG-10495"/>
    <s v="Andrew Gjertsen"/>
    <s v="Corporate"/>
    <s v="United States"/>
    <s v="Detroit"/>
    <x v="12"/>
    <n v="48234"/>
    <s v="Central"/>
    <s v="OFF-ST-10003282"/>
    <x v="1"/>
    <x v="4"/>
    <s v="Advantus 10-Drawer Portable Organizer, Chrome Metal Frame, Smoke Drawers"/>
    <x v="5853"/>
    <n v="7"/>
    <n v="0"/>
    <n v="117.12960000000004"/>
  </r>
  <r>
    <n v="9315"/>
    <x v="4656"/>
    <n v="2012"/>
    <x v="1216"/>
    <d v="2012-11-11T00:00:00"/>
    <s v="Same Day"/>
    <s v="AG-10495"/>
    <s v="Andrew Gjertsen"/>
    <s v="Corporate"/>
    <s v="United States"/>
    <s v="Detroit"/>
    <x v="12"/>
    <n v="48234"/>
    <s v="Central"/>
    <s v="OFF-AP-10002311"/>
    <x v="1"/>
    <x v="9"/>
    <s v="Holmes Replacement Filter for HEPA Air Cleaner, Very Large Room, HEPA Filter"/>
    <x v="5854"/>
    <n v="2"/>
    <n v="0.1"/>
    <n v="46.790800000000004"/>
  </r>
  <r>
    <n v="9316"/>
    <x v="4657"/>
    <n v="2013"/>
    <x v="41"/>
    <d v="2013-04-10T00:00:00"/>
    <s v="Standard Class"/>
    <s v="JH-16180"/>
    <s v="Justin Hirsh"/>
    <s v="Consumer"/>
    <s v="United States"/>
    <s v="Philadelphia"/>
    <x v="9"/>
    <n v="19140"/>
    <s v="East"/>
    <s v="TEC-PH-10000141"/>
    <x v="2"/>
    <x v="7"/>
    <s v="Clearsounds A400"/>
    <x v="965"/>
    <n v="3"/>
    <n v="0.4"/>
    <n v="-27.715799999999994"/>
  </r>
  <r>
    <n v="9317"/>
    <x v="4657"/>
    <n v="2013"/>
    <x v="41"/>
    <d v="2013-04-10T00:00:00"/>
    <s v="Standard Class"/>
    <s v="JH-16180"/>
    <s v="Justin Hirsh"/>
    <s v="Consumer"/>
    <s v="United States"/>
    <s v="Philadelphia"/>
    <x v="9"/>
    <n v="19140"/>
    <s v="East"/>
    <s v="OFF-SU-10000646"/>
    <x v="1"/>
    <x v="14"/>
    <s v="Premier Automatic Letter Opener"/>
    <x v="5855"/>
    <n v="4"/>
    <n v="0.2"/>
    <n v="-163.45159999999996"/>
  </r>
  <r>
    <n v="9318"/>
    <x v="4658"/>
    <n v="2014"/>
    <x v="1217"/>
    <d v="2014-02-27T00:00:00"/>
    <s v="Standard Class"/>
    <s v="DK-13090"/>
    <s v="Dave Kipp"/>
    <s v="Consumer"/>
    <s v="United States"/>
    <s v="Carrollton"/>
    <x v="5"/>
    <n v="75007"/>
    <s v="Central"/>
    <s v="TEC-AC-10002076"/>
    <x v="2"/>
    <x v="11"/>
    <s v="Microsoft Natural Keyboard Elite"/>
    <x v="5856"/>
    <n v="1"/>
    <n v="0.2"/>
    <n v="-2.9940000000000015"/>
  </r>
  <r>
    <n v="9319"/>
    <x v="4659"/>
    <n v="2014"/>
    <x v="228"/>
    <d v="2014-07-26T00:00:00"/>
    <s v="Standard Class"/>
    <s v="AR-10825"/>
    <s v="Anthony Rawles"/>
    <s v="Corporate"/>
    <s v="United States"/>
    <s v="New York City"/>
    <x v="15"/>
    <n v="10009"/>
    <s v="East"/>
    <s v="OFF-PA-10000743"/>
    <x v="1"/>
    <x v="10"/>
    <s v="Xerox 1977"/>
    <x v="522"/>
    <n v="2"/>
    <n v="0"/>
    <n v="6.4127999999999998"/>
  </r>
  <r>
    <n v="9320"/>
    <x v="4659"/>
    <n v="2014"/>
    <x v="228"/>
    <d v="2014-07-26T00:00:00"/>
    <s v="Standard Class"/>
    <s v="AR-10825"/>
    <s v="Anthony Rawles"/>
    <s v="Corporate"/>
    <s v="United States"/>
    <s v="New York City"/>
    <x v="15"/>
    <n v="10009"/>
    <s v="East"/>
    <s v="FUR-CH-10002780"/>
    <x v="0"/>
    <x v="1"/>
    <s v="Office Star - Task Chair with Contemporary Loop Arms"/>
    <x v="5857"/>
    <n v="2"/>
    <n v="0.1"/>
    <n v="25.474399999999999"/>
  </r>
  <r>
    <n v="9321"/>
    <x v="4659"/>
    <n v="2014"/>
    <x v="228"/>
    <d v="2014-07-26T00:00:00"/>
    <s v="Standard Class"/>
    <s v="AR-10825"/>
    <s v="Anthony Rawles"/>
    <s v="Corporate"/>
    <s v="United States"/>
    <s v="New York City"/>
    <x v="15"/>
    <n v="10009"/>
    <s v="East"/>
    <s v="FUR-FU-10000747"/>
    <x v="0"/>
    <x v="5"/>
    <s v="Tenex B1-RE Series Chair Mats for Low Pile Carpets"/>
    <x v="5858"/>
    <n v="4"/>
    <n v="0"/>
    <n v="31.266399999999976"/>
  </r>
  <r>
    <n v="9322"/>
    <x v="4660"/>
    <n v="2013"/>
    <x v="254"/>
    <d v="2013-11-09T00:00:00"/>
    <s v="Standard Class"/>
    <s v="SM-20005"/>
    <s v="Sally Matthias"/>
    <s v="Consumer"/>
    <s v="United States"/>
    <s v="Houston"/>
    <x v="5"/>
    <n v="77041"/>
    <s v="Central"/>
    <s v="FUR-FU-10002445"/>
    <x v="0"/>
    <x v="5"/>
    <s v="DAX Two-Tone Rosewood/Black Document Frame, Desktop, 5 x 7"/>
    <x v="5859"/>
    <n v="3"/>
    <n v="0.6"/>
    <n v="-5.6879999999999988"/>
  </r>
  <r>
    <n v="9323"/>
    <x v="4660"/>
    <n v="2013"/>
    <x v="254"/>
    <d v="2013-11-09T00:00:00"/>
    <s v="Standard Class"/>
    <s v="SM-20005"/>
    <s v="Sally Matthias"/>
    <s v="Consumer"/>
    <s v="United States"/>
    <s v="Houston"/>
    <x v="5"/>
    <n v="77041"/>
    <s v="Central"/>
    <s v="FUR-FU-10000723"/>
    <x v="0"/>
    <x v="5"/>
    <s v="Deflect-o EconoMat Studded, No Bevel Mat for Low Pile Carpeting"/>
    <x v="520"/>
    <n v="4"/>
    <n v="0.6"/>
    <n v="-84.292799999999986"/>
  </r>
  <r>
    <n v="9324"/>
    <x v="4661"/>
    <n v="2014"/>
    <x v="397"/>
    <d v="2014-09-30T00:00:00"/>
    <s v="Standard Class"/>
    <s v="DB-13660"/>
    <s v="Duane Benoit"/>
    <s v="Consumer"/>
    <s v="United States"/>
    <s v="Los Angeles"/>
    <x v="1"/>
    <n v="90036"/>
    <s v="West"/>
    <s v="OFF-PA-10003641"/>
    <x v="1"/>
    <x v="10"/>
    <s v="Xerox 1909"/>
    <x v="5860"/>
    <n v="8"/>
    <n v="0"/>
    <n v="97.078399999999988"/>
  </r>
  <r>
    <n v="9325"/>
    <x v="4661"/>
    <n v="2014"/>
    <x v="397"/>
    <d v="2014-09-30T00:00:00"/>
    <s v="Standard Class"/>
    <s v="DB-13660"/>
    <s v="Duane Benoit"/>
    <s v="Consumer"/>
    <s v="United States"/>
    <s v="Los Angeles"/>
    <x v="1"/>
    <n v="90036"/>
    <s v="West"/>
    <s v="FUR-CH-10003973"/>
    <x v="0"/>
    <x v="1"/>
    <s v="GuestStacker Chair with Chrome Finish Legs"/>
    <x v="5861"/>
    <n v="2"/>
    <n v="0.2"/>
    <n v="59.481600000000014"/>
  </r>
  <r>
    <n v="9326"/>
    <x v="4661"/>
    <n v="2014"/>
    <x v="397"/>
    <d v="2014-09-30T00:00:00"/>
    <s v="Standard Class"/>
    <s v="DB-13660"/>
    <s v="Duane Benoit"/>
    <s v="Consumer"/>
    <s v="United States"/>
    <s v="Los Angeles"/>
    <x v="1"/>
    <n v="90036"/>
    <s v="West"/>
    <s v="OFF-BI-10000977"/>
    <x v="1"/>
    <x v="8"/>
    <s v="Ibico Plastic Spiral Binding Combs"/>
    <x v="5862"/>
    <n v="3"/>
    <n v="0.2"/>
    <n v="23.711999999999996"/>
  </r>
  <r>
    <n v="9327"/>
    <x v="4662"/>
    <n v="2014"/>
    <x v="210"/>
    <d v="2014-09-11T00:00:00"/>
    <s v="First Class"/>
    <s v="PF-19225"/>
    <s v="Phillip Flathmann"/>
    <s v="Consumer"/>
    <s v="United States"/>
    <s v="Edmonds"/>
    <x v="4"/>
    <n v="98026"/>
    <s v="West"/>
    <s v="FUR-FU-10004053"/>
    <x v="0"/>
    <x v="5"/>
    <s v="DAX Two-Tone Silver Metal Document Frame"/>
    <x v="4165"/>
    <n v="4"/>
    <n v="0"/>
    <n v="34.812800000000003"/>
  </r>
  <r>
    <n v="9328"/>
    <x v="4662"/>
    <n v="2014"/>
    <x v="210"/>
    <d v="2014-09-11T00:00:00"/>
    <s v="First Class"/>
    <s v="PF-19225"/>
    <s v="Phillip Flathmann"/>
    <s v="Consumer"/>
    <s v="United States"/>
    <s v="Edmonds"/>
    <x v="4"/>
    <n v="98026"/>
    <s v="West"/>
    <s v="TEC-PH-10002033"/>
    <x v="2"/>
    <x v="7"/>
    <s v="Konftel 250 Conference phone - Charcoal black"/>
    <x v="5863"/>
    <n v="2"/>
    <n v="0.2"/>
    <n v="34.178400000000011"/>
  </r>
  <r>
    <n v="9329"/>
    <x v="4662"/>
    <n v="2014"/>
    <x v="210"/>
    <d v="2014-09-11T00:00:00"/>
    <s v="First Class"/>
    <s v="PF-19225"/>
    <s v="Phillip Flathmann"/>
    <s v="Consumer"/>
    <s v="United States"/>
    <s v="Edmonds"/>
    <x v="4"/>
    <n v="98026"/>
    <s v="West"/>
    <s v="OFF-AR-10004260"/>
    <x v="1"/>
    <x v="6"/>
    <s v="Boston 1799 Powerhouse Electric Pencil Sharpener"/>
    <x v="2275"/>
    <n v="1"/>
    <n v="0"/>
    <n v="7.2744"/>
  </r>
  <r>
    <n v="9330"/>
    <x v="4663"/>
    <n v="2012"/>
    <x v="109"/>
    <d v="2012-11-30T00:00:00"/>
    <s v="First Class"/>
    <s v="AJ-10945"/>
    <s v="Ashley Jarboe"/>
    <s v="Consumer"/>
    <s v="United States"/>
    <s v="San Francisco"/>
    <x v="1"/>
    <n v="94110"/>
    <s v="West"/>
    <s v="OFF-AP-10004655"/>
    <x v="1"/>
    <x v="9"/>
    <s v="Holmes Visible Mist Ultrasonic Humidifier with 2.3-Gallon Output per Day, Replacement Filter"/>
    <x v="5864"/>
    <n v="4"/>
    <n v="0"/>
    <n v="15.395199999999999"/>
  </r>
  <r>
    <n v="9331"/>
    <x v="4664"/>
    <n v="2012"/>
    <x v="768"/>
    <d v="2012-11-18T00:00:00"/>
    <s v="Standard Class"/>
    <s v="EB-14110"/>
    <s v="Eugene Barchas"/>
    <s v="Consumer"/>
    <s v="United States"/>
    <s v="New York City"/>
    <x v="15"/>
    <n v="10035"/>
    <s v="East"/>
    <s v="OFF-EN-10001539"/>
    <x v="1"/>
    <x v="12"/>
    <s v="Staples"/>
    <x v="2560"/>
    <n v="2"/>
    <n v="0"/>
    <n v="7.3132000000000001"/>
  </r>
  <r>
    <n v="9332"/>
    <x v="4665"/>
    <n v="2013"/>
    <x v="321"/>
    <d v="2013-10-04T00:00:00"/>
    <s v="Standard Class"/>
    <s v="ES-14080"/>
    <s v="Erin Smith"/>
    <s v="Corporate"/>
    <s v="United States"/>
    <s v="Springfield"/>
    <x v="21"/>
    <n v="97477"/>
    <s v="West"/>
    <s v="TEC-PH-10001817"/>
    <x v="2"/>
    <x v="7"/>
    <s v="Wilson Electronics DB Pro Signal Booster"/>
    <x v="4253"/>
    <n v="3"/>
    <n v="0.2"/>
    <n v="75.180000000000064"/>
  </r>
  <r>
    <n v="9333"/>
    <x v="4666"/>
    <n v="2014"/>
    <x v="220"/>
    <d v="2014-09-14T00:00:00"/>
    <s v="Second Class"/>
    <s v="SS-20410"/>
    <s v="Shahid Shariari"/>
    <s v="Consumer"/>
    <s v="United States"/>
    <s v="Georgetown"/>
    <x v="0"/>
    <n v="40324"/>
    <s v="South"/>
    <s v="OFF-AP-10002578"/>
    <x v="1"/>
    <x v="9"/>
    <s v="Fellowes Premier Superior Surge Suppressor, 10-Outlet, With Phone and Remote"/>
    <x v="5865"/>
    <n v="4"/>
    <n v="0"/>
    <n v="50.876800000000003"/>
  </r>
  <r>
    <n v="9334"/>
    <x v="4666"/>
    <n v="2014"/>
    <x v="220"/>
    <d v="2014-09-14T00:00:00"/>
    <s v="Second Class"/>
    <s v="SS-20410"/>
    <s v="Shahid Shariari"/>
    <s v="Consumer"/>
    <s v="United States"/>
    <s v="Georgetown"/>
    <x v="0"/>
    <n v="40324"/>
    <s v="South"/>
    <s v="OFF-FA-10000992"/>
    <x v="1"/>
    <x v="13"/>
    <s v="Acco Clips to Go Binder Clips, 24 Clips in Two Sizes"/>
    <x v="3210"/>
    <n v="4"/>
    <n v="0"/>
    <n v="6.6739999999999995"/>
  </r>
  <r>
    <n v="9335"/>
    <x v="4667"/>
    <n v="2014"/>
    <x v="927"/>
    <d v="2014-05-03T00:00:00"/>
    <s v="First Class"/>
    <s v="AG-10900"/>
    <s v="Arthur Gainer"/>
    <s v="Consumer"/>
    <s v="United States"/>
    <s v="Coral Springs"/>
    <x v="2"/>
    <n v="33065"/>
    <s v="South"/>
    <s v="FUR-BO-10001798"/>
    <x v="0"/>
    <x v="0"/>
    <s v="Bush Somerset Collection Bookcase"/>
    <x v="2361"/>
    <n v="3"/>
    <n v="0.2"/>
    <n v="-15.71759999999999"/>
  </r>
  <r>
    <n v="9336"/>
    <x v="4667"/>
    <n v="2014"/>
    <x v="927"/>
    <d v="2014-05-03T00:00:00"/>
    <s v="First Class"/>
    <s v="AG-10900"/>
    <s v="Arthur Gainer"/>
    <s v="Consumer"/>
    <s v="United States"/>
    <s v="Coral Springs"/>
    <x v="2"/>
    <n v="33065"/>
    <s v="South"/>
    <s v="OFF-LA-10004409"/>
    <x v="1"/>
    <x v="2"/>
    <s v="Avery 492"/>
    <x v="877"/>
    <n v="2"/>
    <n v="0.2"/>
    <n v="1.4975999999999996"/>
  </r>
  <r>
    <n v="9337"/>
    <x v="4668"/>
    <n v="2014"/>
    <x v="118"/>
    <d v="2014-09-21T00:00:00"/>
    <s v="Standard Class"/>
    <s v="CY-12745"/>
    <s v="Craig Yedwab"/>
    <s v="Corporate"/>
    <s v="United States"/>
    <s v="San Francisco"/>
    <x v="1"/>
    <n v="94110"/>
    <s v="West"/>
    <s v="OFF-FA-10000621"/>
    <x v="1"/>
    <x v="13"/>
    <s v="OIC Colored Binder Clips, Assorted Sizes"/>
    <x v="1511"/>
    <n v="5"/>
    <n v="0"/>
    <n v="8.7710000000000008"/>
  </r>
  <r>
    <n v="9338"/>
    <x v="4669"/>
    <n v="2011"/>
    <x v="538"/>
    <d v="2011-10-22T00:00:00"/>
    <s v="Second Class"/>
    <s v="RP-19270"/>
    <s v="Rachel Payne"/>
    <s v="Corporate"/>
    <s v="United States"/>
    <s v="San Francisco"/>
    <x v="1"/>
    <n v="94110"/>
    <s v="West"/>
    <s v="OFF-BI-10003196"/>
    <x v="1"/>
    <x v="8"/>
    <s v="Accohide Poly Flexible Ring Binders"/>
    <x v="5866"/>
    <n v="1"/>
    <n v="0.2"/>
    <n v="1.1219999999999999"/>
  </r>
  <r>
    <n v="9339"/>
    <x v="4669"/>
    <n v="2011"/>
    <x v="538"/>
    <d v="2011-10-22T00:00:00"/>
    <s v="Second Class"/>
    <s v="RP-19270"/>
    <s v="Rachel Payne"/>
    <s v="Corporate"/>
    <s v="United States"/>
    <s v="San Francisco"/>
    <x v="1"/>
    <n v="94110"/>
    <s v="West"/>
    <s v="OFF-BI-10003727"/>
    <x v="1"/>
    <x v="8"/>
    <s v="Avery Durable Slant Ring Binders With Label Holder"/>
    <x v="5867"/>
    <n v="6"/>
    <n v="0.2"/>
    <n v="7.0223999999999993"/>
  </r>
  <r>
    <n v="9340"/>
    <x v="4669"/>
    <n v="2011"/>
    <x v="538"/>
    <d v="2011-10-22T00:00:00"/>
    <s v="Second Class"/>
    <s v="RP-19270"/>
    <s v="Rachel Payne"/>
    <s v="Corporate"/>
    <s v="United States"/>
    <s v="San Francisco"/>
    <x v="1"/>
    <n v="94110"/>
    <s v="West"/>
    <s v="OFF-PA-10003228"/>
    <x v="1"/>
    <x v="10"/>
    <s v="Xerox 1917"/>
    <x v="64"/>
    <n v="3"/>
    <n v="0"/>
    <n v="68.963099999999997"/>
  </r>
  <r>
    <n v="9341"/>
    <x v="4669"/>
    <n v="2011"/>
    <x v="538"/>
    <d v="2011-10-22T00:00:00"/>
    <s v="Second Class"/>
    <s v="RP-19270"/>
    <s v="Rachel Payne"/>
    <s v="Corporate"/>
    <s v="United States"/>
    <s v="San Francisco"/>
    <x v="1"/>
    <n v="94110"/>
    <s v="West"/>
    <s v="OFF-LA-10002787"/>
    <x v="1"/>
    <x v="2"/>
    <s v="Avery 480"/>
    <x v="2057"/>
    <n v="5"/>
    <n v="0"/>
    <n v="9"/>
  </r>
  <r>
    <n v="9342"/>
    <x v="4669"/>
    <n v="2011"/>
    <x v="538"/>
    <d v="2011-10-22T00:00:00"/>
    <s v="Second Class"/>
    <s v="RP-19270"/>
    <s v="Rachel Payne"/>
    <s v="Corporate"/>
    <s v="United States"/>
    <s v="San Francisco"/>
    <x v="1"/>
    <n v="94110"/>
    <s v="West"/>
    <s v="TEC-PH-10001305"/>
    <x v="2"/>
    <x v="7"/>
    <s v="Panasonic KX TS208W Corded phone"/>
    <x v="5868"/>
    <n v="3"/>
    <n v="0.2"/>
    <n v="11.757600000000011"/>
  </r>
  <r>
    <n v="9343"/>
    <x v="4670"/>
    <n v="2013"/>
    <x v="69"/>
    <d v="2013-03-19T00:00:00"/>
    <s v="Standard Class"/>
    <s v="DB-13360"/>
    <s v="Dennis Bolton"/>
    <s v="Home Office"/>
    <s v="United States"/>
    <s v="Riverside"/>
    <x v="1"/>
    <n v="92503"/>
    <s v="West"/>
    <s v="OFF-BI-10001036"/>
    <x v="1"/>
    <x v="8"/>
    <s v="Cardinal EasyOpen D-Ring Binders"/>
    <x v="5869"/>
    <n v="7"/>
    <n v="0.2"/>
    <n v="19.193999999999999"/>
  </r>
  <r>
    <n v="9344"/>
    <x v="4671"/>
    <n v="2014"/>
    <x v="922"/>
    <d v="2014-02-21T00:00:00"/>
    <s v="First Class"/>
    <s v="CK-12325"/>
    <s v="Christine Kargatis"/>
    <s v="Home Office"/>
    <s v="United States"/>
    <s v="Troy"/>
    <x v="24"/>
    <n v="45373"/>
    <s v="East"/>
    <s v="FUR-TA-10001086"/>
    <x v="0"/>
    <x v="3"/>
    <s v="SAFCO PlanMaster Boards, 60w x 37-1/2d, White Melamine"/>
    <x v="4003"/>
    <n v="5"/>
    <n v="0.4"/>
    <n v="-106.39299999999997"/>
  </r>
  <r>
    <n v="9345"/>
    <x v="4671"/>
    <n v="2014"/>
    <x v="922"/>
    <d v="2014-02-21T00:00:00"/>
    <s v="First Class"/>
    <s v="CK-12325"/>
    <s v="Christine Kargatis"/>
    <s v="Home Office"/>
    <s v="United States"/>
    <s v="Troy"/>
    <x v="24"/>
    <n v="45373"/>
    <s v="East"/>
    <s v="OFF-BI-10001525"/>
    <x v="1"/>
    <x v="8"/>
    <s v="Acco Pressboard Covers with Storage Hooks, 14 7/8&quot; x 11&quot;, Executive Red"/>
    <x v="3517"/>
    <n v="5"/>
    <n v="0.7"/>
    <n v="-4.7625000000000011"/>
  </r>
  <r>
    <n v="9346"/>
    <x v="4671"/>
    <n v="2014"/>
    <x v="922"/>
    <d v="2014-02-21T00:00:00"/>
    <s v="First Class"/>
    <s v="CK-12325"/>
    <s v="Christine Kargatis"/>
    <s v="Home Office"/>
    <s v="United States"/>
    <s v="Troy"/>
    <x v="24"/>
    <n v="45373"/>
    <s v="East"/>
    <s v="TEC-PH-10000526"/>
    <x v="2"/>
    <x v="7"/>
    <s v="Vtech CS6719"/>
    <x v="5870"/>
    <n v="1"/>
    <n v="0.4"/>
    <n v="-11.518799999999999"/>
  </r>
  <r>
    <n v="9347"/>
    <x v="4671"/>
    <n v="2014"/>
    <x v="922"/>
    <d v="2014-02-21T00:00:00"/>
    <s v="First Class"/>
    <s v="CK-12325"/>
    <s v="Christine Kargatis"/>
    <s v="Home Office"/>
    <s v="United States"/>
    <s v="Troy"/>
    <x v="24"/>
    <n v="45373"/>
    <s v="East"/>
    <s v="FUR-FU-10004973"/>
    <x v="0"/>
    <x v="5"/>
    <s v="Flat Face Poster Frame"/>
    <x v="615"/>
    <n v="2"/>
    <n v="0.2"/>
    <n v="8.2896000000000001"/>
  </r>
  <r>
    <n v="9348"/>
    <x v="4671"/>
    <n v="2014"/>
    <x v="922"/>
    <d v="2014-02-21T00:00:00"/>
    <s v="First Class"/>
    <s v="CK-12325"/>
    <s v="Christine Kargatis"/>
    <s v="Home Office"/>
    <s v="United States"/>
    <s v="Troy"/>
    <x v="24"/>
    <n v="45373"/>
    <s v="East"/>
    <s v="FUR-CH-10003981"/>
    <x v="0"/>
    <x v="1"/>
    <s v="Global Commerce Series Low-Back Swivel/Tilt Chairs"/>
    <x v="4448"/>
    <n v="5"/>
    <n v="0.3"/>
    <n v="-12.84900000000016"/>
  </r>
  <r>
    <n v="9349"/>
    <x v="4672"/>
    <n v="2013"/>
    <x v="596"/>
    <d v="2013-12-29T00:00:00"/>
    <s v="Standard Class"/>
    <s v="DN-13690"/>
    <s v="Duane Noonan"/>
    <s v="Consumer"/>
    <s v="United States"/>
    <s v="Moreno Valley"/>
    <x v="1"/>
    <n v="92553"/>
    <s v="West"/>
    <s v="FUR-FU-10000277"/>
    <x v="0"/>
    <x v="5"/>
    <s v="Deflect-o DuraMat Antistatic Studded Beveled Mat for Medium Pile Carpeting"/>
    <x v="5871"/>
    <n v="8"/>
    <n v="0"/>
    <n v="202.25279999999998"/>
  </r>
  <r>
    <n v="9350"/>
    <x v="4672"/>
    <n v="2013"/>
    <x v="596"/>
    <d v="2013-12-29T00:00:00"/>
    <s v="Standard Class"/>
    <s v="DN-13690"/>
    <s v="Duane Noonan"/>
    <s v="Consumer"/>
    <s v="United States"/>
    <s v="Moreno Valley"/>
    <x v="1"/>
    <n v="92553"/>
    <s v="West"/>
    <s v="FUR-FU-10001934"/>
    <x v="0"/>
    <x v="5"/>
    <s v="Magnifier Swing Arm Lamp"/>
    <x v="108"/>
    <n v="2"/>
    <n v="0"/>
    <n v="10.909600000000001"/>
  </r>
  <r>
    <n v="9351"/>
    <x v="4673"/>
    <n v="2013"/>
    <x v="713"/>
    <d v="2013-09-28T00:00:00"/>
    <s v="Standard Class"/>
    <s v="DP-13105"/>
    <s v="Dave Poirier"/>
    <s v="Corporate"/>
    <s v="United States"/>
    <s v="Seattle"/>
    <x v="4"/>
    <n v="98115"/>
    <s v="West"/>
    <s v="OFF-BI-10004970"/>
    <x v="1"/>
    <x v="8"/>
    <s v="ACCOHIDE 3-Ring Binder, Blue, 1&quot;"/>
    <x v="1157"/>
    <n v="4"/>
    <n v="0.2"/>
    <n v="4.4603999999999999"/>
  </r>
  <r>
    <n v="9352"/>
    <x v="4673"/>
    <n v="2013"/>
    <x v="713"/>
    <d v="2013-09-28T00:00:00"/>
    <s v="Standard Class"/>
    <s v="DP-13105"/>
    <s v="Dave Poirier"/>
    <s v="Corporate"/>
    <s v="United States"/>
    <s v="Seattle"/>
    <x v="4"/>
    <n v="98115"/>
    <s v="West"/>
    <s v="FUR-CH-10003396"/>
    <x v="0"/>
    <x v="1"/>
    <s v="Global Deluxe Steno Chair"/>
    <x v="4236"/>
    <n v="3"/>
    <n v="0.2"/>
    <n v="-20.784600000000012"/>
  </r>
  <r>
    <n v="9353"/>
    <x v="4674"/>
    <n v="2014"/>
    <x v="241"/>
    <d v="2014-09-27T00:00:00"/>
    <s v="First Class"/>
    <s v="RO-19780"/>
    <s v="Rose O'Brian"/>
    <s v="Consumer"/>
    <s v="United States"/>
    <s v="Chicago"/>
    <x v="10"/>
    <n v="60623"/>
    <s v="Central"/>
    <s v="FUR-CH-10003973"/>
    <x v="0"/>
    <x v="1"/>
    <s v="GuestStacker Chair with Chrome Finish Legs"/>
    <x v="3324"/>
    <n v="2"/>
    <n v="0.3"/>
    <n v="-14.870399999999961"/>
  </r>
  <r>
    <n v="9354"/>
    <x v="4674"/>
    <n v="2014"/>
    <x v="241"/>
    <d v="2014-09-27T00:00:00"/>
    <s v="First Class"/>
    <s v="RO-19780"/>
    <s v="Rose O'Brian"/>
    <s v="Consumer"/>
    <s v="United States"/>
    <s v="Chicago"/>
    <x v="10"/>
    <n v="60623"/>
    <s v="Central"/>
    <s v="OFF-PA-10002109"/>
    <x v="1"/>
    <x v="10"/>
    <s v="Wirebound Voice Message Log Book"/>
    <x v="5872"/>
    <n v="3"/>
    <n v="0.2"/>
    <n v="3.7127999999999988"/>
  </r>
  <r>
    <n v="9355"/>
    <x v="4675"/>
    <n v="2012"/>
    <x v="494"/>
    <d v="2012-12-05T00:00:00"/>
    <s v="Standard Class"/>
    <s v="MA-17560"/>
    <s v="Matt Abelman"/>
    <s v="Home Office"/>
    <s v="United States"/>
    <s v="Jackson"/>
    <x v="12"/>
    <n v="49201"/>
    <s v="Central"/>
    <s v="OFF-PA-10001826"/>
    <x v="1"/>
    <x v="10"/>
    <s v="Xerox 207"/>
    <x v="541"/>
    <n v="3"/>
    <n v="0"/>
    <n v="9.3312000000000008"/>
  </r>
  <r>
    <n v="9356"/>
    <x v="4675"/>
    <n v="2012"/>
    <x v="494"/>
    <d v="2012-12-05T00:00:00"/>
    <s v="Standard Class"/>
    <s v="MA-17560"/>
    <s v="Matt Abelman"/>
    <s v="Home Office"/>
    <s v="United States"/>
    <s v="Jackson"/>
    <x v="12"/>
    <n v="49201"/>
    <s v="Central"/>
    <s v="OFF-AR-10000823"/>
    <x v="1"/>
    <x v="6"/>
    <s v="Newell 307"/>
    <x v="1034"/>
    <n v="2"/>
    <n v="0"/>
    <n v="1.0192000000000001"/>
  </r>
  <r>
    <n v="9357"/>
    <x v="4675"/>
    <n v="2012"/>
    <x v="494"/>
    <d v="2012-12-05T00:00:00"/>
    <s v="Standard Class"/>
    <s v="MA-17560"/>
    <s v="Matt Abelman"/>
    <s v="Home Office"/>
    <s v="United States"/>
    <s v="Jackson"/>
    <x v="12"/>
    <n v="49201"/>
    <s v="Central"/>
    <s v="OFF-PA-10001776"/>
    <x v="1"/>
    <x v="10"/>
    <s v="Wirebound Message Books, Four 2 3/4&quot; x 5&quot; Forms per Page, 600 Sets per Book"/>
    <x v="1909"/>
    <n v="2"/>
    <n v="0"/>
    <n v="8.7137999999999991"/>
  </r>
  <r>
    <n v="9358"/>
    <x v="4676"/>
    <n v="2013"/>
    <x v="967"/>
    <d v="2013-01-28T00:00:00"/>
    <s v="Second Class"/>
    <s v="JD-15895"/>
    <s v="Jonathan Doherty"/>
    <s v="Corporate"/>
    <s v="United States"/>
    <s v="New York City"/>
    <x v="15"/>
    <n v="10024"/>
    <s v="East"/>
    <s v="OFF-BI-10003676"/>
    <x v="1"/>
    <x v="8"/>
    <s v="GBC Standard Recycled Report Covers, Clear Plastic Sheets"/>
    <x v="136"/>
    <n v="5"/>
    <n v="0.2"/>
    <n v="15.091999999999995"/>
  </r>
  <r>
    <n v="9359"/>
    <x v="4676"/>
    <n v="2013"/>
    <x v="967"/>
    <d v="2013-01-28T00:00:00"/>
    <s v="Second Class"/>
    <s v="JD-15895"/>
    <s v="Jonathan Doherty"/>
    <s v="Corporate"/>
    <s v="United States"/>
    <s v="New York City"/>
    <x v="15"/>
    <n v="10024"/>
    <s v="East"/>
    <s v="FUR-TA-10001095"/>
    <x v="0"/>
    <x v="3"/>
    <s v="Chromcraft Round Conference Tables"/>
    <x v="5873"/>
    <n v="3"/>
    <n v="0.4"/>
    <n v="-99.34529999999998"/>
  </r>
  <r>
    <n v="9360"/>
    <x v="4676"/>
    <n v="2013"/>
    <x v="967"/>
    <d v="2013-01-28T00:00:00"/>
    <s v="Second Class"/>
    <s v="JD-15895"/>
    <s v="Jonathan Doherty"/>
    <s v="Corporate"/>
    <s v="United States"/>
    <s v="New York City"/>
    <x v="15"/>
    <n v="10024"/>
    <s v="East"/>
    <s v="FUR-FU-10000747"/>
    <x v="0"/>
    <x v="5"/>
    <s v="Tenex B1-RE Series Chair Mats for Low Pile Carpets"/>
    <x v="44"/>
    <n v="1"/>
    <n v="0"/>
    <n v="7.816599999999994"/>
  </r>
  <r>
    <n v="9361"/>
    <x v="4676"/>
    <n v="2013"/>
    <x v="967"/>
    <d v="2013-01-28T00:00:00"/>
    <s v="Second Class"/>
    <s v="JD-15895"/>
    <s v="Jonathan Doherty"/>
    <s v="Corporate"/>
    <s v="United States"/>
    <s v="New York City"/>
    <x v="15"/>
    <n v="10024"/>
    <s v="East"/>
    <s v="OFF-ST-10004337"/>
    <x v="1"/>
    <x v="4"/>
    <s v="SAFCO Commercial Wire Shelving, 72h"/>
    <x v="5874"/>
    <n v="7"/>
    <n v="0"/>
    <n v="0"/>
  </r>
  <r>
    <n v="9362"/>
    <x v="4677"/>
    <n v="2014"/>
    <x v="708"/>
    <d v="2014-03-26T00:00:00"/>
    <s v="Standard Class"/>
    <s v="PS-18970"/>
    <s v="Paul Stevenson"/>
    <s v="Home Office"/>
    <s v="United States"/>
    <s v="Seattle"/>
    <x v="4"/>
    <n v="98105"/>
    <s v="West"/>
    <s v="OFF-BI-10004410"/>
    <x v="1"/>
    <x v="8"/>
    <s v="C-Line Peel &amp; Stick Add-On Filing Pockets, 8-3/4 x 5-1/8, 10/Pack"/>
    <x v="5875"/>
    <n v="6"/>
    <n v="0.2"/>
    <n v="10.3194"/>
  </r>
  <r>
    <n v="9363"/>
    <x v="4677"/>
    <n v="2014"/>
    <x v="708"/>
    <d v="2014-03-26T00:00:00"/>
    <s v="Standard Class"/>
    <s v="PS-18970"/>
    <s v="Paul Stevenson"/>
    <s v="Home Office"/>
    <s v="United States"/>
    <s v="Seattle"/>
    <x v="4"/>
    <n v="98105"/>
    <s v="West"/>
    <s v="OFF-FA-10004838"/>
    <x v="1"/>
    <x v="13"/>
    <s v="Super Bands, 12/Pack"/>
    <x v="5876"/>
    <n v="7"/>
    <n v="0"/>
    <n v="0.3906000000000005"/>
  </r>
  <r>
    <n v="9364"/>
    <x v="4677"/>
    <n v="2014"/>
    <x v="708"/>
    <d v="2014-03-26T00:00:00"/>
    <s v="Standard Class"/>
    <s v="PS-18970"/>
    <s v="Paul Stevenson"/>
    <s v="Home Office"/>
    <s v="United States"/>
    <s v="Seattle"/>
    <x v="4"/>
    <n v="98105"/>
    <s v="West"/>
    <s v="FUR-FU-10002364"/>
    <x v="0"/>
    <x v="5"/>
    <s v="Eldon Expressions Wood Desk Accessories, Oak"/>
    <x v="3077"/>
    <n v="3"/>
    <n v="0"/>
    <n v="6.4205999999999976"/>
  </r>
  <r>
    <n v="9365"/>
    <x v="4677"/>
    <n v="2014"/>
    <x v="708"/>
    <d v="2014-03-26T00:00:00"/>
    <s v="Standard Class"/>
    <s v="PS-18970"/>
    <s v="Paul Stevenson"/>
    <s v="Home Office"/>
    <s v="United States"/>
    <s v="Seattle"/>
    <x v="4"/>
    <n v="98105"/>
    <s v="West"/>
    <s v="OFF-ST-10001809"/>
    <x v="1"/>
    <x v="4"/>
    <s v="Fellowes Officeware Wire Shelving"/>
    <x v="704"/>
    <n v="4"/>
    <n v="0"/>
    <n v="7.1863999999999919"/>
  </r>
  <r>
    <n v="9366"/>
    <x v="4678"/>
    <n v="2011"/>
    <x v="963"/>
    <d v="2011-08-25T00:00:00"/>
    <s v="First Class"/>
    <s v="JF-15415"/>
    <s v="Jennifer Ferguson"/>
    <s v="Consumer"/>
    <s v="United States"/>
    <s v="Saint Charles"/>
    <x v="25"/>
    <n v="63301"/>
    <s v="Central"/>
    <s v="OFF-PA-10001846"/>
    <x v="1"/>
    <x v="10"/>
    <s v="Xerox 1899"/>
    <x v="1057"/>
    <n v="2"/>
    <n v="0"/>
    <n v="5.6644000000000005"/>
  </r>
  <r>
    <n v="9367"/>
    <x v="4679"/>
    <n v="2011"/>
    <x v="785"/>
    <d v="2011-06-13T00:00:00"/>
    <s v="Standard Class"/>
    <s v="RD-19480"/>
    <s v="Rick Duston"/>
    <s v="Consumer"/>
    <s v="United States"/>
    <s v="Long Beach"/>
    <x v="15"/>
    <n v="11561"/>
    <s v="East"/>
    <s v="OFF-BI-10003876"/>
    <x v="1"/>
    <x v="8"/>
    <s v="Green Canvas Binder for 8-1/2&quot; x 14&quot; Sheets"/>
    <x v="5877"/>
    <n v="2"/>
    <n v="0.2"/>
    <n v="25.679999999999996"/>
  </r>
  <r>
    <n v="9368"/>
    <x v="4679"/>
    <n v="2011"/>
    <x v="785"/>
    <d v="2011-06-13T00:00:00"/>
    <s v="Standard Class"/>
    <s v="RD-19480"/>
    <s v="Rick Duston"/>
    <s v="Consumer"/>
    <s v="United States"/>
    <s v="Long Beach"/>
    <x v="15"/>
    <n v="11561"/>
    <s v="East"/>
    <s v="OFF-ST-10003470"/>
    <x v="1"/>
    <x v="4"/>
    <s v="Tennsco Snap-Together Open Shelving Units, Starter Sets and Add-On Units"/>
    <x v="5878"/>
    <n v="6"/>
    <n v="0"/>
    <n v="83.843999999999937"/>
  </r>
  <r>
    <n v="9369"/>
    <x v="4680"/>
    <n v="2013"/>
    <x v="281"/>
    <d v="2013-04-10T00:00:00"/>
    <s v="First Class"/>
    <s v="ES-14080"/>
    <s v="Erin Smith"/>
    <s v="Corporate"/>
    <s v="United States"/>
    <s v="Lakewood"/>
    <x v="30"/>
    <n v="8701"/>
    <s v="East"/>
    <s v="OFF-PA-10004243"/>
    <x v="1"/>
    <x v="10"/>
    <s v="Xerox 1939"/>
    <x v="2479"/>
    <n v="2"/>
    <n v="0"/>
    <n v="18.211199999999998"/>
  </r>
  <r>
    <n v="9370"/>
    <x v="4681"/>
    <n v="2014"/>
    <x v="659"/>
    <d v="2014-11-10T00:00:00"/>
    <s v="Second Class"/>
    <s v="KN-16390"/>
    <s v="Katherine Nockton"/>
    <s v="Corporate"/>
    <s v="United States"/>
    <s v="Clinton"/>
    <x v="39"/>
    <n v="20735"/>
    <s v="East"/>
    <s v="FUR-CH-10000422"/>
    <x v="0"/>
    <x v="1"/>
    <s v="Global Highback Leather Tilter in Burgundy"/>
    <x v="5879"/>
    <n v="3"/>
    <n v="0"/>
    <n v="43.675200000000018"/>
  </r>
  <r>
    <n v="9371"/>
    <x v="4682"/>
    <n v="2012"/>
    <x v="352"/>
    <d v="2012-05-31T00:00:00"/>
    <s v="First Class"/>
    <s v="VP-21760"/>
    <s v="Victoria Pisteka"/>
    <s v="Corporate"/>
    <s v="United States"/>
    <s v="Columbus"/>
    <x v="24"/>
    <n v="43229"/>
    <s v="East"/>
    <s v="FUR-FU-10002506"/>
    <x v="0"/>
    <x v="5"/>
    <s v="Tensor &quot;Hersey Kiss&quot; Styled Floor Lamp"/>
    <x v="2185"/>
    <n v="4"/>
    <n v="0.2"/>
    <n v="-4.1568000000000023"/>
  </r>
  <r>
    <n v="9372"/>
    <x v="4682"/>
    <n v="2012"/>
    <x v="352"/>
    <d v="2012-05-31T00:00:00"/>
    <s v="First Class"/>
    <s v="VP-21760"/>
    <s v="Victoria Pisteka"/>
    <s v="Corporate"/>
    <s v="United States"/>
    <s v="Columbus"/>
    <x v="24"/>
    <n v="43229"/>
    <s v="East"/>
    <s v="FUR-CH-10000863"/>
    <x v="0"/>
    <x v="1"/>
    <s v="Novimex Swivel Fabric Task Chair"/>
    <x v="2613"/>
    <n v="3"/>
    <n v="0.3"/>
    <n v="-86.058600000000013"/>
  </r>
  <r>
    <n v="9373"/>
    <x v="4682"/>
    <n v="2012"/>
    <x v="352"/>
    <d v="2012-05-31T00:00:00"/>
    <s v="First Class"/>
    <s v="VP-21760"/>
    <s v="Victoria Pisteka"/>
    <s v="Corporate"/>
    <s v="United States"/>
    <s v="Columbus"/>
    <x v="24"/>
    <n v="43229"/>
    <s v="East"/>
    <s v="OFF-FA-10002988"/>
    <x v="1"/>
    <x v="13"/>
    <s v="Ideal Clamps"/>
    <x v="1400"/>
    <n v="5"/>
    <n v="0.2"/>
    <n v="2.9144999999999994"/>
  </r>
  <r>
    <n v="9374"/>
    <x v="4683"/>
    <n v="2014"/>
    <x v="917"/>
    <d v="2014-05-12T00:00:00"/>
    <s v="Standard Class"/>
    <s v="CS-11950"/>
    <s v="Carlos Soltero"/>
    <s v="Consumer"/>
    <s v="United States"/>
    <s v="Pasadena"/>
    <x v="1"/>
    <n v="91104"/>
    <s v="West"/>
    <s v="TEC-PH-10003437"/>
    <x v="2"/>
    <x v="7"/>
    <s v="Blue Parrot B250XT Professional Grade Wireless Bluetooth Headset with"/>
    <x v="1171"/>
    <n v="7"/>
    <n v="0.2"/>
    <n v="52.492999999999967"/>
  </r>
  <r>
    <n v="9375"/>
    <x v="4684"/>
    <n v="2013"/>
    <x v="410"/>
    <d v="2013-06-10T00:00:00"/>
    <s v="Standard Class"/>
    <s v="KB-16600"/>
    <s v="Ken Brennan"/>
    <s v="Corporate"/>
    <s v="United States"/>
    <s v="Seattle"/>
    <x v="4"/>
    <n v="98105"/>
    <s v="West"/>
    <s v="OFF-SU-10002537"/>
    <x v="1"/>
    <x v="14"/>
    <s v="Acme Box Cutter Scissors"/>
    <x v="5880"/>
    <n v="6"/>
    <n v="0"/>
    <n v="15.958800000000004"/>
  </r>
  <r>
    <n v="9376"/>
    <x v="4685"/>
    <n v="2012"/>
    <x v="639"/>
    <d v="2012-12-19T00:00:00"/>
    <s v="Second Class"/>
    <s v="AJ-10945"/>
    <s v="Ashley Jarboe"/>
    <s v="Consumer"/>
    <s v="United States"/>
    <s v="Los Angeles"/>
    <x v="1"/>
    <n v="90045"/>
    <s v="West"/>
    <s v="TEC-AC-10003063"/>
    <x v="2"/>
    <x v="11"/>
    <s v="Micro Innovations USB RF Wireless Keyboard with Mouse"/>
    <x v="1424"/>
    <n v="2"/>
    <n v="0"/>
    <n v="10.5"/>
  </r>
  <r>
    <n v="9377"/>
    <x v="4686"/>
    <n v="2014"/>
    <x v="53"/>
    <d v="2014-12-30T00:00:00"/>
    <s v="Standard Class"/>
    <s v="PO-18865"/>
    <s v="Patrick O'Donnell"/>
    <s v="Consumer"/>
    <s v="United States"/>
    <s v="East Orange"/>
    <x v="30"/>
    <n v="7017"/>
    <s v="East"/>
    <s v="TEC-AC-10003237"/>
    <x v="2"/>
    <x v="11"/>
    <s v="Memorex Micro Travel Drive 4 GB"/>
    <x v="5881"/>
    <n v="3"/>
    <n v="0"/>
    <n v="13.674000000000003"/>
  </r>
  <r>
    <n v="9378"/>
    <x v="4687"/>
    <n v="2014"/>
    <x v="94"/>
    <d v="2014-12-22T00:00:00"/>
    <s v="Standard Class"/>
    <s v="DP-13105"/>
    <s v="Dave Poirier"/>
    <s v="Corporate"/>
    <s v="United States"/>
    <s v="Eau Claire"/>
    <x v="6"/>
    <n v="54703"/>
    <s v="Central"/>
    <s v="OFF-ST-10001031"/>
    <x v="1"/>
    <x v="4"/>
    <s v="Adjustable Personal File Tote"/>
    <x v="5882"/>
    <n v="2"/>
    <n v="0"/>
    <n v="8.465600000000002"/>
  </r>
  <r>
    <n v="9379"/>
    <x v="4688"/>
    <n v="2013"/>
    <x v="1120"/>
    <d v="2013-05-16T00:00:00"/>
    <s v="Standard Class"/>
    <s v="GM-14500"/>
    <s v="Gene McClure"/>
    <s v="Consumer"/>
    <s v="United States"/>
    <s v="Chicago"/>
    <x v="10"/>
    <n v="60610"/>
    <s v="Central"/>
    <s v="OFF-EN-10001535"/>
    <x v="1"/>
    <x v="12"/>
    <s v="Grip Seal Envelopes"/>
    <x v="5883"/>
    <n v="2"/>
    <n v="0.2"/>
    <n v="2.3868"/>
  </r>
  <r>
    <n v="9380"/>
    <x v="4689"/>
    <n v="2011"/>
    <x v="851"/>
    <d v="2011-12-27T00:00:00"/>
    <s v="Second Class"/>
    <s v="CC-12670"/>
    <s v="Craig Carreira"/>
    <s v="Consumer"/>
    <s v="United States"/>
    <s v="Tampa"/>
    <x v="2"/>
    <n v="33614"/>
    <s v="South"/>
    <s v="OFF-PA-10001295"/>
    <x v="1"/>
    <x v="10"/>
    <s v="Computer Printout Paper with Letter-Trim Perforations"/>
    <x v="2817"/>
    <n v="3"/>
    <n v="0.2"/>
    <n v="15.934799999999997"/>
  </r>
  <r>
    <n v="9381"/>
    <x v="4689"/>
    <n v="2011"/>
    <x v="851"/>
    <d v="2011-12-27T00:00:00"/>
    <s v="Second Class"/>
    <s v="CC-12670"/>
    <s v="Craig Carreira"/>
    <s v="Consumer"/>
    <s v="United States"/>
    <s v="Tampa"/>
    <x v="2"/>
    <n v="33614"/>
    <s v="South"/>
    <s v="FUR-CH-10004698"/>
    <x v="0"/>
    <x v="1"/>
    <s v="Padded Folding Chairs, Black, 4/Carton"/>
    <x v="1466"/>
    <n v="1"/>
    <n v="0.2"/>
    <n v="6.4784000000000042"/>
  </r>
  <r>
    <n v="9382"/>
    <x v="4689"/>
    <n v="2011"/>
    <x v="851"/>
    <d v="2011-12-27T00:00:00"/>
    <s v="Second Class"/>
    <s v="CC-12670"/>
    <s v="Craig Carreira"/>
    <s v="Consumer"/>
    <s v="United States"/>
    <s v="Tampa"/>
    <x v="2"/>
    <n v="33614"/>
    <s v="South"/>
    <s v="OFF-ST-10000078"/>
    <x v="1"/>
    <x v="4"/>
    <s v="Tennsco 6- and 18-Compartment Lockers"/>
    <x v="5884"/>
    <n v="2"/>
    <n v="0.2"/>
    <n v="-10.60680000000005"/>
  </r>
  <r>
    <n v="9383"/>
    <x v="4689"/>
    <n v="2011"/>
    <x v="851"/>
    <d v="2011-12-27T00:00:00"/>
    <s v="Second Class"/>
    <s v="CC-12670"/>
    <s v="Craig Carreira"/>
    <s v="Consumer"/>
    <s v="United States"/>
    <s v="Tampa"/>
    <x v="2"/>
    <n v="33614"/>
    <s v="South"/>
    <s v="OFF-AR-10001868"/>
    <x v="1"/>
    <x v="6"/>
    <s v="Prang Dustless Chalk Sticks"/>
    <x v="2956"/>
    <n v="1"/>
    <n v="0.2"/>
    <n v="0.504"/>
  </r>
  <r>
    <n v="9384"/>
    <x v="4689"/>
    <n v="2011"/>
    <x v="851"/>
    <d v="2011-12-27T00:00:00"/>
    <s v="Second Class"/>
    <s v="CC-12670"/>
    <s v="Craig Carreira"/>
    <s v="Consumer"/>
    <s v="United States"/>
    <s v="Tampa"/>
    <x v="2"/>
    <n v="33614"/>
    <s v="South"/>
    <s v="OFF-ST-10004950"/>
    <x v="1"/>
    <x v="4"/>
    <s v="Acco Perma 3000 Stacking Storage Drawers"/>
    <x v="2067"/>
    <n v="5"/>
    <n v="0.2"/>
    <n v="-1.049000000000003"/>
  </r>
  <r>
    <n v="9385"/>
    <x v="4690"/>
    <n v="2014"/>
    <x v="938"/>
    <d v="2014-08-17T00:00:00"/>
    <s v="Standard Class"/>
    <s v="SJ-20125"/>
    <s v="Sanjit Jacobs"/>
    <s v="Home Office"/>
    <s v="United States"/>
    <s v="New York City"/>
    <x v="15"/>
    <n v="10009"/>
    <s v="East"/>
    <s v="OFF-PA-10003441"/>
    <x v="1"/>
    <x v="10"/>
    <s v="Xerox 226"/>
    <x v="243"/>
    <n v="4"/>
    <n v="0"/>
    <n v="12.441600000000001"/>
  </r>
  <r>
    <n v="9386"/>
    <x v="4691"/>
    <n v="2014"/>
    <x v="151"/>
    <d v="2014-09-01T00:00:00"/>
    <s v="Standard Class"/>
    <s v="SF-20200"/>
    <s v="Sarah Foster"/>
    <s v="Consumer"/>
    <s v="United States"/>
    <s v="Mesa"/>
    <x v="16"/>
    <n v="85204"/>
    <s v="West"/>
    <s v="FUR-FU-10004973"/>
    <x v="0"/>
    <x v="5"/>
    <s v="Flat Face Poster Frame"/>
    <x v="5885"/>
    <n v="8"/>
    <n v="0.2"/>
    <n v="33.1584"/>
  </r>
  <r>
    <n v="9387"/>
    <x v="4692"/>
    <n v="2014"/>
    <x v="617"/>
    <d v="2014-01-24T00:00:00"/>
    <s v="Standard Class"/>
    <s v="RM-19375"/>
    <s v="Raymond Messe"/>
    <s v="Consumer"/>
    <s v="United States"/>
    <s v="Burlington"/>
    <x v="42"/>
    <s v="05408"/>
    <s v="East"/>
    <s v="OFF-PA-10000157"/>
    <x v="1"/>
    <x v="10"/>
    <s v="Xerox 191"/>
    <x v="710"/>
    <n v="4"/>
    <n v="0"/>
    <n v="37.562399999999997"/>
  </r>
  <r>
    <n v="9388"/>
    <x v="4692"/>
    <n v="2014"/>
    <x v="617"/>
    <d v="2014-01-24T00:00:00"/>
    <s v="Standard Class"/>
    <s v="RM-19375"/>
    <s v="Raymond Messe"/>
    <s v="Consumer"/>
    <s v="United States"/>
    <s v="Burlington"/>
    <x v="42"/>
    <s v="05408"/>
    <s v="East"/>
    <s v="OFF-PA-10001970"/>
    <x v="1"/>
    <x v="10"/>
    <s v="Xerox 1881"/>
    <x v="5886"/>
    <n v="1"/>
    <n v="0"/>
    <n v="5.7715999999999994"/>
  </r>
  <r>
    <n v="9389"/>
    <x v="4692"/>
    <n v="2014"/>
    <x v="617"/>
    <d v="2014-01-24T00:00:00"/>
    <s v="Standard Class"/>
    <s v="RM-19375"/>
    <s v="Raymond Messe"/>
    <s v="Consumer"/>
    <s v="United States"/>
    <s v="Burlington"/>
    <x v="42"/>
    <s v="05408"/>
    <s v="East"/>
    <s v="OFF-AP-10000828"/>
    <x v="1"/>
    <x v="9"/>
    <s v="Avanti 4.4 Cu. Ft. Refrigerator"/>
    <x v="3116"/>
    <n v="3"/>
    <n v="0"/>
    <n v="152.02319999999997"/>
  </r>
  <r>
    <n v="9390"/>
    <x v="4692"/>
    <n v="2014"/>
    <x v="617"/>
    <d v="2014-01-24T00:00:00"/>
    <s v="Standard Class"/>
    <s v="RM-19375"/>
    <s v="Raymond Messe"/>
    <s v="Consumer"/>
    <s v="United States"/>
    <s v="Burlington"/>
    <x v="42"/>
    <s v="05408"/>
    <s v="East"/>
    <s v="OFF-EN-10001509"/>
    <x v="1"/>
    <x v="12"/>
    <s v="Poly String Tie Envelopes"/>
    <x v="5887"/>
    <n v="1"/>
    <n v="0"/>
    <n v="0.95879999999999987"/>
  </r>
  <r>
    <n v="9391"/>
    <x v="4693"/>
    <n v="2012"/>
    <x v="974"/>
    <d v="2012-06-24T00:00:00"/>
    <s v="Standard Class"/>
    <s v="KM-16375"/>
    <s v="Katherine Murray"/>
    <s v="Home Office"/>
    <s v="United States"/>
    <s v="Houston"/>
    <x v="5"/>
    <n v="77070"/>
    <s v="Central"/>
    <s v="OFF-ST-10003692"/>
    <x v="1"/>
    <x v="4"/>
    <s v="Recycled Steel Personal File for Hanging File Folders"/>
    <x v="1894"/>
    <n v="5"/>
    <n v="0.2"/>
    <n v="14.307499999999997"/>
  </r>
  <r>
    <n v="9392"/>
    <x v="4694"/>
    <n v="2014"/>
    <x v="677"/>
    <d v="2014-03-17T00:00:00"/>
    <s v="First Class"/>
    <s v="FH-14275"/>
    <s v="Frank Hawley"/>
    <s v="Corporate"/>
    <s v="United States"/>
    <s v="Aurora"/>
    <x v="10"/>
    <n v="60505"/>
    <s v="Central"/>
    <s v="TEC-PH-10004700"/>
    <x v="2"/>
    <x v="7"/>
    <s v="PowerGen Dual USB Car Charger"/>
    <x v="465"/>
    <n v="1"/>
    <n v="0.2"/>
    <n v="2.5973999999999995"/>
  </r>
  <r>
    <n v="9393"/>
    <x v="4695"/>
    <n v="2012"/>
    <x v="969"/>
    <d v="2012-10-25T00:00:00"/>
    <s v="Same Day"/>
    <s v="DG-13300"/>
    <s v="Deirdre Greer"/>
    <s v="Corporate"/>
    <s v="United States"/>
    <s v="Denver"/>
    <x v="22"/>
    <n v="80219"/>
    <s v="West"/>
    <s v="FUR-CH-10000422"/>
    <x v="0"/>
    <x v="1"/>
    <s v="Global Highback Leather Tilter in Burgundy"/>
    <x v="5888"/>
    <n v="8"/>
    <n v="0.2"/>
    <n v="-29.116799999999955"/>
  </r>
  <r>
    <n v="9394"/>
    <x v="4696"/>
    <n v="2011"/>
    <x v="59"/>
    <d v="2011-09-23T00:00:00"/>
    <s v="First Class"/>
    <s v="MW-18220"/>
    <s v="Mitch Webber"/>
    <s v="Consumer"/>
    <s v="United States"/>
    <s v="New York City"/>
    <x v="15"/>
    <n v="10011"/>
    <s v="East"/>
    <s v="TEC-PH-10003484"/>
    <x v="2"/>
    <x v="7"/>
    <s v="Ooma Telo VoIP Home Phone System"/>
    <x v="3211"/>
    <n v="5"/>
    <n v="0"/>
    <n v="157.48750000000001"/>
  </r>
  <r>
    <n v="9395"/>
    <x v="4696"/>
    <n v="2011"/>
    <x v="59"/>
    <d v="2011-09-23T00:00:00"/>
    <s v="First Class"/>
    <s v="MW-18220"/>
    <s v="Mitch Webber"/>
    <s v="Consumer"/>
    <s v="United States"/>
    <s v="New York City"/>
    <x v="15"/>
    <n v="10011"/>
    <s v="East"/>
    <s v="FUR-CH-10001394"/>
    <x v="0"/>
    <x v="1"/>
    <s v="Global Leather Executive Chair"/>
    <x v="3317"/>
    <n v="2"/>
    <n v="0.1"/>
    <n v="140.39599999999993"/>
  </r>
  <r>
    <n v="9396"/>
    <x v="4696"/>
    <n v="2011"/>
    <x v="59"/>
    <d v="2011-09-23T00:00:00"/>
    <s v="First Class"/>
    <s v="MW-18220"/>
    <s v="Mitch Webber"/>
    <s v="Consumer"/>
    <s v="United States"/>
    <s v="New York City"/>
    <x v="15"/>
    <n v="10011"/>
    <s v="East"/>
    <s v="FUR-BO-10002213"/>
    <x v="0"/>
    <x v="0"/>
    <s v="DMI Eclipse Executive Suite Bookcases"/>
    <x v="479"/>
    <n v="2"/>
    <n v="0.2"/>
    <n v="-10.019600000000054"/>
  </r>
  <r>
    <n v="9397"/>
    <x v="4696"/>
    <n v="2011"/>
    <x v="59"/>
    <d v="2011-09-23T00:00:00"/>
    <s v="First Class"/>
    <s v="MW-18220"/>
    <s v="Mitch Webber"/>
    <s v="Consumer"/>
    <s v="United States"/>
    <s v="New York City"/>
    <x v="15"/>
    <n v="10011"/>
    <s v="East"/>
    <s v="OFF-LA-10002762"/>
    <x v="1"/>
    <x v="2"/>
    <s v="Avery 485"/>
    <x v="50"/>
    <n v="6"/>
    <n v="0"/>
    <n v="35.334599999999995"/>
  </r>
  <r>
    <n v="9398"/>
    <x v="4696"/>
    <n v="2011"/>
    <x v="59"/>
    <d v="2011-09-23T00:00:00"/>
    <s v="First Class"/>
    <s v="MW-18220"/>
    <s v="Mitch Webber"/>
    <s v="Consumer"/>
    <s v="United States"/>
    <s v="New York City"/>
    <x v="15"/>
    <n v="10011"/>
    <s v="East"/>
    <s v="OFF-AP-10003842"/>
    <x v="1"/>
    <x v="9"/>
    <s v="Euro-Pro Shark Turbo Vacuum"/>
    <x v="4771"/>
    <n v="1"/>
    <n v="0"/>
    <n v="8.0548000000000002"/>
  </r>
  <r>
    <n v="9399"/>
    <x v="4696"/>
    <n v="2011"/>
    <x v="59"/>
    <d v="2011-09-23T00:00:00"/>
    <s v="First Class"/>
    <s v="MW-18220"/>
    <s v="Mitch Webber"/>
    <s v="Consumer"/>
    <s v="United States"/>
    <s v="New York City"/>
    <x v="15"/>
    <n v="10011"/>
    <s v="East"/>
    <s v="TEC-PH-10003072"/>
    <x v="2"/>
    <x v="7"/>
    <s v="Panasonic KX-TG9541B DECT 6.0 Digital 2-Line Expandable Cordless Phone With Digital Answering System"/>
    <x v="5889"/>
    <n v="9"/>
    <n v="0"/>
    <n v="661.45590000000004"/>
  </r>
  <r>
    <n v="9400"/>
    <x v="4697"/>
    <n v="2013"/>
    <x v="583"/>
    <d v="2013-11-16T00:00:00"/>
    <s v="Standard Class"/>
    <s v="SC-20845"/>
    <s v="Sung Chung"/>
    <s v="Consumer"/>
    <s v="United States"/>
    <s v="Arlington Heights"/>
    <x v="10"/>
    <n v="60004"/>
    <s v="Central"/>
    <s v="OFF-AR-10003394"/>
    <x v="1"/>
    <x v="6"/>
    <s v="Newell 332"/>
    <x v="5890"/>
    <n v="6"/>
    <n v="0.2"/>
    <n v="1.2348000000000008"/>
  </r>
  <r>
    <n v="9401"/>
    <x v="4698"/>
    <n v="2012"/>
    <x v="1218"/>
    <d v="2012-09-21T00:00:00"/>
    <s v="Standard Class"/>
    <s v="BD-11500"/>
    <s v="Bradley Drucker"/>
    <s v="Consumer"/>
    <s v="United States"/>
    <s v="Newport News"/>
    <x v="17"/>
    <n v="23602"/>
    <s v="South"/>
    <s v="OFF-EN-10001539"/>
    <x v="1"/>
    <x v="12"/>
    <s v="Staples"/>
    <x v="4995"/>
    <n v="4"/>
    <n v="0"/>
    <n v="14.6264"/>
  </r>
  <r>
    <n v="9402"/>
    <x v="4699"/>
    <n v="2011"/>
    <x v="1219"/>
    <d v="2011-06-28T00:00:00"/>
    <s v="Standard Class"/>
    <s v="LP-17080"/>
    <s v="Liz Pelletier"/>
    <s v="Consumer"/>
    <s v="United States"/>
    <s v="Tucson"/>
    <x v="16"/>
    <n v="85705"/>
    <s v="West"/>
    <s v="FUR-FU-10001731"/>
    <x v="0"/>
    <x v="5"/>
    <s v="Acrylic Self-Standing Desk Frames"/>
    <x v="5891"/>
    <n v="2"/>
    <n v="0.2"/>
    <n v="0.96119999999999983"/>
  </r>
  <r>
    <n v="9403"/>
    <x v="4700"/>
    <n v="2013"/>
    <x v="399"/>
    <d v="2013-08-18T00:00:00"/>
    <s v="Second Class"/>
    <s v="NP-18700"/>
    <s v="Nora Preis"/>
    <s v="Consumer"/>
    <s v="United States"/>
    <s v="New York City"/>
    <x v="15"/>
    <n v="10024"/>
    <s v="East"/>
    <s v="FUR-TA-10001095"/>
    <x v="0"/>
    <x v="3"/>
    <s v="Chromcraft Round Conference Tables"/>
    <x v="5892"/>
    <n v="2"/>
    <n v="0.4"/>
    <n v="-66.230199999999996"/>
  </r>
  <r>
    <n v="9404"/>
    <x v="4700"/>
    <n v="2013"/>
    <x v="399"/>
    <d v="2013-08-18T00:00:00"/>
    <s v="Second Class"/>
    <s v="NP-18700"/>
    <s v="Nora Preis"/>
    <s v="Consumer"/>
    <s v="United States"/>
    <s v="New York City"/>
    <x v="15"/>
    <n v="10024"/>
    <s v="East"/>
    <s v="OFF-ST-10000078"/>
    <x v="1"/>
    <x v="4"/>
    <s v="Tennsco 6- and 18-Compartment Lockers"/>
    <x v="5893"/>
    <n v="6"/>
    <n v="0"/>
    <n v="286.38359999999989"/>
  </r>
  <r>
    <n v="9405"/>
    <x v="4701"/>
    <n v="2014"/>
    <x v="669"/>
    <d v="2014-04-18T00:00:00"/>
    <s v="Standard Class"/>
    <s v="DP-13105"/>
    <s v="Dave Poirier"/>
    <s v="Corporate"/>
    <s v="United States"/>
    <s v="Philadelphia"/>
    <x v="9"/>
    <n v="19134"/>
    <s v="East"/>
    <s v="OFF-FA-10004076"/>
    <x v="1"/>
    <x v="13"/>
    <s v="Translucent Push Pins by OIC"/>
    <x v="1063"/>
    <n v="5"/>
    <n v="0.2"/>
    <n v="1.6829999999999994"/>
  </r>
  <r>
    <n v="9406"/>
    <x v="4702"/>
    <n v="2011"/>
    <x v="619"/>
    <d v="2011-03-17T00:00:00"/>
    <s v="First Class"/>
    <s v="RB-19465"/>
    <s v="Rick Bensley"/>
    <s v="Home Office"/>
    <s v="United States"/>
    <s v="Chicago"/>
    <x v="10"/>
    <n v="60653"/>
    <s v="Central"/>
    <s v="TEC-MA-10003626"/>
    <x v="2"/>
    <x v="15"/>
    <s v="Hewlett-Packard Deskjet 6540 Color Inkjet Printer"/>
    <x v="5894"/>
    <n v="2"/>
    <n v="0.3"/>
    <n v="156.04699999999997"/>
  </r>
  <r>
    <n v="9407"/>
    <x v="4702"/>
    <n v="2011"/>
    <x v="619"/>
    <d v="2011-03-17T00:00:00"/>
    <s v="First Class"/>
    <s v="RB-19465"/>
    <s v="Rick Bensley"/>
    <s v="Home Office"/>
    <s v="United States"/>
    <s v="Chicago"/>
    <x v="10"/>
    <n v="60653"/>
    <s v="Central"/>
    <s v="OFF-PA-10001215"/>
    <x v="1"/>
    <x v="10"/>
    <s v="Xerox 1963"/>
    <x v="582"/>
    <n v="2"/>
    <n v="0.2"/>
    <n v="2.6399999999999997"/>
  </r>
  <r>
    <n v="9408"/>
    <x v="4703"/>
    <n v="2014"/>
    <x v="585"/>
    <d v="2014-09-25T00:00:00"/>
    <s v="Second Class"/>
    <s v="LC-17140"/>
    <s v="Logan Currie"/>
    <s v="Consumer"/>
    <s v="United States"/>
    <s v="New York City"/>
    <x v="15"/>
    <n v="10035"/>
    <s v="East"/>
    <s v="TEC-AC-10002842"/>
    <x v="2"/>
    <x v="11"/>
    <s v="WD My Passport Ultra 2TB Portable External Hard Drive"/>
    <x v="5895"/>
    <n v="9"/>
    <n v="0"/>
    <n v="171.36000000000007"/>
  </r>
  <r>
    <n v="9409"/>
    <x v="4703"/>
    <n v="2014"/>
    <x v="585"/>
    <d v="2014-09-25T00:00:00"/>
    <s v="Second Class"/>
    <s v="LC-17140"/>
    <s v="Logan Currie"/>
    <s v="Consumer"/>
    <s v="United States"/>
    <s v="New York City"/>
    <x v="15"/>
    <n v="10035"/>
    <s v="East"/>
    <s v="FUR-FU-10004864"/>
    <x v="0"/>
    <x v="5"/>
    <s v="Eldon 500 Class Desk Accessories"/>
    <x v="5896"/>
    <n v="1"/>
    <n v="0"/>
    <n v="3.9831000000000003"/>
  </r>
  <r>
    <n v="9410"/>
    <x v="4704"/>
    <n v="2014"/>
    <x v="389"/>
    <d v="2014-12-14T00:00:00"/>
    <s v="First Class"/>
    <s v="WB-21850"/>
    <s v="William Brown"/>
    <s v="Consumer"/>
    <s v="United States"/>
    <s v="Philadelphia"/>
    <x v="9"/>
    <n v="19143"/>
    <s v="East"/>
    <s v="OFF-BI-10000014"/>
    <x v="1"/>
    <x v="8"/>
    <s v="Heavy-Duty E-Z-D Binders"/>
    <x v="5897"/>
    <n v="1"/>
    <n v="0.7"/>
    <n v="-2.5092999999999996"/>
  </r>
  <r>
    <n v="9411"/>
    <x v="4704"/>
    <n v="2014"/>
    <x v="389"/>
    <d v="2014-12-14T00:00:00"/>
    <s v="First Class"/>
    <s v="WB-21850"/>
    <s v="William Brown"/>
    <s v="Consumer"/>
    <s v="United States"/>
    <s v="Philadelphia"/>
    <x v="9"/>
    <n v="19143"/>
    <s v="East"/>
    <s v="FUR-FU-10001475"/>
    <x v="0"/>
    <x v="5"/>
    <s v="Contract Clock, 14&quot;, Brown"/>
    <x v="1190"/>
    <n v="5"/>
    <n v="0.2"/>
    <n v="15.385999999999999"/>
  </r>
  <r>
    <n v="9412"/>
    <x v="4705"/>
    <n v="2013"/>
    <x v="612"/>
    <d v="2013-03-15T00:00:00"/>
    <s v="Second Class"/>
    <s v="MH-17785"/>
    <s v="Maya Herman"/>
    <s v="Corporate"/>
    <s v="United States"/>
    <s v="Glendale"/>
    <x v="16"/>
    <n v="85301"/>
    <s v="West"/>
    <s v="OFF-ST-10001272"/>
    <x v="1"/>
    <x v="4"/>
    <s v="Mini 13-1/2 Capacity Data Binder Rack, Pearl"/>
    <x v="5898"/>
    <n v="1"/>
    <n v="0.2"/>
    <n v="6.5434999999999981"/>
  </r>
  <r>
    <n v="9413"/>
    <x v="4706"/>
    <n v="2012"/>
    <x v="746"/>
    <d v="2012-01-29T00:00:00"/>
    <s v="First Class"/>
    <s v="SC-20305"/>
    <s v="Sean Christensen"/>
    <s v="Consumer"/>
    <s v="United States"/>
    <s v="Los Angeles"/>
    <x v="1"/>
    <n v="90036"/>
    <s v="West"/>
    <s v="FUR-CH-10002024"/>
    <x v="0"/>
    <x v="1"/>
    <s v="HON 5400 Series Task Chairs for Big and Tall"/>
    <x v="5355"/>
    <n v="5"/>
    <n v="0.2"/>
    <n v="0"/>
  </r>
  <r>
    <n v="9414"/>
    <x v="4707"/>
    <n v="2013"/>
    <x v="182"/>
    <d v="2013-09-28T00:00:00"/>
    <s v="First Class"/>
    <s v="MH-17620"/>
    <s v="Matt Hagelstein"/>
    <s v="Corporate"/>
    <s v="United States"/>
    <s v="Houston"/>
    <x v="5"/>
    <n v="77041"/>
    <s v="Central"/>
    <s v="OFF-BI-10004001"/>
    <x v="1"/>
    <x v="8"/>
    <s v="GBC Recycled VeloBinder Covers"/>
    <x v="5899"/>
    <n v="2"/>
    <n v="0.8"/>
    <n v="-11.587200000000003"/>
  </r>
  <r>
    <n v="9415"/>
    <x v="4708"/>
    <n v="2012"/>
    <x v="1090"/>
    <d v="2012-10-22T00:00:00"/>
    <s v="Standard Class"/>
    <s v="JC-15775"/>
    <s v="John Castell"/>
    <s v="Consumer"/>
    <s v="United States"/>
    <s v="Seattle"/>
    <x v="4"/>
    <n v="98115"/>
    <s v="West"/>
    <s v="TEC-PH-10004094"/>
    <x v="2"/>
    <x v="7"/>
    <s v="Motorola L703CM"/>
    <x v="2528"/>
    <n v="2"/>
    <n v="0.2"/>
    <n v="15.598999999999997"/>
  </r>
  <r>
    <n v="9416"/>
    <x v="4708"/>
    <n v="2012"/>
    <x v="1090"/>
    <d v="2012-10-22T00:00:00"/>
    <s v="Standard Class"/>
    <s v="JC-15775"/>
    <s v="John Castell"/>
    <s v="Consumer"/>
    <s v="United States"/>
    <s v="Seattle"/>
    <x v="4"/>
    <n v="98115"/>
    <s v="West"/>
    <s v="OFF-PA-10001184"/>
    <x v="1"/>
    <x v="10"/>
    <s v="Xerox 1903"/>
    <x v="1465"/>
    <n v="3"/>
    <n v="0"/>
    <n v="8.7906000000000013"/>
  </r>
  <r>
    <n v="9417"/>
    <x v="4708"/>
    <n v="2012"/>
    <x v="1090"/>
    <d v="2012-10-22T00:00:00"/>
    <s v="Standard Class"/>
    <s v="JC-15775"/>
    <s v="John Castell"/>
    <s v="Consumer"/>
    <s v="United States"/>
    <s v="Seattle"/>
    <x v="4"/>
    <n v="98115"/>
    <s v="West"/>
    <s v="FUR-FU-10002505"/>
    <x v="0"/>
    <x v="5"/>
    <s v="Eldon 100 Class Desk Accessories"/>
    <x v="3716"/>
    <n v="3"/>
    <n v="0"/>
    <n v="3.2351999999999994"/>
  </r>
  <r>
    <n v="9418"/>
    <x v="4709"/>
    <n v="2011"/>
    <x v="1220"/>
    <d v="2011-11-01T00:00:00"/>
    <s v="Standard Class"/>
    <s v="RD-19810"/>
    <s v="Ross DeVincentis"/>
    <s v="Home Office"/>
    <s v="United States"/>
    <s v="Fayetteville"/>
    <x v="3"/>
    <n v="28314"/>
    <s v="South"/>
    <s v="OFF-PA-10001166"/>
    <x v="1"/>
    <x v="10"/>
    <s v="Xerox 2"/>
    <x v="563"/>
    <n v="2"/>
    <n v="0.2"/>
    <n v="3.6288"/>
  </r>
  <r>
    <n v="9419"/>
    <x v="4709"/>
    <n v="2011"/>
    <x v="1220"/>
    <d v="2011-11-01T00:00:00"/>
    <s v="Standard Class"/>
    <s v="RD-19810"/>
    <s v="Ross DeVincentis"/>
    <s v="Home Office"/>
    <s v="United States"/>
    <s v="Fayetteville"/>
    <x v="3"/>
    <n v="28314"/>
    <s v="South"/>
    <s v="OFF-PA-10000349"/>
    <x v="1"/>
    <x v="10"/>
    <s v="Staples"/>
    <x v="1655"/>
    <n v="3"/>
    <n v="0.2"/>
    <n v="4.0338000000000003"/>
  </r>
  <r>
    <n v="9420"/>
    <x v="4710"/>
    <n v="2014"/>
    <x v="280"/>
    <d v="2014-10-05T00:00:00"/>
    <s v="Second Class"/>
    <s v="SC-20695"/>
    <s v="Steve Chapman"/>
    <s v="Corporate"/>
    <s v="United States"/>
    <s v="Houston"/>
    <x v="5"/>
    <n v="77041"/>
    <s v="Central"/>
    <s v="OFF-AP-10004708"/>
    <x v="1"/>
    <x v="9"/>
    <s v="Fellowes Superior 10 Outlet Split Surge Protector"/>
    <x v="5279"/>
    <n v="2"/>
    <n v="0.8"/>
    <n v="-38.821200000000012"/>
  </r>
  <r>
    <n v="9421"/>
    <x v="4710"/>
    <n v="2014"/>
    <x v="280"/>
    <d v="2014-10-05T00:00:00"/>
    <s v="Second Class"/>
    <s v="SC-20695"/>
    <s v="Steve Chapman"/>
    <s v="Corporate"/>
    <s v="United States"/>
    <s v="Houston"/>
    <x v="5"/>
    <n v="77041"/>
    <s v="Central"/>
    <s v="OFF-AP-10001947"/>
    <x v="1"/>
    <x v="9"/>
    <s v="Acco 6 Outlet Guardian Premium Plus Surge Suppressor"/>
    <x v="5900"/>
    <n v="6"/>
    <n v="0.8"/>
    <n v="-56.059200000000011"/>
  </r>
  <r>
    <n v="9422"/>
    <x v="4711"/>
    <n v="2011"/>
    <x v="149"/>
    <d v="2011-07-27T00:00:00"/>
    <s v="Standard Class"/>
    <s v="NC-18535"/>
    <s v="Nick Crebassa"/>
    <s v="Corporate"/>
    <s v="United States"/>
    <s v="San Francisco"/>
    <x v="1"/>
    <n v="94122"/>
    <s v="West"/>
    <s v="TEC-PH-10000441"/>
    <x v="2"/>
    <x v="7"/>
    <s v="VTech DS6151"/>
    <x v="2821"/>
    <n v="6"/>
    <n v="0.2"/>
    <n v="60.475200000000058"/>
  </r>
  <r>
    <n v="9423"/>
    <x v="4711"/>
    <n v="2011"/>
    <x v="149"/>
    <d v="2011-07-27T00:00:00"/>
    <s v="Standard Class"/>
    <s v="NC-18535"/>
    <s v="Nick Crebassa"/>
    <s v="Corporate"/>
    <s v="United States"/>
    <s v="San Francisco"/>
    <x v="1"/>
    <n v="94122"/>
    <s v="West"/>
    <s v="OFF-SU-10004664"/>
    <x v="1"/>
    <x v="14"/>
    <s v="Acme Softgrip Scissors"/>
    <x v="5557"/>
    <n v="5"/>
    <n v="0"/>
    <n v="11.802999999999999"/>
  </r>
  <r>
    <n v="9424"/>
    <x v="4711"/>
    <n v="2011"/>
    <x v="149"/>
    <d v="2011-07-27T00:00:00"/>
    <s v="Standard Class"/>
    <s v="NC-18535"/>
    <s v="Nick Crebassa"/>
    <s v="Corporate"/>
    <s v="United States"/>
    <s v="San Francisco"/>
    <x v="1"/>
    <n v="94122"/>
    <s v="West"/>
    <s v="TEC-PH-10004531"/>
    <x v="2"/>
    <x v="7"/>
    <s v="AT&amp;T CL2909"/>
    <x v="214"/>
    <n v="3"/>
    <n v="0.2"/>
    <n v="37.796999999999997"/>
  </r>
  <r>
    <n v="9425"/>
    <x v="4711"/>
    <n v="2011"/>
    <x v="149"/>
    <d v="2011-07-27T00:00:00"/>
    <s v="Standard Class"/>
    <s v="NC-18535"/>
    <s v="Nick Crebassa"/>
    <s v="Corporate"/>
    <s v="United States"/>
    <s v="San Francisco"/>
    <x v="1"/>
    <n v="94122"/>
    <s v="West"/>
    <s v="TEC-AC-10002167"/>
    <x v="2"/>
    <x v="11"/>
    <s v="Imation 8gb Micro Traveldrive Usb 2.0 Flash Drive"/>
    <x v="47"/>
    <n v="3"/>
    <n v="0"/>
    <n v="4.9500000000000011"/>
  </r>
  <r>
    <n v="9426"/>
    <x v="4712"/>
    <n v="2011"/>
    <x v="171"/>
    <d v="2011-09-17T00:00:00"/>
    <s v="Second Class"/>
    <s v="LW-17215"/>
    <s v="Luke Weiss"/>
    <s v="Consumer"/>
    <s v="United States"/>
    <s v="New York City"/>
    <x v="15"/>
    <n v="10035"/>
    <s v="East"/>
    <s v="FUR-CH-10002024"/>
    <x v="0"/>
    <x v="1"/>
    <s v="HON 5400 Series Task Chairs for Big and Tall"/>
    <x v="5901"/>
    <n v="6"/>
    <n v="0.1"/>
    <n v="420.58800000000019"/>
  </r>
  <r>
    <n v="9427"/>
    <x v="4713"/>
    <n v="2013"/>
    <x v="306"/>
    <d v="2013-09-21T00:00:00"/>
    <s v="Standard Class"/>
    <s v="AH-10585"/>
    <s v="Angele Hood"/>
    <s v="Consumer"/>
    <s v="United States"/>
    <s v="Seattle"/>
    <x v="4"/>
    <n v="98105"/>
    <s v="West"/>
    <s v="OFF-AR-10002445"/>
    <x v="1"/>
    <x v="6"/>
    <s v="SANFORD Major Accent Highlighters"/>
    <x v="3826"/>
    <n v="5"/>
    <n v="0"/>
    <n v="13.452000000000002"/>
  </r>
  <r>
    <n v="9428"/>
    <x v="4714"/>
    <n v="2011"/>
    <x v="501"/>
    <d v="2011-12-01T00:00:00"/>
    <s v="Standard Class"/>
    <s v="JO-15145"/>
    <s v="Jack O'Briant"/>
    <s v="Corporate"/>
    <s v="United States"/>
    <s v="Buffalo"/>
    <x v="15"/>
    <n v="14215"/>
    <s v="East"/>
    <s v="FUR-FU-10003268"/>
    <x v="0"/>
    <x v="5"/>
    <s v="Eldon Radial Chair Mat for Low to Medium Pile Carpets"/>
    <x v="3351"/>
    <n v="5"/>
    <n v="0"/>
    <n v="39.97999999999999"/>
  </r>
  <r>
    <n v="9429"/>
    <x v="4715"/>
    <n v="2011"/>
    <x v="218"/>
    <d v="2011-05-16T00:00:00"/>
    <s v="Standard Class"/>
    <s v="VW-21775"/>
    <s v="Victoria Wilson"/>
    <s v="Corporate"/>
    <s v="United States"/>
    <s v="Huntsville"/>
    <x v="5"/>
    <n v="77340"/>
    <s v="Central"/>
    <s v="FUR-CH-10000015"/>
    <x v="0"/>
    <x v="1"/>
    <s v="Hon Multipurpose Stacking Arm Chairs"/>
    <x v="5902"/>
    <n v="8"/>
    <n v="0.3"/>
    <n v="-69.311999999999898"/>
  </r>
  <r>
    <n v="9430"/>
    <x v="4716"/>
    <n v="2012"/>
    <x v="834"/>
    <d v="2012-09-01T00:00:00"/>
    <s v="Standard Class"/>
    <s v="BP-11185"/>
    <s v="Ben Peterman"/>
    <s v="Corporate"/>
    <s v="United States"/>
    <s v="Dallas"/>
    <x v="5"/>
    <n v="75081"/>
    <s v="Central"/>
    <s v="TEC-PH-10004165"/>
    <x v="2"/>
    <x v="7"/>
    <s v="Mitel MiVoice 5330e IP Phone"/>
    <x v="1124"/>
    <n v="5"/>
    <n v="0.2"/>
    <n v="82.496999999999957"/>
  </r>
  <r>
    <n v="9431"/>
    <x v="4716"/>
    <n v="2012"/>
    <x v="834"/>
    <d v="2012-09-01T00:00:00"/>
    <s v="Standard Class"/>
    <s v="BP-11185"/>
    <s v="Ben Peterman"/>
    <s v="Corporate"/>
    <s v="United States"/>
    <s v="Dallas"/>
    <x v="5"/>
    <n v="75081"/>
    <s v="Central"/>
    <s v="FUR-TA-10004607"/>
    <x v="0"/>
    <x v="3"/>
    <s v="Hon 2111 Invitation Series Straight Table"/>
    <x v="5903"/>
    <n v="1"/>
    <n v="0.3"/>
    <n v="-16.261300000000006"/>
  </r>
  <r>
    <n v="9432"/>
    <x v="4717"/>
    <n v="2012"/>
    <x v="974"/>
    <d v="2012-06-19T00:00:00"/>
    <s v="Same Day"/>
    <s v="PP-18955"/>
    <s v="Paul Prost"/>
    <s v="Home Office"/>
    <s v="United States"/>
    <s v="Philadelphia"/>
    <x v="9"/>
    <n v="19134"/>
    <s v="East"/>
    <s v="OFF-LA-10004677"/>
    <x v="1"/>
    <x v="2"/>
    <s v="Self-Adhesive Address Labels for Typewriters with Dispenser Box"/>
    <x v="2184"/>
    <n v="2"/>
    <n v="0.2"/>
    <n v="1.9925999999999999"/>
  </r>
  <r>
    <n v="9433"/>
    <x v="4718"/>
    <n v="2012"/>
    <x v="493"/>
    <d v="2012-08-23T00:00:00"/>
    <s v="Standard Class"/>
    <s v="SC-20725"/>
    <s v="Steven Cartwright"/>
    <s v="Consumer"/>
    <s v="United States"/>
    <s v="Peoria"/>
    <x v="16"/>
    <n v="85345"/>
    <s v="West"/>
    <s v="TEC-AC-10002217"/>
    <x v="2"/>
    <x v="11"/>
    <s v="Imation Clip USB flash drive - 8 GB"/>
    <x v="5520"/>
    <n v="2"/>
    <n v="0.2"/>
    <n v="-5.2640000000000002"/>
  </r>
  <r>
    <n v="9434"/>
    <x v="4718"/>
    <n v="2012"/>
    <x v="493"/>
    <d v="2012-08-23T00:00:00"/>
    <s v="Standard Class"/>
    <s v="SC-20725"/>
    <s v="Steven Cartwright"/>
    <s v="Consumer"/>
    <s v="United States"/>
    <s v="Peoria"/>
    <x v="16"/>
    <n v="85345"/>
    <s v="West"/>
    <s v="OFF-PA-10001937"/>
    <x v="1"/>
    <x v="10"/>
    <s v="Xerox 21"/>
    <x v="1590"/>
    <n v="7"/>
    <n v="0.2"/>
    <n v="12.700800000000001"/>
  </r>
  <r>
    <n v="9435"/>
    <x v="4718"/>
    <n v="2012"/>
    <x v="493"/>
    <d v="2012-08-23T00:00:00"/>
    <s v="Standard Class"/>
    <s v="SC-20725"/>
    <s v="Steven Cartwright"/>
    <s v="Consumer"/>
    <s v="United States"/>
    <s v="Peoria"/>
    <x v="16"/>
    <n v="85345"/>
    <s v="West"/>
    <s v="OFF-AR-10000203"/>
    <x v="1"/>
    <x v="6"/>
    <s v="Newell 336"/>
    <x v="1518"/>
    <n v="3"/>
    <n v="0.2"/>
    <n v="1.1555999999999984"/>
  </r>
  <r>
    <n v="9436"/>
    <x v="4718"/>
    <n v="2012"/>
    <x v="493"/>
    <d v="2012-08-23T00:00:00"/>
    <s v="Standard Class"/>
    <s v="SC-20725"/>
    <s v="Steven Cartwright"/>
    <s v="Consumer"/>
    <s v="United States"/>
    <s v="Peoria"/>
    <x v="16"/>
    <n v="85345"/>
    <s v="West"/>
    <s v="TEC-AC-10001142"/>
    <x v="2"/>
    <x v="11"/>
    <s v="First Data FD10 PIN Pad"/>
    <x v="5904"/>
    <n v="4"/>
    <n v="0.2"/>
    <n v="-31.600000000000037"/>
  </r>
  <r>
    <n v="9437"/>
    <x v="4719"/>
    <n v="2012"/>
    <x v="12"/>
    <d v="2012-09-25T00:00:00"/>
    <s v="Same Day"/>
    <s v="BM-11785"/>
    <s v="Bryan Mills"/>
    <s v="Consumer"/>
    <s v="United States"/>
    <s v="Philadelphia"/>
    <x v="9"/>
    <n v="19143"/>
    <s v="East"/>
    <s v="OFF-BI-10003712"/>
    <x v="1"/>
    <x v="8"/>
    <s v="Acco Pressboard Covers with Storage Hooks, 14 7/8&quot; x 11&quot;, Light Blue"/>
    <x v="194"/>
    <n v="2"/>
    <n v="0.7"/>
    <n v="-2.0621999999999998"/>
  </r>
  <r>
    <n v="9438"/>
    <x v="4720"/>
    <n v="2014"/>
    <x v="1143"/>
    <d v="2014-06-01T00:00:00"/>
    <s v="Standard Class"/>
    <s v="CD-11920"/>
    <s v="Carlos Daly"/>
    <s v="Consumer"/>
    <s v="United States"/>
    <s v="Oceanside"/>
    <x v="1"/>
    <n v="92054"/>
    <s v="West"/>
    <s v="OFF-PA-10000520"/>
    <x v="1"/>
    <x v="10"/>
    <s v="Xerox 201"/>
    <x v="91"/>
    <n v="2"/>
    <n v="0"/>
    <n v="6.2208000000000006"/>
  </r>
  <r>
    <n v="9439"/>
    <x v="4721"/>
    <n v="2014"/>
    <x v="689"/>
    <d v="2014-08-06T00:00:00"/>
    <s v="Standard Class"/>
    <s v="GM-14680"/>
    <s v="Greg Matthias"/>
    <s v="Consumer"/>
    <s v="United States"/>
    <s v="Philadelphia"/>
    <x v="9"/>
    <n v="19134"/>
    <s v="East"/>
    <s v="TEC-PH-10001079"/>
    <x v="2"/>
    <x v="7"/>
    <s v="Polycom SoundPoint Pro SE-225 Corded phone"/>
    <x v="5905"/>
    <n v="4"/>
    <n v="0.4"/>
    <n v="-57.115200000000016"/>
  </r>
  <r>
    <n v="9440"/>
    <x v="4722"/>
    <n v="2011"/>
    <x v="36"/>
    <d v="2011-10-17T00:00:00"/>
    <s v="Standard Class"/>
    <s v="BP-11050"/>
    <s v="Barry Pond"/>
    <s v="Corporate"/>
    <s v="United States"/>
    <s v="Chicago"/>
    <x v="10"/>
    <n v="60623"/>
    <s v="Central"/>
    <s v="OFF-SU-10000898"/>
    <x v="1"/>
    <x v="14"/>
    <s v="Acme Hot Forged Carbon Steel Scissors with Nickel-Plated Handles, 3 7/8&quot; Cut, 8&quot;L"/>
    <x v="5906"/>
    <n v="2"/>
    <n v="0.2"/>
    <n v="2.5019999999999971"/>
  </r>
  <r>
    <n v="9441"/>
    <x v="4723"/>
    <n v="2011"/>
    <x v="594"/>
    <d v="2011-05-29T00:00:00"/>
    <s v="Standard Class"/>
    <s v="BW-11065"/>
    <s v="Barry Weirich"/>
    <s v="Consumer"/>
    <s v="United States"/>
    <s v="New York City"/>
    <x v="15"/>
    <n v="10035"/>
    <s v="East"/>
    <s v="OFF-PA-10001471"/>
    <x v="1"/>
    <x v="10"/>
    <s v="Strathmore Photo Frame Cards"/>
    <x v="2"/>
    <n v="2"/>
    <n v="0"/>
    <n v="6.7251999999999992"/>
  </r>
  <r>
    <n v="9442"/>
    <x v="4724"/>
    <n v="2011"/>
    <x v="282"/>
    <d v="2011-12-31T00:00:00"/>
    <s v="Second Class"/>
    <s v="RE-19405"/>
    <s v="Ricardo Emerson"/>
    <s v="Consumer"/>
    <s v="United States"/>
    <s v="Kent"/>
    <x v="24"/>
    <n v="44240"/>
    <s v="East"/>
    <s v="OFF-AP-10003281"/>
    <x v="1"/>
    <x v="9"/>
    <s v="Acco 6 Outlet Guardian Standard Surge Suppressor"/>
    <x v="5907"/>
    <n v="5"/>
    <n v="0.2"/>
    <n v="6.0449999999999946"/>
  </r>
  <r>
    <n v="9443"/>
    <x v="4725"/>
    <n v="2014"/>
    <x v="104"/>
    <d v="2014-04-12T00:00:00"/>
    <s v="Standard Class"/>
    <s v="HR-14770"/>
    <s v="Hallie Redmond"/>
    <s v="Home Office"/>
    <s v="United States"/>
    <s v="Jacksonville"/>
    <x v="2"/>
    <n v="32216"/>
    <s v="South"/>
    <s v="OFF-AR-10003156"/>
    <x v="1"/>
    <x v="6"/>
    <s v="50 Colored Long Pencils"/>
    <x v="5908"/>
    <n v="2"/>
    <n v="0.2"/>
    <n v="1.2192000000000007"/>
  </r>
  <r>
    <n v="9444"/>
    <x v="4725"/>
    <n v="2014"/>
    <x v="104"/>
    <d v="2014-04-12T00:00:00"/>
    <s v="Standard Class"/>
    <s v="HR-14770"/>
    <s v="Hallie Redmond"/>
    <s v="Home Office"/>
    <s v="United States"/>
    <s v="Jacksonville"/>
    <x v="2"/>
    <n v="32216"/>
    <s v="South"/>
    <s v="TEC-PH-10000576"/>
    <x v="2"/>
    <x v="7"/>
    <s v="AT&amp;T 1080 Corded phone"/>
    <x v="985"/>
    <n v="2"/>
    <n v="0.2"/>
    <n v="19.178600000000003"/>
  </r>
  <r>
    <n v="9445"/>
    <x v="4726"/>
    <n v="2012"/>
    <x v="1201"/>
    <d v="2012-03-02T00:00:00"/>
    <s v="First Class"/>
    <s v="TP-21565"/>
    <s v="Tracy Poddar"/>
    <s v="Corporate"/>
    <s v="United States"/>
    <s v="Coppell"/>
    <x v="5"/>
    <n v="75019"/>
    <s v="Central"/>
    <s v="TEC-PH-10003215"/>
    <x v="2"/>
    <x v="7"/>
    <s v="Jackery Bar Premium Fast-charging Portable Charger"/>
    <x v="3124"/>
    <n v="4"/>
    <n v="0.2"/>
    <n v="34.741999999999997"/>
  </r>
  <r>
    <n v="9446"/>
    <x v="4727"/>
    <n v="2012"/>
    <x v="352"/>
    <d v="2012-06-03T00:00:00"/>
    <s v="Standard Class"/>
    <s v="KB-16315"/>
    <s v="Karl Braun"/>
    <s v="Consumer"/>
    <s v="United States"/>
    <s v="Indianapolis"/>
    <x v="14"/>
    <n v="46203"/>
    <s v="Central"/>
    <s v="OFF-LA-10004484"/>
    <x v="1"/>
    <x v="2"/>
    <s v="Avery 476"/>
    <x v="714"/>
    <n v="3"/>
    <n v="0"/>
    <n v="5.6993999999999998"/>
  </r>
  <r>
    <n v="9447"/>
    <x v="4728"/>
    <n v="2013"/>
    <x v="897"/>
    <d v="2013-09-29T00:00:00"/>
    <s v="Standard Class"/>
    <s v="AC-10660"/>
    <s v="Anna Chung"/>
    <s v="Consumer"/>
    <s v="United States"/>
    <s v="Lawrence"/>
    <x v="14"/>
    <n v="46226"/>
    <s v="Central"/>
    <s v="OFF-PA-10002245"/>
    <x v="1"/>
    <x v="10"/>
    <s v="Xerox 1895"/>
    <x v="1211"/>
    <n v="6"/>
    <n v="0"/>
    <n v="16.146000000000001"/>
  </r>
  <r>
    <n v="9448"/>
    <x v="4729"/>
    <n v="2014"/>
    <x v="837"/>
    <d v="2014-06-04T00:00:00"/>
    <s v="Standard Class"/>
    <s v="DN-13690"/>
    <s v="Duane Noonan"/>
    <s v="Consumer"/>
    <s v="United States"/>
    <s v="Tulsa"/>
    <x v="26"/>
    <n v="74133"/>
    <s v="Central"/>
    <s v="FUR-FU-10003664"/>
    <x v="0"/>
    <x v="5"/>
    <s v="Electrix Architect's Clamp-On Swing Arm Lamp, Black"/>
    <x v="5909"/>
    <n v="5"/>
    <n v="0"/>
    <n v="138.41699999999997"/>
  </r>
  <r>
    <n v="9449"/>
    <x v="4730"/>
    <n v="2013"/>
    <x v="42"/>
    <d v="2013-09-24T00:00:00"/>
    <s v="Standard Class"/>
    <s v="CC-12430"/>
    <s v="Chuck Clark"/>
    <s v="Home Office"/>
    <s v="United States"/>
    <s v="Redmond"/>
    <x v="4"/>
    <n v="98052"/>
    <s v="West"/>
    <s v="OFF-LA-10002195"/>
    <x v="1"/>
    <x v="2"/>
    <s v="Avery 481"/>
    <x v="5910"/>
    <n v="4"/>
    <n v="0"/>
    <n v="5.9135999999999997"/>
  </r>
  <r>
    <n v="9450"/>
    <x v="4731"/>
    <n v="2011"/>
    <x v="78"/>
    <d v="2011-09-13T00:00:00"/>
    <s v="Standard Class"/>
    <s v="TS-21340"/>
    <s v="Toby Swindell"/>
    <s v="Consumer"/>
    <s v="United States"/>
    <s v="San Francisco"/>
    <x v="1"/>
    <n v="94109"/>
    <s v="West"/>
    <s v="OFF-BI-10000822"/>
    <x v="1"/>
    <x v="8"/>
    <s v="Acco PRESSTEX Data Binder with Storage Hooks, Light Blue, 9 1/2&quot; X 11&quot;"/>
    <x v="5911"/>
    <n v="2"/>
    <n v="0.2"/>
    <n v="3.0127999999999995"/>
  </r>
  <r>
    <n v="9451"/>
    <x v="4732"/>
    <n v="2014"/>
    <x v="95"/>
    <d v="2014-06-08T00:00:00"/>
    <s v="Standard Class"/>
    <s v="MO-17800"/>
    <s v="Meg O'Connel"/>
    <s v="Home Office"/>
    <s v="United States"/>
    <s v="Spokane"/>
    <x v="4"/>
    <n v="99207"/>
    <s v="West"/>
    <s v="OFF-ST-10004963"/>
    <x v="1"/>
    <x v="4"/>
    <s v="Eldon Gobal File Keepers"/>
    <x v="5912"/>
    <n v="9"/>
    <n v="0"/>
    <n v="5.4503999999999913"/>
  </r>
  <r>
    <n v="9452"/>
    <x v="4733"/>
    <n v="2012"/>
    <x v="694"/>
    <d v="2012-10-05T00:00:00"/>
    <s v="Standard Class"/>
    <s v="RP-19855"/>
    <s v="Roy Phan"/>
    <s v="Corporate"/>
    <s v="United States"/>
    <s v="Los Angeles"/>
    <x v="1"/>
    <n v="90032"/>
    <s v="West"/>
    <s v="OFF-AP-10002495"/>
    <x v="1"/>
    <x v="9"/>
    <s v="Acco Smartsocket Table Surge Protector, 6 Color-Coded Adapter Outlets"/>
    <x v="5913"/>
    <n v="3"/>
    <n v="0"/>
    <n v="55.844999999999985"/>
  </r>
  <r>
    <n v="9453"/>
    <x v="4733"/>
    <n v="2012"/>
    <x v="694"/>
    <d v="2012-10-05T00:00:00"/>
    <s v="Standard Class"/>
    <s v="RP-19855"/>
    <s v="Roy Phan"/>
    <s v="Corporate"/>
    <s v="United States"/>
    <s v="Los Angeles"/>
    <x v="1"/>
    <n v="90032"/>
    <s v="West"/>
    <s v="OFF-BI-10004001"/>
    <x v="1"/>
    <x v="8"/>
    <s v="GBC Recycled VeloBinder Covers"/>
    <x v="5914"/>
    <n v="6"/>
    <n v="0.2"/>
    <n v="26.582399999999986"/>
  </r>
  <r>
    <n v="9454"/>
    <x v="4733"/>
    <n v="2012"/>
    <x v="694"/>
    <d v="2012-10-05T00:00:00"/>
    <s v="Standard Class"/>
    <s v="RP-19855"/>
    <s v="Roy Phan"/>
    <s v="Corporate"/>
    <s v="United States"/>
    <s v="Los Angeles"/>
    <x v="1"/>
    <n v="90032"/>
    <s v="West"/>
    <s v="OFF-SU-10004884"/>
    <x v="1"/>
    <x v="14"/>
    <s v="Acme Galleria Hot Forged Steel Scissors with Colored Handles"/>
    <x v="5915"/>
    <n v="3"/>
    <n v="0"/>
    <n v="13.685099999999995"/>
  </r>
  <r>
    <n v="9455"/>
    <x v="4733"/>
    <n v="2012"/>
    <x v="694"/>
    <d v="2012-10-05T00:00:00"/>
    <s v="Standard Class"/>
    <s v="RP-19855"/>
    <s v="Roy Phan"/>
    <s v="Corporate"/>
    <s v="United States"/>
    <s v="Los Angeles"/>
    <x v="1"/>
    <n v="90032"/>
    <s v="West"/>
    <s v="TEC-PH-10003555"/>
    <x v="2"/>
    <x v="7"/>
    <s v="Motorola HK250 Universal Bluetooth Headset"/>
    <x v="2862"/>
    <n v="2"/>
    <n v="0.2"/>
    <n v="-8.2763999999999971"/>
  </r>
  <r>
    <n v="9456"/>
    <x v="4734"/>
    <n v="2013"/>
    <x v="950"/>
    <d v="2013-06-20T00:00:00"/>
    <s v="Second Class"/>
    <s v="JL-15175"/>
    <s v="James Lanier"/>
    <s v="Home Office"/>
    <s v="United States"/>
    <s v="Chattanooga"/>
    <x v="18"/>
    <n v="37421"/>
    <s v="South"/>
    <s v="TEC-MA-10003493"/>
    <x v="2"/>
    <x v="15"/>
    <s v="Penpower WorldCard Pro Card Scanner"/>
    <x v="5916"/>
    <n v="1"/>
    <n v="0.5"/>
    <n v="-1.8294999999999959"/>
  </r>
  <r>
    <n v="9457"/>
    <x v="4735"/>
    <n v="2014"/>
    <x v="837"/>
    <d v="2014-06-04T00:00:00"/>
    <s v="Standard Class"/>
    <s v="BW-11110"/>
    <s v="Bart Watters"/>
    <s v="Corporate"/>
    <s v="United States"/>
    <s v="Greensboro"/>
    <x v="3"/>
    <n v="27405"/>
    <s v="South"/>
    <s v="TEC-AC-10002380"/>
    <x v="2"/>
    <x v="11"/>
    <s v="Sony 8GB Class 10 Micro SDHC R40 Memory Card"/>
    <x v="5917"/>
    <n v="3"/>
    <n v="0.2"/>
    <n v="0.33989999999999654"/>
  </r>
  <r>
    <n v="9458"/>
    <x v="4735"/>
    <n v="2014"/>
    <x v="837"/>
    <d v="2014-06-04T00:00:00"/>
    <s v="Standard Class"/>
    <s v="BW-11110"/>
    <s v="Bart Watters"/>
    <s v="Corporate"/>
    <s v="United States"/>
    <s v="Greensboro"/>
    <x v="3"/>
    <n v="27405"/>
    <s v="South"/>
    <s v="OFF-BI-10004209"/>
    <x v="1"/>
    <x v="8"/>
    <s v="Fellowes Twister Kit, Gray/Clear, 3/pkg"/>
    <x v="5918"/>
    <n v="5"/>
    <n v="0.7"/>
    <n v="-10.050000000000001"/>
  </r>
  <r>
    <n v="9459"/>
    <x v="4736"/>
    <n v="2011"/>
    <x v="1148"/>
    <d v="2011-10-14T00:00:00"/>
    <s v="Standard Class"/>
    <s v="SJ-20500"/>
    <s v="Shirley Jackson"/>
    <s v="Consumer"/>
    <s v="United States"/>
    <s v="San Francisco"/>
    <x v="1"/>
    <n v="94122"/>
    <s v="West"/>
    <s v="OFF-AR-10002135"/>
    <x v="1"/>
    <x v="6"/>
    <s v="Boston Heavy-Duty Trimline Electric Pencil Sharpeners"/>
    <x v="5919"/>
    <n v="3"/>
    <n v="0"/>
    <n v="41.933999999999983"/>
  </r>
  <r>
    <n v="9460"/>
    <x v="4736"/>
    <n v="2011"/>
    <x v="1148"/>
    <d v="2011-10-14T00:00:00"/>
    <s v="Standard Class"/>
    <s v="SJ-20500"/>
    <s v="Shirley Jackson"/>
    <s v="Consumer"/>
    <s v="United States"/>
    <s v="San Francisco"/>
    <x v="1"/>
    <n v="94122"/>
    <s v="West"/>
    <s v="TEC-PH-10002583"/>
    <x v="2"/>
    <x v="7"/>
    <s v="iOttie HLCRIO102 Car Mount"/>
    <x v="314"/>
    <n v="1"/>
    <n v="0.2"/>
    <n v="-2.9985000000000022"/>
  </r>
  <r>
    <n v="9461"/>
    <x v="4737"/>
    <n v="2011"/>
    <x v="664"/>
    <d v="2011-11-22T00:00:00"/>
    <s v="Second Class"/>
    <s v="FG-14260"/>
    <s v="Frank Gastineau"/>
    <s v="Home Office"/>
    <s v="United States"/>
    <s v="New York City"/>
    <x v="15"/>
    <n v="10024"/>
    <s v="East"/>
    <s v="OFF-PA-10003591"/>
    <x v="1"/>
    <x v="10"/>
    <s v="Southworth 100% Cotton The Best Paper"/>
    <x v="805"/>
    <n v="3"/>
    <n v="0"/>
    <n v="17.22"/>
  </r>
  <r>
    <n v="9462"/>
    <x v="4738"/>
    <n v="2011"/>
    <x v="538"/>
    <d v="2011-10-24T00:00:00"/>
    <s v="Standard Class"/>
    <s v="EH-14125"/>
    <s v="Eugene Hildebrand"/>
    <s v="Home Office"/>
    <s v="United States"/>
    <s v="Lakewood"/>
    <x v="1"/>
    <n v="90712"/>
    <s v="West"/>
    <s v="TEC-PH-10004922"/>
    <x v="2"/>
    <x v="7"/>
    <s v="RCA Visys Integrated PBX 8-Line Router"/>
    <x v="5920"/>
    <n v="6"/>
    <n v="0.2"/>
    <n v="20.097000000000008"/>
  </r>
  <r>
    <n v="9463"/>
    <x v="4739"/>
    <n v="2014"/>
    <x v="920"/>
    <d v="2014-12-01T00:00:00"/>
    <s v="Second Class"/>
    <s v="BS-11590"/>
    <s v="Brendan Sweed"/>
    <s v="Corporate"/>
    <s v="United States"/>
    <s v="Louisville"/>
    <x v="0"/>
    <n v="40214"/>
    <s v="South"/>
    <s v="FUR-CH-10001854"/>
    <x v="0"/>
    <x v="1"/>
    <s v="Office Star - Professional Matrix Back Chair with 2-to-1 Synchro Tilt and Mesh Fabric Seat"/>
    <x v="4391"/>
    <n v="2"/>
    <n v="0"/>
    <n v="168.47040000000004"/>
  </r>
  <r>
    <n v="9464"/>
    <x v="4740"/>
    <n v="2011"/>
    <x v="1221"/>
    <d v="2011-03-03T00:00:00"/>
    <s v="First Class"/>
    <s v="JS-16030"/>
    <s v="Joy Smith"/>
    <s v="Consumer"/>
    <s v="United States"/>
    <s v="Columbus"/>
    <x v="24"/>
    <n v="43229"/>
    <s v="East"/>
    <s v="OFF-AR-10003560"/>
    <x v="1"/>
    <x v="6"/>
    <s v="Zebra Zazzle Fluorescent Highlighters"/>
    <x v="530"/>
    <n v="4"/>
    <n v="0.2"/>
    <n v="3.4047999999999981"/>
  </r>
  <r>
    <n v="9465"/>
    <x v="4741"/>
    <n v="2011"/>
    <x v="1059"/>
    <d v="2011-12-25T00:00:00"/>
    <s v="Standard Class"/>
    <s v="JC-15775"/>
    <s v="John Castell"/>
    <s v="Consumer"/>
    <s v="United States"/>
    <s v="Newark"/>
    <x v="13"/>
    <n v="19711"/>
    <s v="East"/>
    <s v="OFF-LA-10004409"/>
    <x v="1"/>
    <x v="2"/>
    <s v="Avery 492"/>
    <x v="1315"/>
    <n v="6"/>
    <n v="0"/>
    <n v="7.9487999999999985"/>
  </r>
  <r>
    <n v="9466"/>
    <x v="4742"/>
    <n v="2013"/>
    <x v="258"/>
    <d v="2013-11-24T00:00:00"/>
    <s v="Standard Class"/>
    <s v="JM-15265"/>
    <s v="Janet Molinari"/>
    <s v="Corporate"/>
    <s v="United States"/>
    <s v="Seattle"/>
    <x v="4"/>
    <n v="98115"/>
    <s v="West"/>
    <s v="FUR-FU-10000448"/>
    <x v="0"/>
    <x v="5"/>
    <s v="Tenex Chairmats For Use With Carpeted Floors"/>
    <x v="5795"/>
    <n v="2"/>
    <n v="0"/>
    <n v="1.597999999999999"/>
  </r>
  <r>
    <n v="9467"/>
    <x v="4743"/>
    <n v="2014"/>
    <x v="60"/>
    <d v="2014-11-11T00:00:00"/>
    <s v="Second Class"/>
    <s v="CD-12280"/>
    <s v="Christina DeMoss"/>
    <s v="Consumer"/>
    <s v="United States"/>
    <s v="New York City"/>
    <x v="15"/>
    <n v="10024"/>
    <s v="East"/>
    <s v="OFF-BI-10002735"/>
    <x v="1"/>
    <x v="8"/>
    <s v="GBC Prestige Therm-A-Bind Covers"/>
    <x v="5921"/>
    <n v="6"/>
    <n v="0.2"/>
    <n v="55.582200000000007"/>
  </r>
  <r>
    <n v="9468"/>
    <x v="4743"/>
    <n v="2014"/>
    <x v="60"/>
    <d v="2014-11-11T00:00:00"/>
    <s v="Second Class"/>
    <s v="CD-12280"/>
    <s v="Christina DeMoss"/>
    <s v="Consumer"/>
    <s v="United States"/>
    <s v="New York City"/>
    <x v="15"/>
    <n v="10024"/>
    <s v="East"/>
    <s v="FUR-TA-10003469"/>
    <x v="0"/>
    <x v="3"/>
    <s v="Balt Split Level Computer Training Table"/>
    <x v="4365"/>
    <n v="2"/>
    <n v="0.4"/>
    <n v="-66.599999999999994"/>
  </r>
  <r>
    <n v="9469"/>
    <x v="4743"/>
    <n v="2014"/>
    <x v="60"/>
    <d v="2014-11-11T00:00:00"/>
    <s v="Second Class"/>
    <s v="CD-12280"/>
    <s v="Christina DeMoss"/>
    <s v="Consumer"/>
    <s v="United States"/>
    <s v="New York City"/>
    <x v="15"/>
    <n v="10024"/>
    <s v="East"/>
    <s v="OFF-PA-10001870"/>
    <x v="1"/>
    <x v="10"/>
    <s v="Xerox 202"/>
    <x v="91"/>
    <n v="2"/>
    <n v="0"/>
    <n v="6.2208000000000006"/>
  </r>
  <r>
    <n v="9470"/>
    <x v="4743"/>
    <n v="2014"/>
    <x v="60"/>
    <d v="2014-11-11T00:00:00"/>
    <s v="Second Class"/>
    <s v="CD-12280"/>
    <s v="Christina DeMoss"/>
    <s v="Consumer"/>
    <s v="United States"/>
    <s v="New York City"/>
    <x v="15"/>
    <n v="10024"/>
    <s v="East"/>
    <s v="OFF-PA-10004071"/>
    <x v="1"/>
    <x v="10"/>
    <s v="Eaton Premium Continuous-Feed Paper, 25% Cotton, Letter Size, White, 1000 Shts/Box"/>
    <x v="168"/>
    <n v="2"/>
    <n v="0"/>
    <n v="53.260799999999996"/>
  </r>
  <r>
    <n v="9471"/>
    <x v="4743"/>
    <n v="2014"/>
    <x v="60"/>
    <d v="2014-11-11T00:00:00"/>
    <s v="Second Class"/>
    <s v="CD-12280"/>
    <s v="Christina DeMoss"/>
    <s v="Consumer"/>
    <s v="United States"/>
    <s v="New York City"/>
    <x v="15"/>
    <n v="10024"/>
    <s v="East"/>
    <s v="TEC-PH-10001448"/>
    <x v="2"/>
    <x v="7"/>
    <s v="Anker Astro 15000mAh USB Portable Charger"/>
    <x v="2622"/>
    <n v="2"/>
    <n v="0"/>
    <n v="3.9991999999999877"/>
  </r>
  <r>
    <n v="9472"/>
    <x v="4743"/>
    <n v="2014"/>
    <x v="60"/>
    <d v="2014-11-11T00:00:00"/>
    <s v="Second Class"/>
    <s v="CD-12280"/>
    <s v="Christina DeMoss"/>
    <s v="Consumer"/>
    <s v="United States"/>
    <s v="New York City"/>
    <x v="15"/>
    <n v="10024"/>
    <s v="East"/>
    <s v="OFF-BI-10002706"/>
    <x v="1"/>
    <x v="8"/>
    <s v="Avery Premier Heavy-Duty Binder with Round Locking Rings"/>
    <x v="5872"/>
    <n v="1"/>
    <n v="0.2"/>
    <n v="3.7127999999999997"/>
  </r>
  <r>
    <n v="9473"/>
    <x v="4743"/>
    <n v="2014"/>
    <x v="60"/>
    <d v="2014-11-11T00:00:00"/>
    <s v="Second Class"/>
    <s v="CD-12280"/>
    <s v="Christina DeMoss"/>
    <s v="Consumer"/>
    <s v="United States"/>
    <s v="New York City"/>
    <x v="15"/>
    <n v="10024"/>
    <s v="East"/>
    <s v="FUR-CH-10004875"/>
    <x v="0"/>
    <x v="1"/>
    <s v="Harbour Creations 67200 Series Stacking Chairs"/>
    <x v="5922"/>
    <n v="2"/>
    <n v="0.1"/>
    <n v="24.2012"/>
  </r>
  <r>
    <n v="9474"/>
    <x v="4743"/>
    <n v="2014"/>
    <x v="60"/>
    <d v="2014-11-11T00:00:00"/>
    <s v="Second Class"/>
    <s v="CD-12280"/>
    <s v="Christina DeMoss"/>
    <s v="Consumer"/>
    <s v="United States"/>
    <s v="New York City"/>
    <x v="15"/>
    <n v="10024"/>
    <s v="East"/>
    <s v="FUR-FU-10004245"/>
    <x v="0"/>
    <x v="5"/>
    <s v="Career Cubicle Clock, 8 1/4&quot;, Black"/>
    <x v="5923"/>
    <n v="5"/>
    <n v="0"/>
    <n v="38.532000000000004"/>
  </r>
  <r>
    <n v="9475"/>
    <x v="4744"/>
    <n v="2012"/>
    <x v="70"/>
    <d v="2012-06-05T00:00:00"/>
    <s v="Second Class"/>
    <s v="JM-15265"/>
    <s v="Janet Molinari"/>
    <s v="Corporate"/>
    <s v="United States"/>
    <s v="Chicago"/>
    <x v="10"/>
    <n v="60653"/>
    <s v="Central"/>
    <s v="OFF-LA-10000443"/>
    <x v="1"/>
    <x v="2"/>
    <s v="Avery 501"/>
    <x v="2184"/>
    <n v="2"/>
    <n v="0.2"/>
    <n v="1.9925999999999999"/>
  </r>
  <r>
    <n v="9476"/>
    <x v="4744"/>
    <n v="2012"/>
    <x v="70"/>
    <d v="2012-06-05T00:00:00"/>
    <s v="Second Class"/>
    <s v="JM-15265"/>
    <s v="Janet Molinari"/>
    <s v="Corporate"/>
    <s v="United States"/>
    <s v="Chicago"/>
    <x v="10"/>
    <n v="60653"/>
    <s v="Central"/>
    <s v="OFF-PA-10001125"/>
    <x v="1"/>
    <x v="10"/>
    <s v="Xerox 1988"/>
    <x v="4259"/>
    <n v="7"/>
    <n v="0.2"/>
    <n v="54.214999999999982"/>
  </r>
  <r>
    <n v="9477"/>
    <x v="4744"/>
    <n v="2012"/>
    <x v="70"/>
    <d v="2012-06-05T00:00:00"/>
    <s v="Second Class"/>
    <s v="JM-15265"/>
    <s v="Janet Molinari"/>
    <s v="Corporate"/>
    <s v="United States"/>
    <s v="Chicago"/>
    <x v="10"/>
    <n v="60653"/>
    <s v="Central"/>
    <s v="FUR-FU-10002703"/>
    <x v="0"/>
    <x v="5"/>
    <s v="Tenex Traditional Chairmats for Hard Floors, Average Lip, 36&quot; x 48&quot;"/>
    <x v="5924"/>
    <n v="2"/>
    <n v="0.6"/>
    <n v="-61.872"/>
  </r>
  <r>
    <n v="9478"/>
    <x v="4744"/>
    <n v="2012"/>
    <x v="70"/>
    <d v="2012-06-05T00:00:00"/>
    <s v="Second Class"/>
    <s v="JM-15265"/>
    <s v="Janet Molinari"/>
    <s v="Corporate"/>
    <s v="United States"/>
    <s v="Chicago"/>
    <x v="10"/>
    <n v="60653"/>
    <s v="Central"/>
    <s v="OFF-BI-10004364"/>
    <x v="1"/>
    <x v="8"/>
    <s v="Storex Dura Pro Binders"/>
    <x v="3019"/>
    <n v="3"/>
    <n v="0.8"/>
    <n v="-6.2370000000000019"/>
  </r>
  <r>
    <n v="9479"/>
    <x v="4745"/>
    <n v="2011"/>
    <x v="557"/>
    <d v="2011-09-14T00:00:00"/>
    <s v="Standard Class"/>
    <s v="SS-20410"/>
    <s v="Shahid Shariari"/>
    <s v="Consumer"/>
    <s v="United States"/>
    <s v="Oswego"/>
    <x v="10"/>
    <n v="60543"/>
    <s v="Central"/>
    <s v="OFF-FA-10000936"/>
    <x v="1"/>
    <x v="13"/>
    <s v="Acco Hot Clips Clips to Go"/>
    <x v="5925"/>
    <n v="5"/>
    <n v="0.2"/>
    <n v="4.1124999999999998"/>
  </r>
  <r>
    <n v="9480"/>
    <x v="4745"/>
    <n v="2011"/>
    <x v="557"/>
    <d v="2011-09-14T00:00:00"/>
    <s v="Standard Class"/>
    <s v="SS-20410"/>
    <s v="Shahid Shariari"/>
    <s v="Consumer"/>
    <s v="United States"/>
    <s v="Oswego"/>
    <x v="10"/>
    <n v="60543"/>
    <s v="Central"/>
    <s v="OFF-BI-10001249"/>
    <x v="1"/>
    <x v="8"/>
    <s v="Avery Heavy-Duty EZD View Binder with Locking Rings"/>
    <x v="5926"/>
    <n v="3"/>
    <n v="0.8"/>
    <n v="-6.5076000000000018"/>
  </r>
  <r>
    <n v="9481"/>
    <x v="4745"/>
    <n v="2011"/>
    <x v="557"/>
    <d v="2011-09-14T00:00:00"/>
    <s v="Standard Class"/>
    <s v="SS-20410"/>
    <s v="Shahid Shariari"/>
    <s v="Consumer"/>
    <s v="United States"/>
    <s v="Oswego"/>
    <x v="10"/>
    <n v="60543"/>
    <s v="Central"/>
    <s v="OFF-BI-10004632"/>
    <x v="1"/>
    <x v="8"/>
    <s v="Ibico Hi-Tech Manual Binding System"/>
    <x v="5927"/>
    <n v="5"/>
    <n v="0.8"/>
    <n v="-533.73250000000007"/>
  </r>
  <r>
    <n v="9482"/>
    <x v="4746"/>
    <n v="2014"/>
    <x v="44"/>
    <d v="2014-11-13T00:00:00"/>
    <s v="Standard Class"/>
    <s v="HG-14845"/>
    <s v="Harry Greene"/>
    <s v="Consumer"/>
    <s v="United States"/>
    <s v="Dallas"/>
    <x v="5"/>
    <n v="75220"/>
    <s v="Central"/>
    <s v="OFF-ST-10000615"/>
    <x v="1"/>
    <x v="4"/>
    <s v="SimpliFile Personal File, Black Granite, 15w x 6-15/16d x 11-1/4h"/>
    <x v="1333"/>
    <n v="2"/>
    <n v="0.2"/>
    <n v="1.8160000000000016"/>
  </r>
  <r>
    <n v="9483"/>
    <x v="4747"/>
    <n v="2012"/>
    <x v="782"/>
    <d v="2012-06-24T00:00:00"/>
    <s v="Second Class"/>
    <s v="BC-11125"/>
    <s v="Becky Castell"/>
    <s v="Home Office"/>
    <s v="United States"/>
    <s v="Philadelphia"/>
    <x v="9"/>
    <n v="19134"/>
    <s v="East"/>
    <s v="TEC-AC-10001838"/>
    <x v="2"/>
    <x v="11"/>
    <s v="Razer Tiamat Over Ear 7.1 Surround Sound PC Gaming Headset"/>
    <x v="4570"/>
    <n v="2"/>
    <n v="0.2"/>
    <n v="91.995400000000018"/>
  </r>
  <r>
    <n v="9484"/>
    <x v="4748"/>
    <n v="2011"/>
    <x v="192"/>
    <d v="2011-07-28T00:00:00"/>
    <s v="Standard Class"/>
    <s v="AB-10255"/>
    <s v="Alejandro Ballentine"/>
    <s v="Home Office"/>
    <s v="United States"/>
    <s v="Los Angeles"/>
    <x v="1"/>
    <n v="90008"/>
    <s v="West"/>
    <s v="OFF-AR-10004757"/>
    <x v="1"/>
    <x v="6"/>
    <s v="Crayola Colored Pencils"/>
    <x v="1209"/>
    <n v="6"/>
    <n v="0"/>
    <n v="6.4943999999999988"/>
  </r>
  <r>
    <n v="9485"/>
    <x v="4749"/>
    <n v="2013"/>
    <x v="499"/>
    <d v="2013-12-05T00:00:00"/>
    <s v="Second Class"/>
    <s v="MY-18295"/>
    <s v="Muhammed Yedwab"/>
    <s v="Corporate"/>
    <s v="United States"/>
    <s v="Houston"/>
    <x v="5"/>
    <n v="77036"/>
    <s v="Central"/>
    <s v="FUR-BO-10003893"/>
    <x v="0"/>
    <x v="0"/>
    <s v="Sauder Camden County Collection Library"/>
    <x v="5928"/>
    <n v="10"/>
    <n v="0.32"/>
    <n v="-137.97600000000008"/>
  </r>
  <r>
    <n v="9486"/>
    <x v="4749"/>
    <n v="2013"/>
    <x v="499"/>
    <d v="2013-12-05T00:00:00"/>
    <s v="Second Class"/>
    <s v="MY-18295"/>
    <s v="Muhammed Yedwab"/>
    <s v="Corporate"/>
    <s v="United States"/>
    <s v="Houston"/>
    <x v="5"/>
    <n v="77036"/>
    <s v="Central"/>
    <s v="OFF-PA-10003893"/>
    <x v="1"/>
    <x v="10"/>
    <s v="Xerox 1962"/>
    <x v="2791"/>
    <n v="9"/>
    <n v="0.2"/>
    <n v="9.6299999999999955"/>
  </r>
  <r>
    <n v="9487"/>
    <x v="4750"/>
    <n v="2014"/>
    <x v="386"/>
    <d v="2014-10-13T00:00:00"/>
    <s v="Same Day"/>
    <s v="NF-18385"/>
    <s v="Natalie Fritzler"/>
    <s v="Consumer"/>
    <s v="United States"/>
    <s v="Wheeling"/>
    <x v="48"/>
    <n v="26003"/>
    <s v="East"/>
    <s v="FUR-TA-10001932"/>
    <x v="0"/>
    <x v="3"/>
    <s v="Chromcraft 48&quot; x 96&quot; Racetrack Double Pedestal Table"/>
    <x v="5929"/>
    <n v="3"/>
    <n v="0.3"/>
    <n v="-76.953599999999994"/>
  </r>
  <r>
    <n v="9488"/>
    <x v="4751"/>
    <n v="2014"/>
    <x v="157"/>
    <d v="2014-12-14T00:00:00"/>
    <s v="First Class"/>
    <s v="NB-18655"/>
    <s v="Nona Balk"/>
    <s v="Corporate"/>
    <s v="United States"/>
    <s v="Paterson"/>
    <x v="30"/>
    <n v="7501"/>
    <s v="East"/>
    <s v="OFF-FA-10001561"/>
    <x v="1"/>
    <x v="13"/>
    <s v="Stockwell Push Pins"/>
    <x v="2630"/>
    <n v="3"/>
    <n v="0"/>
    <n v="2.1581999999999999"/>
  </r>
  <r>
    <n v="9489"/>
    <x v="4752"/>
    <n v="2012"/>
    <x v="486"/>
    <d v="2012-10-04T00:00:00"/>
    <s v="First Class"/>
    <s v="EM-13960"/>
    <s v="Eric Murdock"/>
    <s v="Consumer"/>
    <s v="United States"/>
    <s v="Portland"/>
    <x v="21"/>
    <n v="97206"/>
    <s v="West"/>
    <s v="TEC-PH-10001817"/>
    <x v="2"/>
    <x v="7"/>
    <s v="Wilson Electronics DB Pro Signal Booster"/>
    <x v="5930"/>
    <n v="2"/>
    <n v="0.2"/>
    <n v="50.120000000000033"/>
  </r>
  <r>
    <n v="9490"/>
    <x v="4753"/>
    <n v="2013"/>
    <x v="1222"/>
    <d v="2013-08-12T00:00:00"/>
    <s v="Standard Class"/>
    <s v="MF-17665"/>
    <s v="Maureen Fritzler"/>
    <s v="Corporate"/>
    <s v="United States"/>
    <s v="Huntsville"/>
    <x v="19"/>
    <n v="35810"/>
    <s v="South"/>
    <s v="OFF-AR-10000538"/>
    <x v="1"/>
    <x v="6"/>
    <s v="Boston Model 1800 Electric Pencil Sharpener, Gray"/>
    <x v="5931"/>
    <n v="7"/>
    <n v="0"/>
    <n v="59.114999999999981"/>
  </r>
  <r>
    <n v="9491"/>
    <x v="4754"/>
    <n v="2014"/>
    <x v="1032"/>
    <d v="2014-01-08T00:00:00"/>
    <s v="Standard Class"/>
    <s v="CM-12385"/>
    <s v="Christopher Martinez"/>
    <s v="Consumer"/>
    <s v="United States"/>
    <s v="San Francisco"/>
    <x v="1"/>
    <n v="94110"/>
    <s v="West"/>
    <s v="OFF-BI-10004584"/>
    <x v="1"/>
    <x v="8"/>
    <s v="GBC ProClick 150 Presentation Binding System"/>
    <x v="5932"/>
    <n v="8"/>
    <n v="0.2"/>
    <n v="682.5168000000001"/>
  </r>
  <r>
    <n v="9492"/>
    <x v="4754"/>
    <n v="2014"/>
    <x v="1032"/>
    <d v="2014-01-08T00:00:00"/>
    <s v="Standard Class"/>
    <s v="CM-12385"/>
    <s v="Christopher Martinez"/>
    <s v="Consumer"/>
    <s v="United States"/>
    <s v="San Francisco"/>
    <x v="1"/>
    <n v="94110"/>
    <s v="West"/>
    <s v="OFF-AR-10000817"/>
    <x v="1"/>
    <x v="6"/>
    <s v="Manco Dry-Lighter Erasable Highlighter"/>
    <x v="5933"/>
    <n v="3"/>
    <n v="0"/>
    <n v="3.1007999999999996"/>
  </r>
  <r>
    <n v="9493"/>
    <x v="4755"/>
    <n v="2014"/>
    <x v="659"/>
    <d v="2014-11-08T00:00:00"/>
    <s v="Same Day"/>
    <s v="EC-14050"/>
    <s v="Erin Creighton"/>
    <s v="Consumer"/>
    <s v="United States"/>
    <s v="Oklahoma City"/>
    <x v="26"/>
    <n v="73120"/>
    <s v="Central"/>
    <s v="OFF-BI-10000756"/>
    <x v="1"/>
    <x v="8"/>
    <s v="Storex DuraTech Recycled Plastic Frosted Binders"/>
    <x v="5934"/>
    <n v="9"/>
    <n v="0"/>
    <n v="19.080000000000002"/>
  </r>
  <r>
    <n v="9494"/>
    <x v="4756"/>
    <n v="2013"/>
    <x v="835"/>
    <d v="2013-01-08T00:00:00"/>
    <s v="Standard Class"/>
    <s v="BO-11350"/>
    <s v="Bill Overfelt"/>
    <s v="Corporate"/>
    <s v="United States"/>
    <s v="Broken Arrow"/>
    <x v="26"/>
    <n v="74012"/>
    <s v="Central"/>
    <s v="FUR-TA-10000617"/>
    <x v="0"/>
    <x v="3"/>
    <s v="Hon Practical Foundations 30 x 60 Training Table, Light Gray/Charcoal"/>
    <x v="5935"/>
    <n v="7"/>
    <n v="0"/>
    <n v="350.42700000000002"/>
  </r>
  <r>
    <n v="9495"/>
    <x v="4756"/>
    <n v="2013"/>
    <x v="835"/>
    <d v="2013-01-08T00:00:00"/>
    <s v="Standard Class"/>
    <s v="BO-11350"/>
    <s v="Bill Overfelt"/>
    <s v="Corporate"/>
    <s v="United States"/>
    <s v="Broken Arrow"/>
    <x v="26"/>
    <n v="74012"/>
    <s v="Central"/>
    <s v="OFF-BI-10004364"/>
    <x v="1"/>
    <x v="8"/>
    <s v="Storex Dura Pro Binders"/>
    <x v="5516"/>
    <n v="2"/>
    <n v="0"/>
    <n v="5.3460000000000001"/>
  </r>
  <r>
    <n v="9496"/>
    <x v="4757"/>
    <n v="2013"/>
    <x v="536"/>
    <d v="2013-05-17T00:00:00"/>
    <s v="Standard Class"/>
    <s v="VM-21835"/>
    <s v="Vivian Mathis"/>
    <s v="Consumer"/>
    <s v="United States"/>
    <s v="Mission Viejo"/>
    <x v="1"/>
    <n v="92691"/>
    <s v="West"/>
    <s v="TEC-AC-10004518"/>
    <x v="2"/>
    <x v="11"/>
    <s v="Memorex Mini Travel Drive 32 GB USB 2.0 Flash Drive"/>
    <x v="5253"/>
    <n v="6"/>
    <n v="0"/>
    <n v="46.800000000000004"/>
  </r>
  <r>
    <n v="9497"/>
    <x v="4757"/>
    <n v="2013"/>
    <x v="536"/>
    <d v="2013-05-17T00:00:00"/>
    <s v="Standard Class"/>
    <s v="VM-21835"/>
    <s v="Vivian Mathis"/>
    <s v="Consumer"/>
    <s v="United States"/>
    <s v="Mission Viejo"/>
    <x v="1"/>
    <n v="92691"/>
    <s v="West"/>
    <s v="OFF-AP-10002222"/>
    <x v="1"/>
    <x v="9"/>
    <s v="Staples"/>
    <x v="1313"/>
    <n v="1"/>
    <n v="0"/>
    <n v="2.3409000000000004"/>
  </r>
  <r>
    <n v="9498"/>
    <x v="4758"/>
    <n v="2014"/>
    <x v="60"/>
    <d v="2014-11-08T00:00:00"/>
    <s v="First Class"/>
    <s v="AB-10060"/>
    <s v="Adam Bellavance"/>
    <s v="Home Office"/>
    <s v="United States"/>
    <s v="Greenwood"/>
    <x v="14"/>
    <n v="46142"/>
    <s v="Central"/>
    <s v="OFF-PA-10002615"/>
    <x v="1"/>
    <x v="10"/>
    <s v="Ampad Gold Fibre Wirebound Steno Books, 6&quot; x 9&quot;, Gregg Ruled"/>
    <x v="5936"/>
    <n v="1"/>
    <n v="0"/>
    <n v="2.0286"/>
  </r>
  <r>
    <n v="9499"/>
    <x v="4758"/>
    <n v="2014"/>
    <x v="60"/>
    <d v="2014-11-08T00:00:00"/>
    <s v="First Class"/>
    <s v="AB-10060"/>
    <s v="Adam Bellavance"/>
    <s v="Home Office"/>
    <s v="United States"/>
    <s v="Greenwood"/>
    <x v="14"/>
    <n v="46142"/>
    <s v="Central"/>
    <s v="OFF-PA-10000565"/>
    <x v="1"/>
    <x v="10"/>
    <s v="Staples"/>
    <x v="3856"/>
    <n v="3"/>
    <n v="0"/>
    <n v="82.290599999999998"/>
  </r>
  <r>
    <n v="9500"/>
    <x v="4758"/>
    <n v="2014"/>
    <x v="60"/>
    <d v="2014-11-08T00:00:00"/>
    <s v="First Class"/>
    <s v="AB-10060"/>
    <s v="Adam Bellavance"/>
    <s v="Home Office"/>
    <s v="United States"/>
    <s v="Greenwood"/>
    <x v="14"/>
    <n v="46142"/>
    <s v="Central"/>
    <s v="OFF-PA-10003673"/>
    <x v="1"/>
    <x v="10"/>
    <s v="Strathmore Photo Mount Cards"/>
    <x v="766"/>
    <n v="10"/>
    <n v="0"/>
    <n v="31.187999999999999"/>
  </r>
  <r>
    <n v="9501"/>
    <x v="4759"/>
    <n v="2013"/>
    <x v="439"/>
    <d v="2013-05-31T00:00:00"/>
    <s v="Standard Class"/>
    <s v="CM-12235"/>
    <s v="Chris McAfee"/>
    <s v="Consumer"/>
    <s v="United States"/>
    <s v="Milwaukee"/>
    <x v="6"/>
    <n v="53209"/>
    <s v="Central"/>
    <s v="FUR-FU-10002088"/>
    <x v="0"/>
    <x v="5"/>
    <s v="Nu-Dell Float Frame 11 x 14 1/2"/>
    <x v="5937"/>
    <n v="3"/>
    <n v="0"/>
    <n v="11.314800000000002"/>
  </r>
  <r>
    <n v="9502"/>
    <x v="4760"/>
    <n v="2012"/>
    <x v="312"/>
    <d v="2012-11-24T00:00:00"/>
    <s v="Standard Class"/>
    <s v="KW-16570"/>
    <s v="Kelly Williams"/>
    <s v="Consumer"/>
    <s v="United States"/>
    <s v="San Francisco"/>
    <x v="1"/>
    <n v="94109"/>
    <s v="West"/>
    <s v="FUR-FU-10001546"/>
    <x v="0"/>
    <x v="5"/>
    <s v="Dana Swing-Arm Lamps"/>
    <x v="4674"/>
    <n v="3"/>
    <n v="0"/>
    <n v="8.01"/>
  </r>
  <r>
    <n v="9503"/>
    <x v="4761"/>
    <n v="2013"/>
    <x v="183"/>
    <d v="2013-04-30T00:00:00"/>
    <s v="Standard Class"/>
    <s v="MM-17920"/>
    <s v="Michael Moore"/>
    <s v="Consumer"/>
    <s v="United States"/>
    <s v="Rome"/>
    <x v="15"/>
    <n v="13440"/>
    <s v="East"/>
    <s v="OFF-AR-10000614"/>
    <x v="1"/>
    <x v="6"/>
    <s v="Barrel Sharpener"/>
    <x v="5938"/>
    <n v="9"/>
    <n v="0"/>
    <n v="8.3537999999999997"/>
  </r>
  <r>
    <n v="9504"/>
    <x v="4761"/>
    <n v="2013"/>
    <x v="183"/>
    <d v="2013-04-30T00:00:00"/>
    <s v="Standard Class"/>
    <s v="MM-17920"/>
    <s v="Michael Moore"/>
    <s v="Consumer"/>
    <s v="United States"/>
    <s v="Rome"/>
    <x v="15"/>
    <n v="13440"/>
    <s v="East"/>
    <s v="OFF-AR-10003190"/>
    <x v="1"/>
    <x v="6"/>
    <s v="Newell 32"/>
    <x v="709"/>
    <n v="1"/>
    <n v="0"/>
    <n v="0.80640000000000001"/>
  </r>
  <r>
    <n v="9505"/>
    <x v="4762"/>
    <n v="2013"/>
    <x v="500"/>
    <d v="2013-10-19T00:00:00"/>
    <s v="Standard Class"/>
    <s v="PW-19030"/>
    <s v="Pauline Webber"/>
    <s v="Corporate"/>
    <s v="United States"/>
    <s v="New York City"/>
    <x v="15"/>
    <n v="10009"/>
    <s v="East"/>
    <s v="TEC-PH-10004094"/>
    <x v="2"/>
    <x v="7"/>
    <s v="Motorola L703CM"/>
    <x v="5939"/>
    <n v="7"/>
    <n v="0"/>
    <n v="272.98250000000002"/>
  </r>
  <r>
    <n v="9506"/>
    <x v="4762"/>
    <n v="2013"/>
    <x v="500"/>
    <d v="2013-10-19T00:00:00"/>
    <s v="Standard Class"/>
    <s v="PW-19030"/>
    <s v="Pauline Webber"/>
    <s v="Corporate"/>
    <s v="United States"/>
    <s v="New York City"/>
    <x v="15"/>
    <n v="10009"/>
    <s v="East"/>
    <s v="OFF-PA-10001970"/>
    <x v="1"/>
    <x v="10"/>
    <s v="Xerox 1908"/>
    <x v="1375"/>
    <n v="2"/>
    <n v="0"/>
    <n v="54.860399999999998"/>
  </r>
  <r>
    <n v="9507"/>
    <x v="4763"/>
    <n v="2011"/>
    <x v="267"/>
    <d v="2011-04-07T00:00:00"/>
    <s v="Second Class"/>
    <s v="RD-19900"/>
    <s v="Ruben Dartt"/>
    <s v="Consumer"/>
    <s v="United States"/>
    <s v="Dearborn Heights"/>
    <x v="12"/>
    <n v="48127"/>
    <s v="Central"/>
    <s v="OFF-AR-10002952"/>
    <x v="1"/>
    <x v="6"/>
    <s v="Stanley Contemporary Battery Pencil Sharpeners"/>
    <x v="4327"/>
    <n v="2"/>
    <n v="0"/>
    <n v="7.4759999999999991"/>
  </r>
  <r>
    <n v="9508"/>
    <x v="4763"/>
    <n v="2011"/>
    <x v="267"/>
    <d v="2011-04-07T00:00:00"/>
    <s v="Second Class"/>
    <s v="RD-19900"/>
    <s v="Ruben Dartt"/>
    <s v="Consumer"/>
    <s v="United States"/>
    <s v="Dearborn Heights"/>
    <x v="12"/>
    <n v="48127"/>
    <s v="Central"/>
    <s v="OFF-BI-10004209"/>
    <x v="1"/>
    <x v="8"/>
    <s v="Fellowes Twister Kit, Gray/Clear, 3/pkg"/>
    <x v="5940"/>
    <n v="5"/>
    <n v="0"/>
    <n v="18.089999999999996"/>
  </r>
  <r>
    <n v="9509"/>
    <x v="4763"/>
    <n v="2011"/>
    <x v="267"/>
    <d v="2011-04-07T00:00:00"/>
    <s v="Second Class"/>
    <s v="RD-19900"/>
    <s v="Ruben Dartt"/>
    <s v="Consumer"/>
    <s v="United States"/>
    <s v="Dearborn Heights"/>
    <x v="12"/>
    <n v="48127"/>
    <s v="Central"/>
    <s v="OFF-AR-10004685"/>
    <x v="1"/>
    <x v="6"/>
    <s v="Binney &amp; Smith Crayola Metallic Colored Pencils, 8-Color Set"/>
    <x v="4808"/>
    <n v="3"/>
    <n v="0"/>
    <n v="4.5836999999999994"/>
  </r>
  <r>
    <n v="9510"/>
    <x v="4763"/>
    <n v="2011"/>
    <x v="267"/>
    <d v="2011-04-07T00:00:00"/>
    <s v="Second Class"/>
    <s v="RD-19900"/>
    <s v="Ruben Dartt"/>
    <s v="Consumer"/>
    <s v="United States"/>
    <s v="Dearborn Heights"/>
    <x v="12"/>
    <n v="48127"/>
    <s v="Central"/>
    <s v="OFF-ST-10000991"/>
    <x v="1"/>
    <x v="4"/>
    <s v="Space Solutions HD Industrial Steel Shelving."/>
    <x v="5941"/>
    <n v="6"/>
    <n v="0"/>
    <n v="20.694600000000008"/>
  </r>
  <r>
    <n v="9511"/>
    <x v="4764"/>
    <n v="2013"/>
    <x v="876"/>
    <d v="2013-08-12T00:00:00"/>
    <s v="Standard Class"/>
    <s v="LM-17065"/>
    <s v="Liz MacKendrick"/>
    <s v="Consumer"/>
    <s v="United States"/>
    <s v="New York City"/>
    <x v="15"/>
    <n v="10024"/>
    <s v="East"/>
    <s v="OFF-AR-10002399"/>
    <x v="1"/>
    <x v="6"/>
    <s v="Dixon Prang Watercolor Pencils, 10-Color Set with Brush"/>
    <x v="3747"/>
    <n v="9"/>
    <n v="0"/>
    <n v="15.7194"/>
  </r>
  <r>
    <n v="9512"/>
    <x v="4765"/>
    <n v="2011"/>
    <x v="637"/>
    <d v="2011-12-16T00:00:00"/>
    <s v="First Class"/>
    <s v="CS-11845"/>
    <s v="Cari Sayre"/>
    <s v="Corporate"/>
    <s v="United States"/>
    <s v="Chicago"/>
    <x v="10"/>
    <n v="60623"/>
    <s v="Central"/>
    <s v="OFF-BI-10002353"/>
    <x v="1"/>
    <x v="8"/>
    <s v="GBC VeloBind Cover Sets"/>
    <x v="1844"/>
    <n v="3"/>
    <n v="0.8"/>
    <n v="-13.895999999999997"/>
  </r>
  <r>
    <n v="9513"/>
    <x v="4766"/>
    <n v="2014"/>
    <x v="1109"/>
    <d v="2014-06-04T00:00:00"/>
    <s v="Second Class"/>
    <s v="KT-16480"/>
    <s v="Kean Thornton"/>
    <s v="Consumer"/>
    <s v="United States"/>
    <s v="Dallas"/>
    <x v="5"/>
    <n v="75217"/>
    <s v="Central"/>
    <s v="FUR-BO-10001811"/>
    <x v="0"/>
    <x v="0"/>
    <s v="Atlantic Metals Mobile 5-Shelf Bookcases, Custom Colors"/>
    <x v="5942"/>
    <n v="1"/>
    <n v="0.32"/>
    <n v="-6.0196000000000254"/>
  </r>
  <r>
    <n v="9514"/>
    <x v="4767"/>
    <n v="2013"/>
    <x v="500"/>
    <d v="2013-10-20T00:00:00"/>
    <s v="Standard Class"/>
    <s v="BE-11410"/>
    <s v="Bobby Elias"/>
    <s v="Consumer"/>
    <s v="United States"/>
    <s v="Appleton"/>
    <x v="6"/>
    <n v="54915"/>
    <s v="Central"/>
    <s v="TEC-AC-10003033"/>
    <x v="2"/>
    <x v="11"/>
    <s v="Plantronics CS510 - Over-the-Head monaural Wireless Headset System"/>
    <x v="5943"/>
    <n v="5"/>
    <n v="0"/>
    <n v="544.41749999999979"/>
  </r>
  <r>
    <n v="9515"/>
    <x v="4768"/>
    <n v="2011"/>
    <x v="619"/>
    <d v="2011-03-18T00:00:00"/>
    <s v="Standard Class"/>
    <s v="NF-18475"/>
    <s v="Neil Französisch"/>
    <s v="Home Office"/>
    <s v="United States"/>
    <s v="Jacksonville"/>
    <x v="2"/>
    <n v="32216"/>
    <s v="South"/>
    <s v="OFF-PA-10000176"/>
    <x v="1"/>
    <x v="10"/>
    <s v="Xerox 1887"/>
    <x v="5944"/>
    <n v="6"/>
    <n v="0.2"/>
    <n v="31.869599999999995"/>
  </r>
  <r>
    <n v="9516"/>
    <x v="4769"/>
    <n v="2011"/>
    <x v="1223"/>
    <d v="2011-02-25T00:00:00"/>
    <s v="Standard Class"/>
    <s v="DL-13315"/>
    <s v="Delfina Latchford"/>
    <s v="Consumer"/>
    <s v="United States"/>
    <s v="Chicago"/>
    <x v="10"/>
    <n v="60653"/>
    <s v="Central"/>
    <s v="OFF-AR-10003631"/>
    <x v="1"/>
    <x v="6"/>
    <s v="Staples"/>
    <x v="5945"/>
    <n v="14"/>
    <n v="0.2"/>
    <n v="8.808799999999998"/>
  </r>
  <r>
    <n v="9517"/>
    <x v="4770"/>
    <n v="2012"/>
    <x v="252"/>
    <d v="2012-08-26T00:00:00"/>
    <s v="Second Class"/>
    <s v="MS-17710"/>
    <s v="Maurice Satty"/>
    <s v="Consumer"/>
    <s v="United States"/>
    <s v="Bowling Green"/>
    <x v="24"/>
    <n v="43402"/>
    <s v="East"/>
    <s v="TEC-PH-10000923"/>
    <x v="2"/>
    <x v="7"/>
    <s v="Belkin SportFit Armband For iPhone 5s/5c, Fuchsia"/>
    <x v="5946"/>
    <n v="3"/>
    <n v="0.4"/>
    <n v="4.0472999999999999"/>
  </r>
  <r>
    <n v="9518"/>
    <x v="4770"/>
    <n v="2012"/>
    <x v="252"/>
    <d v="2012-08-26T00:00:00"/>
    <s v="Second Class"/>
    <s v="MS-17710"/>
    <s v="Maurice Satty"/>
    <s v="Consumer"/>
    <s v="United States"/>
    <s v="Bowling Green"/>
    <x v="24"/>
    <n v="43402"/>
    <s v="East"/>
    <s v="OFF-LA-10003190"/>
    <x v="1"/>
    <x v="2"/>
    <s v="Avery 474"/>
    <x v="2789"/>
    <n v="3"/>
    <n v="0.2"/>
    <n v="2.5056000000000003"/>
  </r>
  <r>
    <n v="9519"/>
    <x v="4770"/>
    <n v="2012"/>
    <x v="252"/>
    <d v="2012-08-26T00:00:00"/>
    <s v="Second Class"/>
    <s v="MS-17710"/>
    <s v="Maurice Satty"/>
    <s v="Consumer"/>
    <s v="United States"/>
    <s v="Bowling Green"/>
    <x v="24"/>
    <n v="43402"/>
    <s v="East"/>
    <s v="OFF-ST-10003208"/>
    <x v="1"/>
    <x v="4"/>
    <s v="Adjustable Depth Letter/Legal Cart"/>
    <x v="2774"/>
    <n v="3"/>
    <n v="0.2"/>
    <n v="48.994199999999921"/>
  </r>
  <r>
    <n v="9520"/>
    <x v="4771"/>
    <n v="2014"/>
    <x v="540"/>
    <d v="2014-05-13T00:00:00"/>
    <s v="Second Class"/>
    <s v="MM-18055"/>
    <s v="Michelle Moray"/>
    <s v="Consumer"/>
    <s v="United States"/>
    <s v="San Francisco"/>
    <x v="1"/>
    <n v="94110"/>
    <s v="West"/>
    <s v="OFF-AP-10000692"/>
    <x v="1"/>
    <x v="9"/>
    <s v="Fellowes Mighty 8 Compact Surge Protector"/>
    <x v="5947"/>
    <n v="4"/>
    <n v="0"/>
    <n v="22.702400000000004"/>
  </r>
  <r>
    <n v="9521"/>
    <x v="4772"/>
    <n v="2013"/>
    <x v="1084"/>
    <d v="2013-02-09T00:00:00"/>
    <s v="Standard Class"/>
    <s v="JB-15400"/>
    <s v="Jennifer Braxton"/>
    <s v="Corporate"/>
    <s v="United States"/>
    <s v="Los Angeles"/>
    <x v="1"/>
    <n v="90049"/>
    <s v="West"/>
    <s v="OFF-ST-10004180"/>
    <x v="1"/>
    <x v="4"/>
    <s v="Safco Commercial Shelving"/>
    <x v="5948"/>
    <n v="2"/>
    <n v="0"/>
    <n v="3.720799999999997"/>
  </r>
  <r>
    <n v="9522"/>
    <x v="4773"/>
    <n v="2011"/>
    <x v="174"/>
    <d v="2011-12-25T00:00:00"/>
    <s v="Standard Class"/>
    <s v="SG-20605"/>
    <s v="Speros Goranitis"/>
    <s v="Consumer"/>
    <s v="United States"/>
    <s v="Chicago"/>
    <x v="10"/>
    <n v="60623"/>
    <s v="Central"/>
    <s v="TEC-PH-10002817"/>
    <x v="2"/>
    <x v="7"/>
    <s v="RCA ViSYS 25425RE1 Corded phone"/>
    <x v="830"/>
    <n v="3"/>
    <n v="0.2"/>
    <n v="36.44729999999997"/>
  </r>
  <r>
    <n v="9523"/>
    <x v="4773"/>
    <n v="2011"/>
    <x v="174"/>
    <d v="2011-12-25T00:00:00"/>
    <s v="Standard Class"/>
    <s v="SG-20605"/>
    <s v="Speros Goranitis"/>
    <s v="Consumer"/>
    <s v="United States"/>
    <s v="Chicago"/>
    <x v="10"/>
    <n v="60623"/>
    <s v="Central"/>
    <s v="OFF-PA-10000295"/>
    <x v="1"/>
    <x v="10"/>
    <s v="Xerox 229"/>
    <x v="12"/>
    <n v="3"/>
    <n v="0.2"/>
    <n v="5.4432"/>
  </r>
  <r>
    <n v="9524"/>
    <x v="4773"/>
    <n v="2011"/>
    <x v="174"/>
    <d v="2011-12-25T00:00:00"/>
    <s v="Standard Class"/>
    <s v="SG-20605"/>
    <s v="Speros Goranitis"/>
    <s v="Consumer"/>
    <s v="United States"/>
    <s v="Chicago"/>
    <x v="10"/>
    <n v="60623"/>
    <s v="Central"/>
    <s v="OFF-ST-10000419"/>
    <x v="1"/>
    <x v="4"/>
    <s v="Rogers Jumbo File, Granite"/>
    <x v="5949"/>
    <n v="3"/>
    <n v="0.2"/>
    <n v="-7.7406000000000006"/>
  </r>
  <r>
    <n v="9525"/>
    <x v="4774"/>
    <n v="2014"/>
    <x v="256"/>
    <d v="2014-12-07T00:00:00"/>
    <s v="First Class"/>
    <s v="PB-18805"/>
    <s v="Patrick Bzostek"/>
    <s v="Home Office"/>
    <s v="United States"/>
    <s v="Seattle"/>
    <x v="4"/>
    <n v="98115"/>
    <s v="West"/>
    <s v="OFF-BI-10001524"/>
    <x v="1"/>
    <x v="8"/>
    <s v="GBC Premium Transparent Covers with Diagonal Lined Pattern"/>
    <x v="2067"/>
    <n v="5"/>
    <n v="0.2"/>
    <n v="29.371999999999993"/>
  </r>
  <r>
    <n v="9526"/>
    <x v="4774"/>
    <n v="2014"/>
    <x v="256"/>
    <d v="2014-12-07T00:00:00"/>
    <s v="First Class"/>
    <s v="PB-18805"/>
    <s v="Patrick Bzostek"/>
    <s v="Home Office"/>
    <s v="United States"/>
    <s v="Seattle"/>
    <x v="4"/>
    <n v="98115"/>
    <s v="West"/>
    <s v="FUR-FU-10003268"/>
    <x v="0"/>
    <x v="5"/>
    <s v="Eldon Radial Chair Mat for Low to Medium Pile Carpets"/>
    <x v="3351"/>
    <n v="5"/>
    <n v="0"/>
    <n v="39.97999999999999"/>
  </r>
  <r>
    <n v="9527"/>
    <x v="4774"/>
    <n v="2014"/>
    <x v="256"/>
    <d v="2014-12-07T00:00:00"/>
    <s v="First Class"/>
    <s v="PB-18805"/>
    <s v="Patrick Bzostek"/>
    <s v="Home Office"/>
    <s v="United States"/>
    <s v="Seattle"/>
    <x v="4"/>
    <n v="98115"/>
    <s v="West"/>
    <s v="TEC-PH-10000148"/>
    <x v="2"/>
    <x v="7"/>
    <s v="Cyber Acoustics AC-202b Speech Recognition Stereo Headset"/>
    <x v="5231"/>
    <n v="3"/>
    <n v="0.2"/>
    <n v="-7.0145999999999997"/>
  </r>
  <r>
    <n v="9528"/>
    <x v="4774"/>
    <n v="2014"/>
    <x v="256"/>
    <d v="2014-12-07T00:00:00"/>
    <s v="First Class"/>
    <s v="PB-18805"/>
    <s v="Patrick Bzostek"/>
    <s v="Home Office"/>
    <s v="United States"/>
    <s v="Seattle"/>
    <x v="4"/>
    <n v="98115"/>
    <s v="West"/>
    <s v="OFF-BI-10001543"/>
    <x v="1"/>
    <x v="8"/>
    <s v="GBC VeloBinder Manual Binding System"/>
    <x v="5950"/>
    <n v="6"/>
    <n v="0.2"/>
    <n v="60.463200000000015"/>
  </r>
  <r>
    <n v="9529"/>
    <x v="4774"/>
    <n v="2014"/>
    <x v="256"/>
    <d v="2014-12-07T00:00:00"/>
    <s v="First Class"/>
    <s v="PB-18805"/>
    <s v="Patrick Bzostek"/>
    <s v="Home Office"/>
    <s v="United States"/>
    <s v="Seattle"/>
    <x v="4"/>
    <n v="98115"/>
    <s v="West"/>
    <s v="OFF-BI-10002071"/>
    <x v="1"/>
    <x v="8"/>
    <s v="Fellowes Black Plastic Comb Bindings"/>
    <x v="3396"/>
    <n v="2"/>
    <n v="0.2"/>
    <n v="3.0211999999999994"/>
  </r>
  <r>
    <n v="9530"/>
    <x v="4775"/>
    <n v="2014"/>
    <x v="668"/>
    <d v="2014-03-26T00:00:00"/>
    <s v="Same Day"/>
    <s v="AC-10615"/>
    <s v="Ann Chong"/>
    <s v="Corporate"/>
    <s v="United States"/>
    <s v="Beaumont"/>
    <x v="5"/>
    <n v="77705"/>
    <s v="Central"/>
    <s v="OFF-ST-10002352"/>
    <x v="1"/>
    <x v="4"/>
    <s v="Iris Project Case"/>
    <x v="2600"/>
    <n v="2"/>
    <n v="0.2"/>
    <n v="0.95759999999999934"/>
  </r>
  <r>
    <n v="9531"/>
    <x v="4776"/>
    <n v="2014"/>
    <x v="141"/>
    <d v="2014-07-13T00:00:00"/>
    <s v="Standard Class"/>
    <s v="MR-17545"/>
    <s v="Mathew Reese"/>
    <s v="Home Office"/>
    <s v="United States"/>
    <s v="Seattle"/>
    <x v="4"/>
    <n v="98103"/>
    <s v="West"/>
    <s v="OFF-PA-10003127"/>
    <x v="1"/>
    <x v="10"/>
    <s v="Staples"/>
    <x v="4984"/>
    <n v="2"/>
    <n v="0"/>
    <n v="24.269599999999997"/>
  </r>
  <r>
    <n v="9532"/>
    <x v="4777"/>
    <n v="2014"/>
    <x v="40"/>
    <d v="2014-11-01T00:00:00"/>
    <s v="Standard Class"/>
    <s v="BF-11215"/>
    <s v="Benjamin Farhat"/>
    <s v="Home Office"/>
    <s v="United States"/>
    <s v="Dallas"/>
    <x v="5"/>
    <n v="75217"/>
    <s v="Central"/>
    <s v="OFF-ST-10000464"/>
    <x v="1"/>
    <x v="4"/>
    <s v="Multi-Use Personal File Cart and Caster Set, Three Stacking Bins"/>
    <x v="5951"/>
    <n v="2"/>
    <n v="0.2"/>
    <n v="5.5616000000000021"/>
  </r>
  <r>
    <n v="9533"/>
    <x v="4778"/>
    <n v="2013"/>
    <x v="189"/>
    <d v="2013-11-01T00:00:00"/>
    <s v="Standard Class"/>
    <s v="BW-11200"/>
    <s v="Ben Wallace"/>
    <s v="Consumer"/>
    <s v="United States"/>
    <s v="New York City"/>
    <x v="15"/>
    <n v="10011"/>
    <s v="East"/>
    <s v="FUR-CH-10000553"/>
    <x v="0"/>
    <x v="1"/>
    <s v="Metal Folding Chairs, Beige, 4/Carton"/>
    <x v="5952"/>
    <n v="14"/>
    <n v="0.1"/>
    <n v="80.777199999999979"/>
  </r>
  <r>
    <n v="9534"/>
    <x v="4778"/>
    <n v="2013"/>
    <x v="189"/>
    <d v="2013-11-01T00:00:00"/>
    <s v="Standard Class"/>
    <s v="BW-11200"/>
    <s v="Ben Wallace"/>
    <s v="Consumer"/>
    <s v="United States"/>
    <s v="New York City"/>
    <x v="15"/>
    <n v="10011"/>
    <s v="East"/>
    <s v="OFF-FA-10000134"/>
    <x v="1"/>
    <x v="13"/>
    <s v="Advantus Push Pins, Aluminum Head"/>
    <x v="5953"/>
    <n v="7"/>
    <n v="0"/>
    <n v="12.607699999999999"/>
  </r>
  <r>
    <n v="9535"/>
    <x v="4778"/>
    <n v="2013"/>
    <x v="189"/>
    <d v="2013-11-01T00:00:00"/>
    <s v="Standard Class"/>
    <s v="BW-11200"/>
    <s v="Ben Wallace"/>
    <s v="Consumer"/>
    <s v="United States"/>
    <s v="New York City"/>
    <x v="15"/>
    <n v="10011"/>
    <s v="East"/>
    <s v="OFF-ST-10000636"/>
    <x v="1"/>
    <x v="4"/>
    <s v="Rogers Profile Extra Capacity Storage Tub"/>
    <x v="3446"/>
    <n v="2"/>
    <n v="0"/>
    <n v="1.3391999999999982"/>
  </r>
  <r>
    <n v="9536"/>
    <x v="4778"/>
    <n v="2013"/>
    <x v="189"/>
    <d v="2013-11-01T00:00:00"/>
    <s v="Standard Class"/>
    <s v="BW-11200"/>
    <s v="Ben Wallace"/>
    <s v="Consumer"/>
    <s v="United States"/>
    <s v="New York City"/>
    <x v="15"/>
    <n v="10011"/>
    <s v="East"/>
    <s v="OFF-BI-10002949"/>
    <x v="1"/>
    <x v="8"/>
    <s v="Prestige Round Ring Binders"/>
    <x v="1276"/>
    <n v="2"/>
    <n v="0.2"/>
    <n v="3.283199999999999"/>
  </r>
  <r>
    <n v="9537"/>
    <x v="4779"/>
    <n v="2014"/>
    <x v="492"/>
    <d v="2014-06-15T00:00:00"/>
    <s v="Second Class"/>
    <s v="TS-21610"/>
    <s v="Troy Staebel"/>
    <s v="Consumer"/>
    <s v="United States"/>
    <s v="Chicago"/>
    <x v="10"/>
    <n v="60610"/>
    <s v="Central"/>
    <s v="FUR-FU-10002364"/>
    <x v="0"/>
    <x v="5"/>
    <s v="Eldon Expressions Wood Desk Accessories, Oak"/>
    <x v="3179"/>
    <n v="3"/>
    <n v="0.6"/>
    <n v="-6.8634000000000013"/>
  </r>
  <r>
    <n v="9538"/>
    <x v="4780"/>
    <n v="2013"/>
    <x v="477"/>
    <d v="2013-09-28T00:00:00"/>
    <s v="First Class"/>
    <s v="AS-10045"/>
    <s v="Aaron Smayling"/>
    <s v="Corporate"/>
    <s v="United States"/>
    <s v="San Francisco"/>
    <x v="1"/>
    <n v="94110"/>
    <s v="West"/>
    <s v="FUR-BO-10002613"/>
    <x v="0"/>
    <x v="0"/>
    <s v="Atlantic Metals Mobile 4-Shelf Bookcases, Custom Colors"/>
    <x v="5954"/>
    <n v="2"/>
    <n v="0.15"/>
    <n v="84.293999999999969"/>
  </r>
  <r>
    <n v="9539"/>
    <x v="4781"/>
    <n v="2014"/>
    <x v="210"/>
    <d v="2014-09-10T00:00:00"/>
    <s v="First Class"/>
    <s v="AA-10375"/>
    <s v="Allen Armold"/>
    <s v="Consumer"/>
    <s v="United States"/>
    <s v="Providence"/>
    <x v="34"/>
    <n v="2908"/>
    <s v="East"/>
    <s v="OFF-PA-10002659"/>
    <x v="1"/>
    <x v="10"/>
    <s v="Avoid Verbal Orders Carbonless Minifold Book"/>
    <x v="2952"/>
    <n v="5"/>
    <n v="0"/>
    <n v="7.7739999999999991"/>
  </r>
  <r>
    <n v="9540"/>
    <x v="4781"/>
    <n v="2014"/>
    <x v="210"/>
    <d v="2014-09-10T00:00:00"/>
    <s v="First Class"/>
    <s v="AA-10375"/>
    <s v="Allen Armold"/>
    <s v="Consumer"/>
    <s v="United States"/>
    <s v="Providence"/>
    <x v="34"/>
    <n v="2908"/>
    <s v="East"/>
    <s v="OFF-PA-10000157"/>
    <x v="1"/>
    <x v="10"/>
    <s v="Xerox 191"/>
    <x v="792"/>
    <n v="2"/>
    <n v="0"/>
    <n v="18.781199999999998"/>
  </r>
  <r>
    <n v="9541"/>
    <x v="4782"/>
    <n v="2012"/>
    <x v="1224"/>
    <d v="2012-05-16T00:00:00"/>
    <s v="Second Class"/>
    <s v="PS-18970"/>
    <s v="Paul Stevenson"/>
    <s v="Home Office"/>
    <s v="United States"/>
    <s v="Phoenix"/>
    <x v="16"/>
    <n v="85023"/>
    <s v="West"/>
    <s v="FUR-CH-10004540"/>
    <x v="0"/>
    <x v="1"/>
    <s v="Global Chrome Stack Chair"/>
    <x v="3029"/>
    <n v="7"/>
    <n v="0.2"/>
    <n v="16.797200000000004"/>
  </r>
  <r>
    <n v="9542"/>
    <x v="4783"/>
    <n v="2012"/>
    <x v="705"/>
    <d v="2012-08-10T00:00:00"/>
    <s v="Standard Class"/>
    <s v="RP-19270"/>
    <s v="Rachel Payne"/>
    <s v="Corporate"/>
    <s v="United States"/>
    <s v="Houston"/>
    <x v="5"/>
    <n v="77095"/>
    <s v="Central"/>
    <s v="OFF-LA-10004544"/>
    <x v="1"/>
    <x v="2"/>
    <s v="Avery 505"/>
    <x v="5955"/>
    <n v="3"/>
    <n v="0.2"/>
    <n v="13.320000000000002"/>
  </r>
  <r>
    <n v="9543"/>
    <x v="4783"/>
    <n v="2012"/>
    <x v="705"/>
    <d v="2012-08-10T00:00:00"/>
    <s v="Standard Class"/>
    <s v="RP-19270"/>
    <s v="Rachel Payne"/>
    <s v="Corporate"/>
    <s v="United States"/>
    <s v="Houston"/>
    <x v="5"/>
    <n v="77095"/>
    <s v="Central"/>
    <s v="OFF-BI-10001097"/>
    <x v="1"/>
    <x v="8"/>
    <s v="Avery Hole Reinforcements"/>
    <x v="5956"/>
    <n v="5"/>
    <n v="0.8"/>
    <n v="-9.6565000000000047"/>
  </r>
  <r>
    <n v="9544"/>
    <x v="4783"/>
    <n v="2012"/>
    <x v="705"/>
    <d v="2012-08-10T00:00:00"/>
    <s v="Standard Class"/>
    <s v="RP-19270"/>
    <s v="Rachel Payne"/>
    <s v="Corporate"/>
    <s v="United States"/>
    <s v="Houston"/>
    <x v="5"/>
    <n v="77095"/>
    <s v="Central"/>
    <s v="OFF-PA-10003302"/>
    <x v="1"/>
    <x v="10"/>
    <s v="Xerox 1906"/>
    <x v="3987"/>
    <n v="2"/>
    <n v="0.2"/>
    <n v="19.137599999999992"/>
  </r>
  <r>
    <n v="9545"/>
    <x v="4783"/>
    <n v="2012"/>
    <x v="705"/>
    <d v="2012-08-10T00:00:00"/>
    <s v="Standard Class"/>
    <s v="RP-19270"/>
    <s v="Rachel Payne"/>
    <s v="Corporate"/>
    <s v="United States"/>
    <s v="Houston"/>
    <x v="5"/>
    <n v="77095"/>
    <s v="Central"/>
    <s v="FUR-BO-10003965"/>
    <x v="0"/>
    <x v="0"/>
    <s v="O'Sullivan Manor Hill 2-Door Library in Brianna Oak"/>
    <x v="5957"/>
    <n v="3"/>
    <n v="0.32"/>
    <n v="-114.01739999999995"/>
  </r>
  <r>
    <n v="9546"/>
    <x v="4784"/>
    <n v="2011"/>
    <x v="194"/>
    <d v="2011-11-02T00:00:00"/>
    <s v="Standard Class"/>
    <s v="NC-18625"/>
    <s v="Noah Childs"/>
    <s v="Corporate"/>
    <s v="United States"/>
    <s v="Columbus"/>
    <x v="14"/>
    <n v="47201"/>
    <s v="Central"/>
    <s v="TEC-AC-10003433"/>
    <x v="2"/>
    <x v="11"/>
    <s v="Maxell 4.7GB DVD+R 5/Pack"/>
    <x v="5237"/>
    <n v="2"/>
    <n v="0"/>
    <n v="0.89100000000000001"/>
  </r>
  <r>
    <n v="9547"/>
    <x v="4784"/>
    <n v="2011"/>
    <x v="194"/>
    <d v="2011-11-02T00:00:00"/>
    <s v="Standard Class"/>
    <s v="NC-18625"/>
    <s v="Noah Childs"/>
    <s v="Corporate"/>
    <s v="United States"/>
    <s v="Columbus"/>
    <x v="14"/>
    <n v="47201"/>
    <s v="Central"/>
    <s v="OFF-PA-10000482"/>
    <x v="1"/>
    <x v="10"/>
    <s v="Snap-A-Way Black Print Carbonless Ruled Speed Letter, Triplicate"/>
    <x v="69"/>
    <n v="2"/>
    <n v="0"/>
    <n v="35.663599999999995"/>
  </r>
  <r>
    <n v="9548"/>
    <x v="4785"/>
    <n v="2013"/>
    <x v="1133"/>
    <d v="2013-06-21T00:00:00"/>
    <s v="Second Class"/>
    <s v="SC-20770"/>
    <s v="Stewart Carmichael"/>
    <s v="Corporate"/>
    <s v="United States"/>
    <s v="Philadelphia"/>
    <x v="9"/>
    <n v="19134"/>
    <s v="East"/>
    <s v="OFF-PA-10004610"/>
    <x v="1"/>
    <x v="10"/>
    <s v="Xerox 1900"/>
    <x v="1312"/>
    <n v="2"/>
    <n v="0.2"/>
    <n v="2.1399999999999992"/>
  </r>
  <r>
    <n v="9549"/>
    <x v="4785"/>
    <n v="2013"/>
    <x v="1133"/>
    <d v="2013-06-21T00:00:00"/>
    <s v="Second Class"/>
    <s v="SC-20770"/>
    <s v="Stewart Carmichael"/>
    <s v="Corporate"/>
    <s v="United States"/>
    <s v="Philadelphia"/>
    <x v="9"/>
    <n v="19134"/>
    <s v="East"/>
    <s v="OFF-BI-10003910"/>
    <x v="1"/>
    <x v="8"/>
    <s v="DXL Angle-View Binders with Locking Rings by Samsill"/>
    <x v="5958"/>
    <n v="2"/>
    <n v="0.7"/>
    <n v="-3.8549999999999986"/>
  </r>
  <r>
    <n v="9550"/>
    <x v="4785"/>
    <n v="2013"/>
    <x v="1133"/>
    <d v="2013-06-21T00:00:00"/>
    <s v="Second Class"/>
    <s v="SC-20770"/>
    <s v="Stewart Carmichael"/>
    <s v="Corporate"/>
    <s v="United States"/>
    <s v="Philadelphia"/>
    <x v="9"/>
    <n v="19134"/>
    <s v="East"/>
    <s v="OFF-AP-10001394"/>
    <x v="1"/>
    <x v="9"/>
    <s v="Harmony Air Purifier"/>
    <x v="5959"/>
    <n v="3"/>
    <n v="0.2"/>
    <n v="90.71999999999997"/>
  </r>
  <r>
    <n v="9551"/>
    <x v="4786"/>
    <n v="2012"/>
    <x v="910"/>
    <d v="2012-05-06T00:00:00"/>
    <s v="First Class"/>
    <s v="NF-18595"/>
    <s v="Nicole Fjeld"/>
    <s v="Home Office"/>
    <s v="United States"/>
    <s v="San Jose"/>
    <x v="1"/>
    <n v="95123"/>
    <s v="West"/>
    <s v="OFF-BI-10004654"/>
    <x v="1"/>
    <x v="8"/>
    <s v="Avery Binding System Hidden Tab Executive Style Index Sets"/>
    <x v="5960"/>
    <n v="3"/>
    <n v="0.2"/>
    <n v="5.1929999999999996"/>
  </r>
  <r>
    <n v="9552"/>
    <x v="4787"/>
    <n v="2012"/>
    <x v="113"/>
    <d v="2012-11-14T00:00:00"/>
    <s v="Standard Class"/>
    <s v="SC-20020"/>
    <s v="Sam Craven"/>
    <s v="Consumer"/>
    <s v="United States"/>
    <s v="Philadelphia"/>
    <x v="9"/>
    <n v="19140"/>
    <s v="East"/>
    <s v="OFF-ST-10001526"/>
    <x v="1"/>
    <x v="4"/>
    <s v="Iceberg Mobile Mega Data/Printer Cart "/>
    <x v="5961"/>
    <n v="6"/>
    <n v="0.2"/>
    <n v="43.318799999999953"/>
  </r>
  <r>
    <n v="9553"/>
    <x v="4788"/>
    <n v="2012"/>
    <x v="1051"/>
    <d v="2012-06-03T00:00:00"/>
    <s v="Standard Class"/>
    <s v="BD-11560"/>
    <s v="Brendan Dodson"/>
    <s v="Home Office"/>
    <s v="United States"/>
    <s v="Springfield"/>
    <x v="17"/>
    <n v="22153"/>
    <s v="South"/>
    <s v="TEC-AC-10000358"/>
    <x v="2"/>
    <x v="11"/>
    <s v="Imation Secure Drive + Hardware Encrypted USB flash drive - 16 GB"/>
    <x v="3025"/>
    <n v="4"/>
    <n v="0"/>
    <n v="36.470399999999998"/>
  </r>
  <r>
    <n v="9554"/>
    <x v="4789"/>
    <n v="2013"/>
    <x v="897"/>
    <d v="2013-09-28T00:00:00"/>
    <s v="Standard Class"/>
    <s v="SM-20950"/>
    <s v="Suzanne McNair"/>
    <s v="Corporate"/>
    <s v="United States"/>
    <s v="Broomfield"/>
    <x v="22"/>
    <n v="80020"/>
    <s v="West"/>
    <s v="FUR-FU-10000246"/>
    <x v="0"/>
    <x v="5"/>
    <s v="Aluminum Document Frame"/>
    <x v="5962"/>
    <n v="7"/>
    <n v="0.2"/>
    <n v="8.5539999999999878"/>
  </r>
  <r>
    <n v="9555"/>
    <x v="4790"/>
    <n v="2012"/>
    <x v="109"/>
    <d v="2012-12-02T00:00:00"/>
    <s v="Standard Class"/>
    <s v="EB-14110"/>
    <s v="Eugene Barchas"/>
    <s v="Consumer"/>
    <s v="United States"/>
    <s v="Columbus"/>
    <x v="24"/>
    <n v="43229"/>
    <s v="East"/>
    <s v="FUR-FU-10003799"/>
    <x v="0"/>
    <x v="5"/>
    <s v="Seth Thomas 13 1/2&quot; Wall Clock"/>
    <x v="4192"/>
    <n v="5"/>
    <n v="0.2"/>
    <n v="9.7789999999999964"/>
  </r>
  <r>
    <n v="9556"/>
    <x v="4790"/>
    <n v="2012"/>
    <x v="109"/>
    <d v="2012-12-02T00:00:00"/>
    <s v="Standard Class"/>
    <s v="EB-14110"/>
    <s v="Eugene Barchas"/>
    <s v="Consumer"/>
    <s v="United States"/>
    <s v="Columbus"/>
    <x v="24"/>
    <n v="43229"/>
    <s v="East"/>
    <s v="OFF-FA-10003021"/>
    <x v="1"/>
    <x v="13"/>
    <s v="Staples"/>
    <x v="5133"/>
    <n v="2"/>
    <n v="0.2"/>
    <n v="0.56399999999999983"/>
  </r>
  <r>
    <n v="9557"/>
    <x v="4791"/>
    <n v="2012"/>
    <x v="155"/>
    <d v="2012-12-05T00:00:00"/>
    <s v="Second Class"/>
    <s v="HP-14815"/>
    <s v="Harold Pawlan"/>
    <s v="Home Office"/>
    <s v="United States"/>
    <s v="Concord"/>
    <x v="38"/>
    <n v="3301"/>
    <s v="East"/>
    <s v="OFF-PA-10003656"/>
    <x v="1"/>
    <x v="10"/>
    <s v="Xerox 1935"/>
    <x v="2381"/>
    <n v="7"/>
    <n v="0"/>
    <n v="84.943599999999989"/>
  </r>
  <r>
    <n v="9558"/>
    <x v="4792"/>
    <n v="2011"/>
    <x v="1136"/>
    <d v="2011-10-19T00:00:00"/>
    <s v="Second Class"/>
    <s v="EB-14170"/>
    <s v="Evan Bailliet"/>
    <s v="Consumer"/>
    <s v="United States"/>
    <s v="Houston"/>
    <x v="5"/>
    <n v="77095"/>
    <s v="Central"/>
    <s v="FUR-FU-10004586"/>
    <x v="0"/>
    <x v="5"/>
    <s v="G.E. Longer-Life Indoor Recessed Floodlight Bulbs"/>
    <x v="5963"/>
    <n v="2"/>
    <n v="0.6"/>
    <n v="-1.5935999999999995"/>
  </r>
  <r>
    <n v="9559"/>
    <x v="4793"/>
    <n v="2013"/>
    <x v="973"/>
    <d v="2013-05-06T00:00:00"/>
    <s v="First Class"/>
    <s v="SM-20905"/>
    <s v="Susan MacKendrick"/>
    <s v="Consumer"/>
    <s v="United States"/>
    <s v="Newark"/>
    <x v="24"/>
    <n v="43055"/>
    <s v="East"/>
    <s v="TEC-AC-10003832"/>
    <x v="2"/>
    <x v="11"/>
    <s v="Imation 16GB Mini TravelDrive USB 2.0 Flash Drive"/>
    <x v="5964"/>
    <n v="5"/>
    <n v="0.2"/>
    <n v="34.786500000000004"/>
  </r>
  <r>
    <n v="9560"/>
    <x v="4793"/>
    <n v="2013"/>
    <x v="973"/>
    <d v="2013-05-06T00:00:00"/>
    <s v="First Class"/>
    <s v="SM-20905"/>
    <s v="Susan MacKendrick"/>
    <s v="Consumer"/>
    <s v="United States"/>
    <s v="Newark"/>
    <x v="24"/>
    <n v="43055"/>
    <s v="East"/>
    <s v="OFF-ST-10002554"/>
    <x v="1"/>
    <x v="4"/>
    <s v="Tennsco Industrial Shelving"/>
    <x v="3589"/>
    <n v="5"/>
    <n v="0.2"/>
    <n v="-44.018999999999991"/>
  </r>
  <r>
    <n v="9561"/>
    <x v="4793"/>
    <n v="2013"/>
    <x v="973"/>
    <d v="2013-05-06T00:00:00"/>
    <s v="First Class"/>
    <s v="SM-20905"/>
    <s v="Susan MacKendrick"/>
    <s v="Consumer"/>
    <s v="United States"/>
    <s v="Newark"/>
    <x v="24"/>
    <n v="43055"/>
    <s v="East"/>
    <s v="FUR-FU-10001876"/>
    <x v="0"/>
    <x v="5"/>
    <s v="Computer Room Manger, 14&quot;"/>
    <x v="3518"/>
    <n v="2"/>
    <n v="0.2"/>
    <n v="10.393599999999998"/>
  </r>
  <r>
    <n v="9562"/>
    <x v="4793"/>
    <n v="2013"/>
    <x v="973"/>
    <d v="2013-05-06T00:00:00"/>
    <s v="First Class"/>
    <s v="SM-20905"/>
    <s v="Susan MacKendrick"/>
    <s v="Consumer"/>
    <s v="United States"/>
    <s v="Newark"/>
    <x v="24"/>
    <n v="43055"/>
    <s v="East"/>
    <s v="TEC-AC-10002637"/>
    <x v="2"/>
    <x v="11"/>
    <s v="Logitech VX Revolution Cordless Laser Mouse for Notebooks (Black)"/>
    <x v="2404"/>
    <n v="3"/>
    <n v="0.2"/>
    <n v="-75.59580000000004"/>
  </r>
  <r>
    <n v="9563"/>
    <x v="4793"/>
    <n v="2013"/>
    <x v="973"/>
    <d v="2013-05-06T00:00:00"/>
    <s v="First Class"/>
    <s v="SM-20905"/>
    <s v="Susan MacKendrick"/>
    <s v="Consumer"/>
    <s v="United States"/>
    <s v="Newark"/>
    <x v="24"/>
    <n v="43055"/>
    <s v="East"/>
    <s v="TEC-MA-10003589"/>
    <x v="2"/>
    <x v="15"/>
    <s v="Cisco 8961 IP Phone Charcoal"/>
    <x v="5965"/>
    <n v="3"/>
    <n v="0.7"/>
    <n v="-164.9538"/>
  </r>
  <r>
    <n v="9564"/>
    <x v="4793"/>
    <n v="2013"/>
    <x v="973"/>
    <d v="2013-05-06T00:00:00"/>
    <s v="First Class"/>
    <s v="SM-20905"/>
    <s v="Susan MacKendrick"/>
    <s v="Consumer"/>
    <s v="United States"/>
    <s v="Newark"/>
    <x v="24"/>
    <n v="43055"/>
    <s v="East"/>
    <s v="OFF-LA-10000081"/>
    <x v="1"/>
    <x v="2"/>
    <s v="Avery 496"/>
    <x v="1628"/>
    <n v="2"/>
    <n v="0.2"/>
    <n v="2.0999999999999996"/>
  </r>
  <r>
    <n v="9565"/>
    <x v="4794"/>
    <n v="2012"/>
    <x v="932"/>
    <d v="2012-06-08T00:00:00"/>
    <s v="Standard Class"/>
    <s v="CG-12040"/>
    <s v="Catherine Glotzbach"/>
    <s v="Home Office"/>
    <s v="United States"/>
    <s v="Los Angeles"/>
    <x v="1"/>
    <n v="90045"/>
    <s v="West"/>
    <s v="OFF-PA-10001838"/>
    <x v="1"/>
    <x v="10"/>
    <s v="Adams Telephone Message Book W/Dividers/Space For Phone Numbers, 5 1/4&quot;X8 1/2&quot;, 300/Messages"/>
    <x v="2722"/>
    <n v="2"/>
    <n v="0"/>
    <n v="5.7623999999999995"/>
  </r>
  <r>
    <n v="9566"/>
    <x v="4795"/>
    <n v="2011"/>
    <x v="691"/>
    <d v="2011-03-31T00:00:00"/>
    <s v="Same Day"/>
    <s v="TG-21640"/>
    <s v="Trudy Glocke"/>
    <s v="Consumer"/>
    <s v="United States"/>
    <s v="Tampa"/>
    <x v="2"/>
    <n v="33614"/>
    <s v="South"/>
    <s v="FUR-CH-10002965"/>
    <x v="0"/>
    <x v="1"/>
    <s v="Global Leather Highback Executive Chair with Pneumatic Height Adjustment, Black"/>
    <x v="5966"/>
    <n v="7"/>
    <n v="0.2"/>
    <n v="98.480200000000082"/>
  </r>
  <r>
    <n v="9567"/>
    <x v="4795"/>
    <n v="2011"/>
    <x v="691"/>
    <d v="2011-03-31T00:00:00"/>
    <s v="Same Day"/>
    <s v="TG-21640"/>
    <s v="Trudy Glocke"/>
    <s v="Consumer"/>
    <s v="United States"/>
    <s v="Tampa"/>
    <x v="2"/>
    <n v="33614"/>
    <s v="South"/>
    <s v="OFF-BI-10001636"/>
    <x v="1"/>
    <x v="8"/>
    <s v="Ibico Plastic and Wire Spiral Binding Combs"/>
    <x v="5967"/>
    <n v="5"/>
    <n v="0.7"/>
    <n v="-10.116"/>
  </r>
  <r>
    <n v="9568"/>
    <x v="4795"/>
    <n v="2011"/>
    <x v="691"/>
    <d v="2011-03-31T00:00:00"/>
    <s v="Same Day"/>
    <s v="TG-21640"/>
    <s v="Trudy Glocke"/>
    <s v="Consumer"/>
    <s v="United States"/>
    <s v="Tampa"/>
    <x v="2"/>
    <n v="33614"/>
    <s v="South"/>
    <s v="OFF-AR-10004027"/>
    <x v="1"/>
    <x v="6"/>
    <s v="Binney &amp; Smith inkTank Erasable Desk Highlighter, Chisel Tip, Yellow, 12/Box"/>
    <x v="5968"/>
    <n v="2"/>
    <n v="0.2"/>
    <n v="1.0584000000000002"/>
  </r>
  <r>
    <n v="9569"/>
    <x v="4796"/>
    <n v="2014"/>
    <x v="957"/>
    <d v="2014-07-08T00:00:00"/>
    <s v="First Class"/>
    <s v="DK-12835"/>
    <s v="Damala Kotsonis"/>
    <s v="Corporate"/>
    <s v="United States"/>
    <s v="Fremont"/>
    <x v="8"/>
    <n v="68025"/>
    <s v="Central"/>
    <s v="TEC-PH-10002293"/>
    <x v="2"/>
    <x v="7"/>
    <s v="Anker 36W 4-Port USB Wall Charger Travel Power Adapter for iPhone 5s 5c 5"/>
    <x v="1105"/>
    <n v="4"/>
    <n v="0"/>
    <n v="22.388800000000003"/>
  </r>
  <r>
    <n v="9570"/>
    <x v="4797"/>
    <n v="2012"/>
    <x v="496"/>
    <d v="2012-09-24T00:00:00"/>
    <s v="Same Day"/>
    <s v="MB-17305"/>
    <s v="Maria Bertelson"/>
    <s v="Consumer"/>
    <s v="United States"/>
    <s v="Columbus"/>
    <x v="24"/>
    <n v="43229"/>
    <s v="East"/>
    <s v="OFF-BI-10003196"/>
    <x v="1"/>
    <x v="8"/>
    <s v="Accohide Poly Flexible Ring Binders"/>
    <x v="5969"/>
    <n v="6"/>
    <n v="0.7"/>
    <n v="-4.4879999999999978"/>
  </r>
  <r>
    <n v="9571"/>
    <x v="4797"/>
    <n v="2012"/>
    <x v="496"/>
    <d v="2012-09-24T00:00:00"/>
    <s v="Same Day"/>
    <s v="MB-17305"/>
    <s v="Maria Bertelson"/>
    <s v="Consumer"/>
    <s v="United States"/>
    <s v="Columbus"/>
    <x v="24"/>
    <n v="43229"/>
    <s v="East"/>
    <s v="OFF-ST-10001172"/>
    <x v="1"/>
    <x v="4"/>
    <s v="Tennsco Lockers, Sand"/>
    <x v="3295"/>
    <n v="2"/>
    <n v="0.2"/>
    <n v="1.6783999999999981"/>
  </r>
  <r>
    <n v="9572"/>
    <x v="4797"/>
    <n v="2012"/>
    <x v="496"/>
    <d v="2012-09-24T00:00:00"/>
    <s v="Same Day"/>
    <s v="MB-17305"/>
    <s v="Maria Bertelson"/>
    <s v="Consumer"/>
    <s v="United States"/>
    <s v="Columbus"/>
    <x v="24"/>
    <n v="43229"/>
    <s v="East"/>
    <s v="OFF-EN-10003068"/>
    <x v="1"/>
    <x v="12"/>
    <s v="#6 3/4 Gummed Flap White Envelopes"/>
    <x v="4073"/>
    <n v="2"/>
    <n v="0.2"/>
    <n v="5.5439999999999987"/>
  </r>
  <r>
    <n v="9573"/>
    <x v="4797"/>
    <n v="2012"/>
    <x v="496"/>
    <d v="2012-09-24T00:00:00"/>
    <s v="Same Day"/>
    <s v="MB-17305"/>
    <s v="Maria Bertelson"/>
    <s v="Consumer"/>
    <s v="United States"/>
    <s v="Columbus"/>
    <x v="24"/>
    <n v="43229"/>
    <s v="East"/>
    <s v="OFF-LA-10003510"/>
    <x v="1"/>
    <x v="2"/>
    <s v="Avery 4027 File Folder Labels for Dot Matrix Printers, 5000 Labels per Box, White"/>
    <x v="4529"/>
    <n v="1"/>
    <n v="0.2"/>
    <n v="7.9378000000000002"/>
  </r>
  <r>
    <n v="9574"/>
    <x v="4797"/>
    <n v="2012"/>
    <x v="496"/>
    <d v="2012-09-24T00:00:00"/>
    <s v="Same Day"/>
    <s v="MB-17305"/>
    <s v="Maria Bertelson"/>
    <s v="Consumer"/>
    <s v="United States"/>
    <s v="Columbus"/>
    <x v="24"/>
    <n v="43229"/>
    <s v="East"/>
    <s v="OFF-AR-10003504"/>
    <x v="1"/>
    <x v="6"/>
    <s v="Newell 347"/>
    <x v="860"/>
    <n v="5"/>
    <n v="0.2"/>
    <n v="1.9259999999999975"/>
  </r>
  <r>
    <n v="9575"/>
    <x v="4798"/>
    <n v="2012"/>
    <x v="863"/>
    <d v="2012-08-13T00:00:00"/>
    <s v="Same Day"/>
    <s v="SF-20065"/>
    <s v="Sandra Flanagan"/>
    <s v="Consumer"/>
    <s v="United States"/>
    <s v="Pomona"/>
    <x v="1"/>
    <n v="91767"/>
    <s v="West"/>
    <s v="FUR-FU-10001889"/>
    <x v="0"/>
    <x v="5"/>
    <s v="Ultra Door Pull Handle"/>
    <x v="1629"/>
    <n v="3"/>
    <n v="0"/>
    <n v="10.4148"/>
  </r>
  <r>
    <n v="9576"/>
    <x v="4799"/>
    <n v="2012"/>
    <x v="989"/>
    <d v="2012-05-28T00:00:00"/>
    <s v="Second Class"/>
    <s v="PS-18760"/>
    <s v="Pamela Stobb"/>
    <s v="Consumer"/>
    <s v="United States"/>
    <s v="San Antonio"/>
    <x v="5"/>
    <n v="78207"/>
    <s v="Central"/>
    <s v="FUR-CH-10000863"/>
    <x v="0"/>
    <x v="1"/>
    <s v="Novimex Swivel Fabric Task Chair"/>
    <x v="5970"/>
    <n v="1"/>
    <n v="0.3"/>
    <n v="-28.686199999999999"/>
  </r>
  <r>
    <n v="9577"/>
    <x v="4799"/>
    <n v="2012"/>
    <x v="989"/>
    <d v="2012-05-28T00:00:00"/>
    <s v="Second Class"/>
    <s v="PS-18760"/>
    <s v="Pamela Stobb"/>
    <s v="Consumer"/>
    <s v="United States"/>
    <s v="San Antonio"/>
    <x v="5"/>
    <n v="78207"/>
    <s v="Central"/>
    <s v="TEC-MA-10004679"/>
    <x v="2"/>
    <x v="15"/>
    <s v="StarTech.com 10/100 VDSL2 Ethernet Extender Kit"/>
    <x v="5971"/>
    <n v="2"/>
    <n v="0.4"/>
    <n v="-79.908000000000015"/>
  </r>
  <r>
    <n v="9578"/>
    <x v="4799"/>
    <n v="2012"/>
    <x v="989"/>
    <d v="2012-05-28T00:00:00"/>
    <s v="Second Class"/>
    <s v="PS-18760"/>
    <s v="Pamela Stobb"/>
    <s v="Consumer"/>
    <s v="United States"/>
    <s v="San Antonio"/>
    <x v="5"/>
    <n v="78207"/>
    <s v="Central"/>
    <s v="FUR-CH-10004754"/>
    <x v="0"/>
    <x v="1"/>
    <s v="Global Stack Chair with Arms, Black"/>
    <x v="5972"/>
    <n v="5"/>
    <n v="0.3"/>
    <n v="-4.4969999999999999"/>
  </r>
  <r>
    <n v="9579"/>
    <x v="4800"/>
    <n v="2014"/>
    <x v="32"/>
    <d v="2014-09-17T00:00:00"/>
    <s v="First Class"/>
    <s v="RB-19705"/>
    <s v="Roger Barcio"/>
    <s v="Home Office"/>
    <s v="United States"/>
    <s v="New York City"/>
    <x v="15"/>
    <n v="10035"/>
    <s v="East"/>
    <s v="TEC-PH-10004586"/>
    <x v="2"/>
    <x v="7"/>
    <s v="Wilson SignalBoost 841262 DB PRO Amplifier Kit"/>
    <x v="5973"/>
    <n v="3"/>
    <n v="0"/>
    <n v="323.95499999999993"/>
  </r>
  <r>
    <n v="9580"/>
    <x v="4800"/>
    <n v="2014"/>
    <x v="32"/>
    <d v="2014-09-17T00:00:00"/>
    <s v="First Class"/>
    <s v="RB-19705"/>
    <s v="Roger Barcio"/>
    <s v="Home Office"/>
    <s v="United States"/>
    <s v="New York City"/>
    <x v="15"/>
    <n v="10035"/>
    <s v="East"/>
    <s v="OFF-ST-10001370"/>
    <x v="1"/>
    <x v="4"/>
    <s v="Sensible Storage WireTech Storage Systems"/>
    <x v="558"/>
    <n v="1"/>
    <n v="0"/>
    <n v="3.5489999999999924"/>
  </r>
  <r>
    <n v="9581"/>
    <x v="4800"/>
    <n v="2014"/>
    <x v="32"/>
    <d v="2014-09-17T00:00:00"/>
    <s v="First Class"/>
    <s v="RB-19705"/>
    <s v="Roger Barcio"/>
    <s v="Home Office"/>
    <s v="United States"/>
    <s v="New York City"/>
    <x v="15"/>
    <n v="10035"/>
    <s v="East"/>
    <s v="OFF-AR-10001988"/>
    <x v="1"/>
    <x v="6"/>
    <s v="Bulldog Table or Wall-Mount Pencil Sharpener"/>
    <x v="5734"/>
    <n v="5"/>
    <n v="0"/>
    <n v="8.6854999999999993"/>
  </r>
  <r>
    <n v="9582"/>
    <x v="4800"/>
    <n v="2014"/>
    <x v="32"/>
    <d v="2014-09-17T00:00:00"/>
    <s v="First Class"/>
    <s v="RB-19705"/>
    <s v="Roger Barcio"/>
    <s v="Home Office"/>
    <s v="United States"/>
    <s v="New York City"/>
    <x v="15"/>
    <n v="10035"/>
    <s v="East"/>
    <s v="FUR-CH-10003298"/>
    <x v="0"/>
    <x v="1"/>
    <s v="Office Star - Contemporary Task Swivel chair with Loop Arms, Charcoal"/>
    <x v="4464"/>
    <n v="5"/>
    <n v="0.1"/>
    <n v="-6.5490000000000492"/>
  </r>
  <r>
    <n v="9583"/>
    <x v="4801"/>
    <n v="2013"/>
    <x v="843"/>
    <d v="2013-06-12T00:00:00"/>
    <s v="Standard Class"/>
    <s v="RS-19870"/>
    <s v="Roy Skaria"/>
    <s v="Home Office"/>
    <s v="United States"/>
    <s v="Philadelphia"/>
    <x v="9"/>
    <n v="19120"/>
    <s v="East"/>
    <s v="OFF-FA-10002988"/>
    <x v="1"/>
    <x v="13"/>
    <s v="Ideal Clamps"/>
    <x v="5974"/>
    <n v="6"/>
    <n v="0.2"/>
    <n v="3.4973999999999998"/>
  </r>
  <r>
    <n v="9584"/>
    <x v="4802"/>
    <n v="2014"/>
    <x v="643"/>
    <d v="2014-06-28T00:00:00"/>
    <s v="Second Class"/>
    <s v="SB-20185"/>
    <s v="Sarah Brown"/>
    <s v="Consumer"/>
    <s v="United States"/>
    <s v="New York City"/>
    <x v="15"/>
    <n v="10024"/>
    <s v="East"/>
    <s v="FUR-BO-10002213"/>
    <x v="0"/>
    <x v="0"/>
    <s v="DMI Eclipse Executive Suite Bookcases"/>
    <x v="5975"/>
    <n v="1"/>
    <n v="0.2"/>
    <n v="-5.0098000000000269"/>
  </r>
  <r>
    <n v="9585"/>
    <x v="4803"/>
    <n v="2014"/>
    <x v="775"/>
    <d v="2014-08-28T00:00:00"/>
    <s v="First Class"/>
    <s v="HJ-14875"/>
    <s v="Heather Jas"/>
    <s v="Home Office"/>
    <s v="United States"/>
    <s v="Detroit"/>
    <x v="12"/>
    <n v="48234"/>
    <s v="Central"/>
    <s v="OFF-ST-10000344"/>
    <x v="1"/>
    <x v="4"/>
    <s v="Neat Ideas Personal Hanging Folder Files, Black"/>
    <x v="2099"/>
    <n v="4"/>
    <n v="0"/>
    <n v="13.967199999999998"/>
  </r>
  <r>
    <n v="9586"/>
    <x v="4804"/>
    <n v="2013"/>
    <x v="370"/>
    <d v="2013-08-29T00:00:00"/>
    <s v="First Class"/>
    <s v="SV-20815"/>
    <s v="Stuart Van"/>
    <s v="Corporate"/>
    <s v="United States"/>
    <s v="Miami"/>
    <x v="2"/>
    <n v="33142"/>
    <s v="South"/>
    <s v="OFF-PA-10002319"/>
    <x v="1"/>
    <x v="10"/>
    <s v="Xerox 1944"/>
    <x v="5976"/>
    <n v="1"/>
    <n v="0.2"/>
    <n v="11.240400000000001"/>
  </r>
  <r>
    <n v="9587"/>
    <x v="4805"/>
    <n v="2013"/>
    <x v="741"/>
    <d v="2013-11-19T00:00:00"/>
    <s v="Same Day"/>
    <s v="BE-11410"/>
    <s v="Bobby Elias"/>
    <s v="Consumer"/>
    <s v="United States"/>
    <s v="Concord"/>
    <x v="1"/>
    <n v="94521"/>
    <s v="West"/>
    <s v="OFF-BI-10002437"/>
    <x v="1"/>
    <x v="8"/>
    <s v="Recycled Premium Regency Composition Covers"/>
    <x v="5977"/>
    <n v="5"/>
    <n v="0.2"/>
    <n v="22.155999999999999"/>
  </r>
  <r>
    <n v="9588"/>
    <x v="4806"/>
    <n v="2014"/>
    <x v="827"/>
    <d v="2014-04-23T00:00:00"/>
    <s v="Standard Class"/>
    <s v="BM-11575"/>
    <s v="Brendan Murry"/>
    <s v="Corporate"/>
    <s v="United States"/>
    <s v="Chicago"/>
    <x v="10"/>
    <n v="60653"/>
    <s v="Central"/>
    <s v="OFF-ST-10001418"/>
    <x v="1"/>
    <x v="4"/>
    <s v="Carina Media Storage Towers in Natural &amp; Black"/>
    <x v="2468"/>
    <n v="4"/>
    <n v="0.2"/>
    <n v="-43.9056"/>
  </r>
  <r>
    <n v="9589"/>
    <x v="4807"/>
    <n v="2014"/>
    <x v="283"/>
    <d v="2014-07-29T00:00:00"/>
    <s v="Standard Class"/>
    <s v="AZ-10750"/>
    <s v="Annie Zypern"/>
    <s v="Consumer"/>
    <s v="United States"/>
    <s v="Wheeling"/>
    <x v="10"/>
    <n v="60090"/>
    <s v="Central"/>
    <s v="OFF-AR-10000380"/>
    <x v="1"/>
    <x v="6"/>
    <s v="Hunt PowerHouse Electric Pencil Sharpener, Blue"/>
    <x v="5978"/>
    <n v="4"/>
    <n v="0.2"/>
    <n v="15.191999999999979"/>
  </r>
  <r>
    <n v="9590"/>
    <x v="4808"/>
    <n v="2011"/>
    <x v="218"/>
    <d v="2011-05-15T00:00:00"/>
    <s v="Standard Class"/>
    <s v="HD-14785"/>
    <s v="Harold Dahlen"/>
    <s v="Home Office"/>
    <s v="United States"/>
    <s v="Chicago"/>
    <x v="10"/>
    <n v="60610"/>
    <s v="Central"/>
    <s v="OFF-PA-10003036"/>
    <x v="1"/>
    <x v="10"/>
    <s v="Black Print Carbonless 8 1/2&quot; x 8 1/4&quot; Rapid Memo Book"/>
    <x v="1133"/>
    <n v="3"/>
    <n v="0.2"/>
    <n v="5.6783999999999981"/>
  </r>
  <r>
    <n v="9591"/>
    <x v="4808"/>
    <n v="2011"/>
    <x v="218"/>
    <d v="2011-05-15T00:00:00"/>
    <s v="Standard Class"/>
    <s v="HD-14785"/>
    <s v="Harold Dahlen"/>
    <s v="Home Office"/>
    <s v="United States"/>
    <s v="Chicago"/>
    <x v="10"/>
    <n v="60610"/>
    <s v="Central"/>
    <s v="OFF-BI-10002026"/>
    <x v="1"/>
    <x v="8"/>
    <s v="Avery Arch Ring Binders"/>
    <x v="5979"/>
    <n v="9"/>
    <n v="0.8"/>
    <n v="-172.55700000000007"/>
  </r>
  <r>
    <n v="9592"/>
    <x v="4809"/>
    <n v="2013"/>
    <x v="1062"/>
    <d v="2013-08-02T00:00:00"/>
    <s v="Standard Class"/>
    <s v="BF-11005"/>
    <s v="Barry Franz"/>
    <s v="Home Office"/>
    <s v="United States"/>
    <s v="Pasadena"/>
    <x v="5"/>
    <n v="77506"/>
    <s v="Central"/>
    <s v="FUR-FU-10003691"/>
    <x v="0"/>
    <x v="5"/>
    <s v="Eldon Image Series Desk Accessories, Ebony"/>
    <x v="3224"/>
    <n v="5"/>
    <n v="0.6"/>
    <n v="-9.8799999999999955"/>
  </r>
  <r>
    <n v="9593"/>
    <x v="4809"/>
    <n v="2013"/>
    <x v="1062"/>
    <d v="2013-08-02T00:00:00"/>
    <s v="Standard Class"/>
    <s v="BF-11005"/>
    <s v="Barry Franz"/>
    <s v="Home Office"/>
    <s v="United States"/>
    <s v="Pasadena"/>
    <x v="5"/>
    <n v="77506"/>
    <s v="Central"/>
    <s v="FUR-FU-10003806"/>
    <x v="0"/>
    <x v="5"/>
    <s v="Tenex Chairmat w/ Average Lip, 45&quot; x 53&quot;"/>
    <x v="5980"/>
    <n v="5"/>
    <n v="0.6"/>
    <n v="-378.40000000000009"/>
  </r>
  <r>
    <n v="9594"/>
    <x v="4810"/>
    <n v="2014"/>
    <x v="32"/>
    <d v="2014-09-20T00:00:00"/>
    <s v="Standard Class"/>
    <s v="HZ-14950"/>
    <s v="Henia Zydlo"/>
    <s v="Consumer"/>
    <s v="United States"/>
    <s v="New York City"/>
    <x v="15"/>
    <n v="10024"/>
    <s v="East"/>
    <s v="OFF-PA-10002741"/>
    <x v="1"/>
    <x v="10"/>
    <s v="Xerox 1980"/>
    <x v="18"/>
    <n v="2"/>
    <n v="0"/>
    <n v="3.8519999999999994"/>
  </r>
  <r>
    <n v="9595"/>
    <x v="4810"/>
    <n v="2014"/>
    <x v="32"/>
    <d v="2014-09-20T00:00:00"/>
    <s v="Standard Class"/>
    <s v="HZ-14950"/>
    <s v="Henia Zydlo"/>
    <s v="Consumer"/>
    <s v="United States"/>
    <s v="New York City"/>
    <x v="15"/>
    <n v="10024"/>
    <s v="East"/>
    <s v="OFF-PA-10003845"/>
    <x v="1"/>
    <x v="10"/>
    <s v="Xerox 1987"/>
    <x v="1057"/>
    <n v="2"/>
    <n v="0"/>
    <n v="5.6644000000000005"/>
  </r>
  <r>
    <n v="9596"/>
    <x v="4811"/>
    <n v="2014"/>
    <x v="714"/>
    <d v="2014-01-30T00:00:00"/>
    <s v="Standard Class"/>
    <s v="KD-16495"/>
    <s v="Keith Dawkins"/>
    <s v="Corporate"/>
    <s v="United States"/>
    <s v="San Jose"/>
    <x v="1"/>
    <n v="95123"/>
    <s v="West"/>
    <s v="OFF-AP-10001492"/>
    <x v="1"/>
    <x v="9"/>
    <s v="Acco Six-Outlet Power Strip, 4' Cord Length"/>
    <x v="3119"/>
    <n v="3"/>
    <n v="0"/>
    <n v="6.7236000000000002"/>
  </r>
  <r>
    <n v="9597"/>
    <x v="4811"/>
    <n v="2014"/>
    <x v="714"/>
    <d v="2014-01-30T00:00:00"/>
    <s v="Standard Class"/>
    <s v="KD-16495"/>
    <s v="Keith Dawkins"/>
    <s v="Corporate"/>
    <s v="United States"/>
    <s v="San Jose"/>
    <x v="1"/>
    <n v="95123"/>
    <s v="West"/>
    <s v="OFF-BI-10004318"/>
    <x v="1"/>
    <x v="8"/>
    <s v="Ibico EB-19 Dual Function Manual Binding System"/>
    <x v="4795"/>
    <n v="2"/>
    <n v="0.2"/>
    <n v="89.954799999999992"/>
  </r>
  <r>
    <n v="9598"/>
    <x v="4811"/>
    <n v="2014"/>
    <x v="714"/>
    <d v="2014-01-30T00:00:00"/>
    <s v="Standard Class"/>
    <s v="KD-16495"/>
    <s v="Keith Dawkins"/>
    <s v="Corporate"/>
    <s v="United States"/>
    <s v="San Jose"/>
    <x v="1"/>
    <n v="95123"/>
    <s v="West"/>
    <s v="TEC-PH-10000193"/>
    <x v="2"/>
    <x v="7"/>
    <s v="Jensen SMPS-640 - speaker phone"/>
    <x v="3440"/>
    <n v="3"/>
    <n v="0.2"/>
    <n v="8.2763999999999953"/>
  </r>
  <r>
    <n v="9599"/>
    <x v="4812"/>
    <n v="2012"/>
    <x v="444"/>
    <d v="2012-09-23T00:00:00"/>
    <s v="Standard Class"/>
    <s v="FC-14245"/>
    <s v="Frank Carlisle"/>
    <s v="Home Office"/>
    <s v="United States"/>
    <s v="Sacramento"/>
    <x v="1"/>
    <n v="95823"/>
    <s v="West"/>
    <s v="FUR-FU-10003464"/>
    <x v="0"/>
    <x v="5"/>
    <s v="Seth Thomas 8 1/2&quot; Cubicle Clock"/>
    <x v="4053"/>
    <n v="3"/>
    <n v="0"/>
    <n v="19.468799999999998"/>
  </r>
  <r>
    <n v="9600"/>
    <x v="4813"/>
    <n v="2012"/>
    <x v="1225"/>
    <d v="2012-04-18T00:00:00"/>
    <s v="Standard Class"/>
    <s v="TP-21130"/>
    <s v="Theone Pippenger"/>
    <s v="Consumer"/>
    <s v="United States"/>
    <s v="Springfield"/>
    <x v="21"/>
    <n v="97477"/>
    <s v="West"/>
    <s v="OFF-AP-10002403"/>
    <x v="1"/>
    <x v="9"/>
    <s v="Acco Smartsocket Color-Coded Six-Outlet AC Adapter Model Surge Protectors"/>
    <x v="5981"/>
    <n v="1"/>
    <n v="0.2"/>
    <n v="2.6405999999999992"/>
  </r>
  <r>
    <n v="9601"/>
    <x v="4814"/>
    <n v="2014"/>
    <x v="540"/>
    <d v="2014-05-12T00:00:00"/>
    <s v="Second Class"/>
    <s v="EB-13705"/>
    <s v="Ed Braxton"/>
    <s v="Corporate"/>
    <s v="United States"/>
    <s v="Mansfield"/>
    <x v="5"/>
    <n v="76063"/>
    <s v="Central"/>
    <s v="OFF-PA-10003848"/>
    <x v="1"/>
    <x v="10"/>
    <s v="Xerox 1997"/>
    <x v="759"/>
    <n v="8"/>
    <n v="0.2"/>
    <n v="14.5152"/>
  </r>
  <r>
    <n v="9602"/>
    <x v="4815"/>
    <n v="2013"/>
    <x v="913"/>
    <d v="2013-09-10T00:00:00"/>
    <s v="Standard Class"/>
    <s v="JP-15520"/>
    <s v="Jeremy Pistek"/>
    <s v="Consumer"/>
    <s v="United States"/>
    <s v="Jonesboro"/>
    <x v="36"/>
    <n v="72401"/>
    <s v="South"/>
    <s v="OFF-PA-10001357"/>
    <x v="1"/>
    <x v="10"/>
    <s v="Xerox 1886"/>
    <x v="5982"/>
    <n v="5"/>
    <n v="0"/>
    <n v="114.95999999999998"/>
  </r>
  <r>
    <n v="9603"/>
    <x v="4816"/>
    <n v="2011"/>
    <x v="946"/>
    <d v="2011-05-22T00:00:00"/>
    <s v="First Class"/>
    <s v="TD-20995"/>
    <s v="Tamara Dahlen"/>
    <s v="Consumer"/>
    <s v="United States"/>
    <s v="Virginia Beach"/>
    <x v="17"/>
    <n v="23464"/>
    <s v="South"/>
    <s v="OFF-SU-10004737"/>
    <x v="1"/>
    <x v="14"/>
    <s v="Acme Design Stainless Steel Bent Scissors"/>
    <x v="5983"/>
    <n v="5"/>
    <n v="0"/>
    <n v="9.234"/>
  </r>
  <r>
    <n v="9604"/>
    <x v="4817"/>
    <n v="2013"/>
    <x v="26"/>
    <d v="2013-06-24T00:00:00"/>
    <s v="Standard Class"/>
    <s v="DM-13345"/>
    <s v="Denise Monton"/>
    <s v="Corporate"/>
    <s v="United States"/>
    <s v="Rochester"/>
    <x v="15"/>
    <n v="14609"/>
    <s v="East"/>
    <s v="FUR-TA-10003715"/>
    <x v="0"/>
    <x v="3"/>
    <s v="Hon 2111 Invitation Series Corner Table"/>
    <x v="5984"/>
    <n v="3"/>
    <n v="0.4"/>
    <n v="-213.55740000000006"/>
  </r>
  <r>
    <n v="9605"/>
    <x v="4818"/>
    <n v="2012"/>
    <x v="121"/>
    <d v="2012-11-05T00:00:00"/>
    <s v="First Class"/>
    <s v="EG-13900"/>
    <s v="Emily Grady"/>
    <s v="Consumer"/>
    <s v="United States"/>
    <s v="Chesapeake"/>
    <x v="17"/>
    <n v="23320"/>
    <s v="South"/>
    <s v="OFF-AP-10003099"/>
    <x v="1"/>
    <x v="9"/>
    <s v="Eureka Hand Vacuum, Bagless"/>
    <x v="5985"/>
    <n v="4"/>
    <n v="0"/>
    <n v="55.36160000000001"/>
  </r>
  <r>
    <n v="9606"/>
    <x v="4819"/>
    <n v="2014"/>
    <x v="259"/>
    <d v="2014-11-10T00:00:00"/>
    <s v="Standard Class"/>
    <s v="HG-14965"/>
    <s v="Henry Goldwyn"/>
    <s v="Corporate"/>
    <s v="United States"/>
    <s v="Lancaster"/>
    <x v="24"/>
    <n v="43130"/>
    <s v="East"/>
    <s v="TEC-AC-10002323"/>
    <x v="2"/>
    <x v="11"/>
    <s v="SanDisk Ultra 32 GB MicroSDHC Class 10 Memory Card"/>
    <x v="5986"/>
    <n v="4"/>
    <n v="0.2"/>
    <n v="-6.1879999999999988"/>
  </r>
  <r>
    <n v="9607"/>
    <x v="4819"/>
    <n v="2014"/>
    <x v="259"/>
    <d v="2014-11-10T00:00:00"/>
    <s v="Standard Class"/>
    <s v="HG-14965"/>
    <s v="Henry Goldwyn"/>
    <s v="Corporate"/>
    <s v="United States"/>
    <s v="Lancaster"/>
    <x v="24"/>
    <n v="43130"/>
    <s v="East"/>
    <s v="OFF-ST-10002344"/>
    <x v="1"/>
    <x v="4"/>
    <s v="Carina 42&quot;Hx23 3/4&quot;W Media Storage Unit"/>
    <x v="4934"/>
    <n v="3"/>
    <n v="0.2"/>
    <n v="-43.729199999999992"/>
  </r>
  <r>
    <n v="9608"/>
    <x v="4820"/>
    <n v="2014"/>
    <x v="256"/>
    <d v="2014-12-09T00:00:00"/>
    <s v="Second Class"/>
    <s v="BF-11080"/>
    <s v="Bart Folk"/>
    <s v="Consumer"/>
    <s v="United States"/>
    <s v="New York City"/>
    <x v="15"/>
    <n v="10024"/>
    <s v="East"/>
    <s v="OFF-PA-10000007"/>
    <x v="1"/>
    <x v="10"/>
    <s v="Telephone Message Books with Fax/Mobile Section, 4 1/4&quot; x 6&quot;"/>
    <x v="5987"/>
    <n v="6"/>
    <n v="0"/>
    <n v="9.9359999999999999"/>
  </r>
  <r>
    <n v="9609"/>
    <x v="4820"/>
    <n v="2014"/>
    <x v="256"/>
    <d v="2014-12-09T00:00:00"/>
    <s v="Second Class"/>
    <s v="BF-11080"/>
    <s v="Bart Folk"/>
    <s v="Consumer"/>
    <s v="United States"/>
    <s v="New York City"/>
    <x v="15"/>
    <n v="10024"/>
    <s v="East"/>
    <s v="OFF-LA-10000248"/>
    <x v="1"/>
    <x v="2"/>
    <s v="Avery 52"/>
    <x v="469"/>
    <n v="3"/>
    <n v="0"/>
    <n v="5.2028999999999996"/>
  </r>
  <r>
    <n v="9610"/>
    <x v="4821"/>
    <n v="2013"/>
    <x v="458"/>
    <d v="2013-05-20T00:00:00"/>
    <s v="Second Class"/>
    <s v="SC-20095"/>
    <s v="Sanjit Chand"/>
    <s v="Consumer"/>
    <s v="United States"/>
    <s v="Los Angeles"/>
    <x v="1"/>
    <n v="90045"/>
    <s v="West"/>
    <s v="FUR-FU-10002116"/>
    <x v="0"/>
    <x v="5"/>
    <s v="Tenex Carpeted, Granite-Look or Clear Contemporary Contour Shape Chair Mats"/>
    <x v="5988"/>
    <n v="4"/>
    <n v="0"/>
    <n v="19.798799999999972"/>
  </r>
  <r>
    <n v="9611"/>
    <x v="4821"/>
    <n v="2013"/>
    <x v="458"/>
    <d v="2013-05-20T00:00:00"/>
    <s v="Second Class"/>
    <s v="SC-20095"/>
    <s v="Sanjit Chand"/>
    <s v="Consumer"/>
    <s v="United States"/>
    <s v="Los Angeles"/>
    <x v="1"/>
    <n v="90045"/>
    <s v="West"/>
    <s v="OFF-LA-10002195"/>
    <x v="1"/>
    <x v="2"/>
    <s v="Avery 481"/>
    <x v="1806"/>
    <n v="9"/>
    <n v="0"/>
    <n v="13.3056"/>
  </r>
  <r>
    <n v="9612"/>
    <x v="4822"/>
    <n v="2014"/>
    <x v="1200"/>
    <d v="2014-10-31T00:00:00"/>
    <s v="Standard Class"/>
    <s v="CS-11950"/>
    <s v="Carlos Soltero"/>
    <s v="Consumer"/>
    <s v="United States"/>
    <s v="Jackson"/>
    <x v="35"/>
    <n v="39212"/>
    <s v="South"/>
    <s v="OFF-FA-10000735"/>
    <x v="1"/>
    <x v="13"/>
    <s v="Staples"/>
    <x v="2643"/>
    <n v="4"/>
    <n v="0"/>
    <n v="5.2559999999999993"/>
  </r>
  <r>
    <n v="9613"/>
    <x v="4823"/>
    <n v="2013"/>
    <x v="31"/>
    <d v="2013-09-23T00:00:00"/>
    <s v="Standard Class"/>
    <s v="BD-11320"/>
    <s v="Bill Donatelli"/>
    <s v="Consumer"/>
    <s v="United States"/>
    <s v="Woodland"/>
    <x v="1"/>
    <n v="95695"/>
    <s v="West"/>
    <s v="TEC-PH-10001299"/>
    <x v="2"/>
    <x v="7"/>
    <s v="Polycom CX300 Desktop Phone USB VoIP phone"/>
    <x v="2562"/>
    <n v="2"/>
    <n v="0.2"/>
    <n v="23.998400000000004"/>
  </r>
  <r>
    <n v="9614"/>
    <x v="4824"/>
    <n v="2011"/>
    <x v="7"/>
    <d v="2011-11-13T00:00:00"/>
    <s v="First Class"/>
    <s v="MZ-17515"/>
    <s v="Mary Zewe"/>
    <s v="Corporate"/>
    <s v="United States"/>
    <s v="Seattle"/>
    <x v="4"/>
    <n v="98115"/>
    <s v="West"/>
    <s v="OFF-AP-10002892"/>
    <x v="1"/>
    <x v="9"/>
    <s v="Belkin F5C206VTEL 6 Outlet Surge"/>
    <x v="5989"/>
    <n v="1"/>
    <n v="0"/>
    <n v="6.8939999999999984"/>
  </r>
  <r>
    <n v="9615"/>
    <x v="4824"/>
    <n v="2011"/>
    <x v="7"/>
    <d v="2011-11-13T00:00:00"/>
    <s v="First Class"/>
    <s v="MZ-17515"/>
    <s v="Mary Zewe"/>
    <s v="Corporate"/>
    <s v="United States"/>
    <s v="Seattle"/>
    <x v="4"/>
    <n v="98115"/>
    <s v="West"/>
    <s v="TEC-AC-10002718"/>
    <x v="2"/>
    <x v="11"/>
    <s v="Belkin Standard 104 key USB Keyboard"/>
    <x v="5990"/>
    <n v="7"/>
    <n v="0"/>
    <n v="15.319499999999996"/>
  </r>
  <r>
    <n v="9616"/>
    <x v="4824"/>
    <n v="2011"/>
    <x v="7"/>
    <d v="2011-11-13T00:00:00"/>
    <s v="First Class"/>
    <s v="MZ-17515"/>
    <s v="Mary Zewe"/>
    <s v="Corporate"/>
    <s v="United States"/>
    <s v="Seattle"/>
    <x v="4"/>
    <n v="98115"/>
    <s v="West"/>
    <s v="OFF-BI-10003527"/>
    <x v="1"/>
    <x v="8"/>
    <s v="Fellowes PB500 Electric Punch Plastic Comb Binding Machine with Manual Bind"/>
    <x v="5991"/>
    <n v="2"/>
    <n v="0.2"/>
    <n v="762.59400000000005"/>
  </r>
  <r>
    <n v="9617"/>
    <x v="4825"/>
    <n v="2013"/>
    <x v="250"/>
    <d v="2013-08-30T00:00:00"/>
    <s v="Standard Class"/>
    <s v="PW-19030"/>
    <s v="Pauline Webber"/>
    <s v="Corporate"/>
    <s v="United States"/>
    <s v="Los Angeles"/>
    <x v="1"/>
    <n v="90049"/>
    <s v="West"/>
    <s v="OFF-AR-10002255"/>
    <x v="1"/>
    <x v="6"/>
    <s v="Newell 346"/>
    <x v="1784"/>
    <n v="2"/>
    <n v="0"/>
    <n v="1.6703999999999999"/>
  </r>
  <r>
    <n v="9618"/>
    <x v="4826"/>
    <n v="2014"/>
    <x v="673"/>
    <d v="2014-11-22T00:00:00"/>
    <s v="Standard Class"/>
    <s v="BS-11380"/>
    <s v="Bill Stewart"/>
    <s v="Corporate"/>
    <s v="United States"/>
    <s v="Bowling Green"/>
    <x v="24"/>
    <n v="43402"/>
    <s v="East"/>
    <s v="TEC-CO-10002095"/>
    <x v="2"/>
    <x v="16"/>
    <s v="Hewlett Packard 610 Color Digital Copier / Printer"/>
    <x v="5992"/>
    <n v="3"/>
    <n v="0.4"/>
    <n v="74.998499999999922"/>
  </r>
  <r>
    <n v="9619"/>
    <x v="4826"/>
    <n v="2014"/>
    <x v="673"/>
    <d v="2014-11-22T00:00:00"/>
    <s v="Standard Class"/>
    <s v="BS-11380"/>
    <s v="Bill Stewart"/>
    <s v="Corporate"/>
    <s v="United States"/>
    <s v="Bowling Green"/>
    <x v="24"/>
    <n v="43402"/>
    <s v="East"/>
    <s v="OFF-AR-10004022"/>
    <x v="1"/>
    <x v="6"/>
    <s v="Panasonic KP-380BK Classic Electric Pencil Sharpener"/>
    <x v="1146"/>
    <n v="3"/>
    <n v="0.2"/>
    <n v="5.3969999999999914"/>
  </r>
  <r>
    <n v="9620"/>
    <x v="4826"/>
    <n v="2014"/>
    <x v="673"/>
    <d v="2014-11-22T00:00:00"/>
    <s v="Standard Class"/>
    <s v="BS-11380"/>
    <s v="Bill Stewart"/>
    <s v="Corporate"/>
    <s v="United States"/>
    <s v="Bowling Green"/>
    <x v="24"/>
    <n v="43402"/>
    <s v="East"/>
    <s v="TEC-AC-10002335"/>
    <x v="2"/>
    <x v="11"/>
    <s v="Logitech Media Keyboard K200"/>
    <x v="4089"/>
    <n v="5"/>
    <n v="0.2"/>
    <n v="-1.7495000000000118"/>
  </r>
  <r>
    <n v="9621"/>
    <x v="4827"/>
    <n v="2011"/>
    <x v="467"/>
    <d v="2011-09-30T00:00:00"/>
    <s v="Standard Class"/>
    <s v="DA-13450"/>
    <s v="Dianna Arnett"/>
    <s v="Home Office"/>
    <s v="United States"/>
    <s v="Lancaster"/>
    <x v="24"/>
    <n v="43130"/>
    <s v="East"/>
    <s v="OFF-AP-10001634"/>
    <x v="1"/>
    <x v="9"/>
    <s v="Hoover Commercial Lightweight Upright Vacuum"/>
    <x v="5993"/>
    <n v="6"/>
    <n v="0.2"/>
    <n v="1.2527999999999988"/>
  </r>
  <r>
    <n v="9622"/>
    <x v="4827"/>
    <n v="2011"/>
    <x v="467"/>
    <d v="2011-09-30T00:00:00"/>
    <s v="Standard Class"/>
    <s v="DA-13450"/>
    <s v="Dianna Arnett"/>
    <s v="Home Office"/>
    <s v="United States"/>
    <s v="Lancaster"/>
    <x v="24"/>
    <n v="43130"/>
    <s v="East"/>
    <s v="TEC-AC-10002370"/>
    <x v="2"/>
    <x v="11"/>
    <s v="Maxell CD-R Discs"/>
    <x v="5994"/>
    <n v="2"/>
    <n v="0.2"/>
    <n v="0.47279999999999966"/>
  </r>
  <r>
    <n v="9623"/>
    <x v="4827"/>
    <n v="2011"/>
    <x v="467"/>
    <d v="2011-09-30T00:00:00"/>
    <s v="Standard Class"/>
    <s v="DA-13450"/>
    <s v="Dianna Arnett"/>
    <s v="Home Office"/>
    <s v="United States"/>
    <s v="Lancaster"/>
    <x v="24"/>
    <n v="43130"/>
    <s v="East"/>
    <s v="OFF-PA-10000174"/>
    <x v="1"/>
    <x v="10"/>
    <s v="Message Book, Wirebound, Four 5 1/2&quot; X 4&quot; Forms/Pg., 200 Dupl. Sets/Book"/>
    <x v="2731"/>
    <n v="4"/>
    <n v="0.2"/>
    <n v="11.102399999999996"/>
  </r>
  <r>
    <n v="9624"/>
    <x v="4828"/>
    <n v="2014"/>
    <x v="222"/>
    <d v="2014-07-01T00:00:00"/>
    <s v="First Class"/>
    <s v="ME-17725"/>
    <s v="Max Engle"/>
    <s v="Consumer"/>
    <s v="United States"/>
    <s v="Dallas"/>
    <x v="5"/>
    <n v="75220"/>
    <s v="Central"/>
    <s v="OFF-AP-10000240"/>
    <x v="1"/>
    <x v="9"/>
    <s v="Belkin F9G930V10-GRY 9 Outlet Surge"/>
    <x v="5995"/>
    <n v="2"/>
    <n v="0.8"/>
    <n v="-54.549600000000012"/>
  </r>
  <r>
    <n v="9625"/>
    <x v="4828"/>
    <n v="2014"/>
    <x v="222"/>
    <d v="2014-07-01T00:00:00"/>
    <s v="First Class"/>
    <s v="ME-17725"/>
    <s v="Max Engle"/>
    <s v="Consumer"/>
    <s v="United States"/>
    <s v="Dallas"/>
    <x v="5"/>
    <n v="75220"/>
    <s v="Central"/>
    <s v="FUR-TA-10002855"/>
    <x v="0"/>
    <x v="3"/>
    <s v="Bevis Round Conference Table Top &amp; Single Column Base"/>
    <x v="5996"/>
    <n v="3"/>
    <n v="0.3"/>
    <n v="-39.511800000000036"/>
  </r>
  <r>
    <n v="9626"/>
    <x v="4828"/>
    <n v="2014"/>
    <x v="222"/>
    <d v="2014-07-01T00:00:00"/>
    <s v="First Class"/>
    <s v="ME-17725"/>
    <s v="Max Engle"/>
    <s v="Consumer"/>
    <s v="United States"/>
    <s v="Dallas"/>
    <x v="5"/>
    <n v="75220"/>
    <s v="Central"/>
    <s v="FUR-BO-10000780"/>
    <x v="0"/>
    <x v="0"/>
    <s v="O'Sullivan Plantations 2-Door Library in Landvery Oak"/>
    <x v="5997"/>
    <n v="3"/>
    <n v="0.32"/>
    <n v="-96.470399999999955"/>
  </r>
  <r>
    <n v="9627"/>
    <x v="4829"/>
    <n v="2014"/>
    <x v="397"/>
    <d v="2014-09-26T00:00:00"/>
    <s v="First Class"/>
    <s v="MH-17785"/>
    <s v="Maya Herman"/>
    <s v="Corporate"/>
    <s v="United States"/>
    <s v="Lubbock"/>
    <x v="5"/>
    <n v="79424"/>
    <s v="Central"/>
    <s v="OFF-PA-10001846"/>
    <x v="1"/>
    <x v="10"/>
    <s v="Xerox 1899"/>
    <x v="4766"/>
    <n v="2"/>
    <n v="0.2"/>
    <n v="3.3524000000000003"/>
  </r>
  <r>
    <n v="9628"/>
    <x v="4830"/>
    <n v="2011"/>
    <x v="533"/>
    <d v="2011-11-27T00:00:00"/>
    <s v="Standard Class"/>
    <s v="BT-11440"/>
    <s v="Bobby Trafton"/>
    <s v="Consumer"/>
    <s v="United States"/>
    <s v="Detroit"/>
    <x v="12"/>
    <n v="48227"/>
    <s v="Central"/>
    <s v="OFF-BI-10002049"/>
    <x v="1"/>
    <x v="8"/>
    <s v="UniKeep View Case Binders"/>
    <x v="1865"/>
    <n v="3"/>
    <n v="0"/>
    <n v="6.7481999999999989"/>
  </r>
  <r>
    <n v="9629"/>
    <x v="4831"/>
    <n v="2011"/>
    <x v="286"/>
    <d v="2011-01-19T00:00:00"/>
    <s v="Standard Class"/>
    <s v="MM-17920"/>
    <s v="Michael Moore"/>
    <s v="Consumer"/>
    <s v="United States"/>
    <s v="Newark"/>
    <x v="24"/>
    <n v="43055"/>
    <s v="East"/>
    <s v="OFF-PA-10002947"/>
    <x v="1"/>
    <x v="10"/>
    <s v="Xerox 1923"/>
    <x v="5577"/>
    <n v="7"/>
    <n v="0.2"/>
    <n v="13.0928"/>
  </r>
  <r>
    <n v="9630"/>
    <x v="4831"/>
    <n v="2011"/>
    <x v="286"/>
    <d v="2011-01-19T00:00:00"/>
    <s v="Standard Class"/>
    <s v="MM-17920"/>
    <s v="Michael Moore"/>
    <s v="Consumer"/>
    <s v="United States"/>
    <s v="Newark"/>
    <x v="24"/>
    <n v="43055"/>
    <s v="East"/>
    <s v="OFF-BI-10003476"/>
    <x v="1"/>
    <x v="8"/>
    <s v="Avery Metallic Poly Binders"/>
    <x v="5998"/>
    <n v="2"/>
    <n v="0.7"/>
    <n v="-2.5212000000000003"/>
  </r>
  <r>
    <n v="9631"/>
    <x v="4832"/>
    <n v="2013"/>
    <x v="1207"/>
    <d v="2013-06-07T00:00:00"/>
    <s v="Standard Class"/>
    <s v="NM-18520"/>
    <s v="Neoma Murray"/>
    <s v="Consumer"/>
    <s v="United States"/>
    <s v="New York City"/>
    <x v="15"/>
    <n v="10011"/>
    <s v="East"/>
    <s v="OFF-BI-10002609"/>
    <x v="1"/>
    <x v="8"/>
    <s v="Avery Hidden Tab Dividers for Binding Systems"/>
    <x v="489"/>
    <n v="3"/>
    <n v="0.2"/>
    <n v="2.3243999999999994"/>
  </r>
  <r>
    <n v="9632"/>
    <x v="4832"/>
    <n v="2013"/>
    <x v="1207"/>
    <d v="2013-06-07T00:00:00"/>
    <s v="Standard Class"/>
    <s v="NM-18520"/>
    <s v="Neoma Murray"/>
    <s v="Consumer"/>
    <s v="United States"/>
    <s v="New York City"/>
    <x v="15"/>
    <n v="10011"/>
    <s v="East"/>
    <s v="TEC-PH-10003215"/>
    <x v="2"/>
    <x v="7"/>
    <s v="Jackery Bar Premium Fast-charging Portable Charger"/>
    <x v="5999"/>
    <n v="6"/>
    <n v="0"/>
    <n v="88.052999999999997"/>
  </r>
  <r>
    <n v="9633"/>
    <x v="4833"/>
    <n v="2014"/>
    <x v="778"/>
    <d v="2014-02-18T00:00:00"/>
    <s v="Standard Class"/>
    <s v="MH-17455"/>
    <s v="Mark Hamilton"/>
    <s v="Consumer"/>
    <s v="United States"/>
    <s v="Minneapolis"/>
    <x v="11"/>
    <n v="55407"/>
    <s v="Central"/>
    <s v="OFF-AP-10004785"/>
    <x v="1"/>
    <x v="9"/>
    <s v="Holmes Replacement Filter for HEPA Air Cleaner, Medium Room"/>
    <x v="6000"/>
    <n v="8"/>
    <n v="0"/>
    <n v="38.975200000000008"/>
  </r>
  <r>
    <n v="9634"/>
    <x v="4834"/>
    <n v="2011"/>
    <x v="1005"/>
    <d v="2011-10-17T00:00:00"/>
    <s v="First Class"/>
    <s v="TC-21295"/>
    <s v="Toby Carlisle"/>
    <s v="Consumer"/>
    <s v="United States"/>
    <s v="Everett"/>
    <x v="31"/>
    <n v="2149"/>
    <s v="East"/>
    <s v="TEC-AC-10000865"/>
    <x v="2"/>
    <x v="11"/>
    <s v="WD My Passport Ultra 500GB Portable External Hard Drive"/>
    <x v="1322"/>
    <n v="3"/>
    <n v="0"/>
    <n v="30.089999999999982"/>
  </r>
  <r>
    <n v="9635"/>
    <x v="4834"/>
    <n v="2011"/>
    <x v="1005"/>
    <d v="2011-10-17T00:00:00"/>
    <s v="First Class"/>
    <s v="TC-21295"/>
    <s v="Toby Carlisle"/>
    <s v="Consumer"/>
    <s v="United States"/>
    <s v="Everett"/>
    <x v="31"/>
    <n v="2149"/>
    <s v="East"/>
    <s v="OFF-ST-10000615"/>
    <x v="1"/>
    <x v="4"/>
    <s v="SimpliFile Personal File, Black Granite, 15w x 6-15/16d x 11-1/4h"/>
    <x v="6001"/>
    <n v="7"/>
    <n v="0"/>
    <n v="22.246000000000006"/>
  </r>
  <r>
    <n v="9636"/>
    <x v="4834"/>
    <n v="2011"/>
    <x v="1005"/>
    <d v="2011-10-17T00:00:00"/>
    <s v="First Class"/>
    <s v="TC-21295"/>
    <s v="Toby Carlisle"/>
    <s v="Consumer"/>
    <s v="United States"/>
    <s v="Everett"/>
    <x v="31"/>
    <n v="2149"/>
    <s v="East"/>
    <s v="FUR-CH-10000749"/>
    <x v="0"/>
    <x v="1"/>
    <s v="Office Star - Ergonomic Mid Back Chair with 2-Way Adjustable Arms"/>
    <x v="2356"/>
    <n v="9"/>
    <n v="0"/>
    <n v="260.61120000000017"/>
  </r>
  <r>
    <n v="9637"/>
    <x v="4835"/>
    <n v="2011"/>
    <x v="728"/>
    <d v="2011-11-25T00:00:00"/>
    <s v="Standard Class"/>
    <s v="MH-17785"/>
    <s v="Maya Herman"/>
    <s v="Corporate"/>
    <s v="United States"/>
    <s v="Seattle"/>
    <x v="4"/>
    <n v="98105"/>
    <s v="West"/>
    <s v="FUR-FU-10003553"/>
    <x v="0"/>
    <x v="5"/>
    <s v="Howard Miller 13-1/2&quot; Diameter Rosebrook Wall Clock"/>
    <x v="6002"/>
    <n v="2"/>
    <n v="0"/>
    <n v="55.016000000000005"/>
  </r>
  <r>
    <n v="9638"/>
    <x v="4835"/>
    <n v="2011"/>
    <x v="728"/>
    <d v="2011-11-25T00:00:00"/>
    <s v="Standard Class"/>
    <s v="MH-17785"/>
    <s v="Maya Herman"/>
    <s v="Corporate"/>
    <s v="United States"/>
    <s v="Seattle"/>
    <x v="4"/>
    <n v="98105"/>
    <s v="West"/>
    <s v="FUR-TA-10003008"/>
    <x v="0"/>
    <x v="3"/>
    <s v="Lesro Round Back Collection Coffee Table, End Table"/>
    <x v="6003"/>
    <n v="4"/>
    <n v="0"/>
    <n v="94.926000000000045"/>
  </r>
  <r>
    <n v="9639"/>
    <x v="4836"/>
    <n v="2014"/>
    <x v="105"/>
    <d v="2014-11-16T00:00:00"/>
    <s v="Second Class"/>
    <s v="EP-13915"/>
    <s v="Emily Phan"/>
    <s v="Consumer"/>
    <s v="United States"/>
    <s v="Los Angeles"/>
    <x v="1"/>
    <n v="90032"/>
    <s v="West"/>
    <s v="OFF-PA-10001846"/>
    <x v="1"/>
    <x v="10"/>
    <s v="Xerox 1899"/>
    <x v="1057"/>
    <n v="2"/>
    <n v="0"/>
    <n v="5.6644000000000005"/>
  </r>
  <r>
    <n v="9640"/>
    <x v="4837"/>
    <n v="2012"/>
    <x v="1226"/>
    <d v="2012-01-31T00:00:00"/>
    <s v="Second Class"/>
    <s v="JH-15985"/>
    <s v="Joseph Holt"/>
    <s v="Consumer"/>
    <s v="United States"/>
    <s v="Concord"/>
    <x v="3"/>
    <n v="28027"/>
    <s v="South"/>
    <s v="FUR-TA-10000198"/>
    <x v="0"/>
    <x v="3"/>
    <s v="Chromcraft Bull-Nose Wood Oval Conference Tables &amp; Bases"/>
    <x v="6004"/>
    <n v="13"/>
    <n v="0.4"/>
    <n v="-1862.3124000000003"/>
  </r>
  <r>
    <n v="9641"/>
    <x v="4838"/>
    <n v="2011"/>
    <x v="1009"/>
    <d v="2011-03-12T00:00:00"/>
    <s v="Standard Class"/>
    <s v="CM-12715"/>
    <s v="Craig Molinari"/>
    <s v="Corporate"/>
    <s v="United States"/>
    <s v="Seattle"/>
    <x v="4"/>
    <n v="98103"/>
    <s v="West"/>
    <s v="OFF-AR-10000390"/>
    <x v="1"/>
    <x v="6"/>
    <s v="Newell Chalk Holder"/>
    <x v="2809"/>
    <n v="5"/>
    <n v="0"/>
    <n v="9.4989999999999988"/>
  </r>
  <r>
    <n v="9642"/>
    <x v="4838"/>
    <n v="2011"/>
    <x v="1009"/>
    <d v="2011-03-12T00:00:00"/>
    <s v="Standard Class"/>
    <s v="CM-12715"/>
    <s v="Craig Molinari"/>
    <s v="Corporate"/>
    <s v="United States"/>
    <s v="Seattle"/>
    <x v="4"/>
    <n v="98103"/>
    <s v="West"/>
    <s v="OFF-ST-10000934"/>
    <x v="1"/>
    <x v="4"/>
    <s v="Contico 72&quot;H Heavy-Duty Storage System"/>
    <x v="6005"/>
    <n v="5"/>
    <n v="0"/>
    <n v="0"/>
  </r>
  <r>
    <n v="9643"/>
    <x v="4838"/>
    <n v="2011"/>
    <x v="1009"/>
    <d v="2011-03-12T00:00:00"/>
    <s v="Standard Class"/>
    <s v="CM-12715"/>
    <s v="Craig Molinari"/>
    <s v="Corporate"/>
    <s v="United States"/>
    <s v="Seattle"/>
    <x v="4"/>
    <n v="98103"/>
    <s v="West"/>
    <s v="FUR-CH-10002780"/>
    <x v="0"/>
    <x v="1"/>
    <s v="Office Star - Task Chair with Contemporary Loop Arms"/>
    <x v="5404"/>
    <n v="6"/>
    <n v="0.2"/>
    <n v="21.835199999999986"/>
  </r>
  <r>
    <n v="9644"/>
    <x v="4838"/>
    <n v="2011"/>
    <x v="1009"/>
    <d v="2011-03-12T00:00:00"/>
    <s v="Standard Class"/>
    <s v="CM-12715"/>
    <s v="Craig Molinari"/>
    <s v="Corporate"/>
    <s v="United States"/>
    <s v="Seattle"/>
    <x v="4"/>
    <n v="98103"/>
    <s v="West"/>
    <s v="FUR-CH-10004495"/>
    <x v="0"/>
    <x v="1"/>
    <s v="Global Leather and Oak Executive Chair, Black"/>
    <x v="6006"/>
    <n v="2"/>
    <n v="0.2"/>
    <n v="54.17639999999993"/>
  </r>
  <r>
    <n v="9645"/>
    <x v="4839"/>
    <n v="2014"/>
    <x v="110"/>
    <d v="2014-06-14T00:00:00"/>
    <s v="Standard Class"/>
    <s v="FO-14305"/>
    <s v="Frank Olsen"/>
    <s v="Consumer"/>
    <s v="United States"/>
    <s v="Glendale"/>
    <x v="16"/>
    <n v="85301"/>
    <s v="West"/>
    <s v="TEC-AC-10002006"/>
    <x v="2"/>
    <x v="11"/>
    <s v="Memorex Micro Travel Drive 16 GB"/>
    <x v="6007"/>
    <n v="7"/>
    <n v="0.2"/>
    <n v="12.312299999999993"/>
  </r>
  <r>
    <n v="9646"/>
    <x v="4839"/>
    <n v="2014"/>
    <x v="110"/>
    <d v="2014-06-14T00:00:00"/>
    <s v="Standard Class"/>
    <s v="FO-14305"/>
    <s v="Frank Olsen"/>
    <s v="Consumer"/>
    <s v="United States"/>
    <s v="Glendale"/>
    <x v="16"/>
    <n v="85301"/>
    <s v="West"/>
    <s v="OFF-ST-10002485"/>
    <x v="1"/>
    <x v="4"/>
    <s v="Rogers Deluxe File Chest"/>
    <x v="2083"/>
    <n v="2"/>
    <n v="0.2"/>
    <n v="-8.3524000000000012"/>
  </r>
  <r>
    <n v="9647"/>
    <x v="4839"/>
    <n v="2014"/>
    <x v="110"/>
    <d v="2014-06-14T00:00:00"/>
    <s v="Standard Class"/>
    <s v="FO-14305"/>
    <s v="Frank Olsen"/>
    <s v="Consumer"/>
    <s v="United States"/>
    <s v="Glendale"/>
    <x v="16"/>
    <n v="85301"/>
    <s v="West"/>
    <s v="OFF-BI-10000778"/>
    <x v="1"/>
    <x v="8"/>
    <s v="GBC VeloBinder Electric Binding Machine"/>
    <x v="1270"/>
    <n v="2"/>
    <n v="0.7"/>
    <n v="-48.391999999999982"/>
  </r>
  <r>
    <n v="9648"/>
    <x v="4840"/>
    <n v="2011"/>
    <x v="84"/>
    <d v="2011-11-24T00:00:00"/>
    <s v="Standard Class"/>
    <s v="MW-18220"/>
    <s v="Mitch Webber"/>
    <s v="Consumer"/>
    <s v="United States"/>
    <s v="Coon Rapids"/>
    <x v="11"/>
    <n v="55433"/>
    <s v="Central"/>
    <s v="OFF-ST-10000877"/>
    <x v="1"/>
    <x v="4"/>
    <s v="Recycled Steel Personal File for Standard File Folders"/>
    <x v="3552"/>
    <n v="4"/>
    <n v="0"/>
    <n v="57.501599999999996"/>
  </r>
  <r>
    <n v="9649"/>
    <x v="4840"/>
    <n v="2011"/>
    <x v="84"/>
    <d v="2011-11-24T00:00:00"/>
    <s v="Standard Class"/>
    <s v="MW-18220"/>
    <s v="Mitch Webber"/>
    <s v="Consumer"/>
    <s v="United States"/>
    <s v="Coon Rapids"/>
    <x v="11"/>
    <n v="55433"/>
    <s v="Central"/>
    <s v="TEC-PH-10002103"/>
    <x v="2"/>
    <x v="7"/>
    <s v="Jabra SPEAK 410"/>
    <x v="1694"/>
    <n v="3"/>
    <n v="0"/>
    <n v="78.951599999999999"/>
  </r>
  <r>
    <n v="9650"/>
    <x v="4841"/>
    <n v="2013"/>
    <x v="491"/>
    <d v="2013-12-01T00:00:00"/>
    <s v="Standard Class"/>
    <s v="MS-17365"/>
    <s v="Maribeth Schnelling"/>
    <s v="Consumer"/>
    <s v="United States"/>
    <s v="Los Angeles"/>
    <x v="1"/>
    <n v="90045"/>
    <s v="West"/>
    <s v="FUR-BO-10002213"/>
    <x v="0"/>
    <x v="0"/>
    <s v="DMI Eclipse Executive Suite Bookcases"/>
    <x v="6008"/>
    <n v="8"/>
    <n v="0.15"/>
    <n v="160.31359999999984"/>
  </r>
  <r>
    <n v="9651"/>
    <x v="4841"/>
    <n v="2013"/>
    <x v="491"/>
    <d v="2013-12-01T00:00:00"/>
    <s v="Standard Class"/>
    <s v="MS-17365"/>
    <s v="Maribeth Schnelling"/>
    <s v="Consumer"/>
    <s v="United States"/>
    <s v="Los Angeles"/>
    <x v="1"/>
    <n v="90045"/>
    <s v="West"/>
    <s v="OFF-AR-10004269"/>
    <x v="1"/>
    <x v="6"/>
    <s v="Newell 31"/>
    <x v="5389"/>
    <n v="9"/>
    <n v="0"/>
    <n v="10.4076"/>
  </r>
  <r>
    <n v="9652"/>
    <x v="4841"/>
    <n v="2013"/>
    <x v="491"/>
    <d v="2013-12-01T00:00:00"/>
    <s v="Standard Class"/>
    <s v="MS-17365"/>
    <s v="Maribeth Schnelling"/>
    <s v="Consumer"/>
    <s v="United States"/>
    <s v="Los Angeles"/>
    <x v="1"/>
    <n v="90045"/>
    <s v="West"/>
    <s v="OFF-AP-10000055"/>
    <x v="1"/>
    <x v="9"/>
    <s v="Belkin F9S820V06 8 Outlet Surge"/>
    <x v="647"/>
    <n v="2"/>
    <n v="0"/>
    <n v="19.487999999999992"/>
  </r>
  <r>
    <n v="9653"/>
    <x v="4841"/>
    <n v="2013"/>
    <x v="491"/>
    <d v="2013-12-01T00:00:00"/>
    <s v="Standard Class"/>
    <s v="MS-17365"/>
    <s v="Maribeth Schnelling"/>
    <s v="Consumer"/>
    <s v="United States"/>
    <s v="Los Angeles"/>
    <x v="1"/>
    <n v="90045"/>
    <s v="West"/>
    <s v="FUR-FU-10002937"/>
    <x v="0"/>
    <x v="5"/>
    <s v="GE 48&quot; Fluorescent Tube, Cool White Energy Saver, 34 Watts, 30/Box"/>
    <x v="1930"/>
    <n v="6"/>
    <n v="0"/>
    <n v="297.69"/>
  </r>
  <r>
    <n v="9654"/>
    <x v="4842"/>
    <n v="2014"/>
    <x v="205"/>
    <d v="2014-01-28T00:00:00"/>
    <s v="Standard Class"/>
    <s v="HP-14815"/>
    <s v="Harold Pawlan"/>
    <s v="Home Office"/>
    <s v="United States"/>
    <s v="Tucson"/>
    <x v="16"/>
    <n v="85705"/>
    <s v="West"/>
    <s v="TEC-AC-10001874"/>
    <x v="2"/>
    <x v="11"/>
    <s v="Logitech Wireless Anywhere Mouse MX for PC and Mac"/>
    <x v="916"/>
    <n v="2"/>
    <n v="0.2"/>
    <n v="11.997999999999998"/>
  </r>
  <r>
    <n v="9655"/>
    <x v="4842"/>
    <n v="2014"/>
    <x v="205"/>
    <d v="2014-01-28T00:00:00"/>
    <s v="Standard Class"/>
    <s v="HP-14815"/>
    <s v="Harold Pawlan"/>
    <s v="Home Office"/>
    <s v="United States"/>
    <s v="Tucson"/>
    <x v="16"/>
    <n v="85705"/>
    <s v="West"/>
    <s v="OFF-BI-10004506"/>
    <x v="1"/>
    <x v="8"/>
    <s v="Wilson Jones data.warehouse D-Ring Binders with DublLock"/>
    <x v="6009"/>
    <n v="2"/>
    <n v="0.7"/>
    <n v="-3.6212"/>
  </r>
  <r>
    <n v="9656"/>
    <x v="4843"/>
    <n v="2011"/>
    <x v="358"/>
    <d v="2011-09-29T00:00:00"/>
    <s v="Standard Class"/>
    <s v="AS-10090"/>
    <s v="Adam Shillingsburg"/>
    <s v="Consumer"/>
    <s v="United States"/>
    <s v="New York City"/>
    <x v="15"/>
    <n v="10035"/>
    <s v="East"/>
    <s v="FUR-FU-10001876"/>
    <x v="0"/>
    <x v="5"/>
    <s v="Computer Room Manger, 14&quot;"/>
    <x v="6010"/>
    <n v="3"/>
    <n v="0"/>
    <n v="35.078399999999995"/>
  </r>
  <r>
    <n v="9657"/>
    <x v="4843"/>
    <n v="2011"/>
    <x v="358"/>
    <d v="2011-09-29T00:00:00"/>
    <s v="Standard Class"/>
    <s v="AS-10090"/>
    <s v="Adam Shillingsburg"/>
    <s v="Consumer"/>
    <s v="United States"/>
    <s v="New York City"/>
    <x v="15"/>
    <n v="10035"/>
    <s v="East"/>
    <s v="OFF-BI-10003355"/>
    <x v="1"/>
    <x v="8"/>
    <s v="Cardinal Holdit Business Card Pockets"/>
    <x v="2217"/>
    <n v="1"/>
    <n v="0.2"/>
    <n v="1.3944000000000001"/>
  </r>
  <r>
    <n v="9658"/>
    <x v="4843"/>
    <n v="2011"/>
    <x v="358"/>
    <d v="2011-09-29T00:00:00"/>
    <s v="Standard Class"/>
    <s v="AS-10090"/>
    <s v="Adam Shillingsburg"/>
    <s v="Consumer"/>
    <s v="United States"/>
    <s v="New York City"/>
    <x v="15"/>
    <n v="10035"/>
    <s v="East"/>
    <s v="OFF-AR-10003876"/>
    <x v="1"/>
    <x v="6"/>
    <s v="Avery Hi-Liter GlideStik Fluorescent Highlighter, Yellow Ink"/>
    <x v="6011"/>
    <n v="4"/>
    <n v="0"/>
    <n v="5.7376000000000005"/>
  </r>
  <r>
    <n v="9659"/>
    <x v="4843"/>
    <n v="2011"/>
    <x v="358"/>
    <d v="2011-09-29T00:00:00"/>
    <s v="Standard Class"/>
    <s v="AS-10090"/>
    <s v="Adam Shillingsburg"/>
    <s v="Consumer"/>
    <s v="United States"/>
    <s v="New York City"/>
    <x v="15"/>
    <n v="10035"/>
    <s v="East"/>
    <s v="FUR-CH-10004983"/>
    <x v="0"/>
    <x v="1"/>
    <s v="Office Star - Mid Back Dual function Ergonomic High Back Chair with 2-Way Adjustable Arms"/>
    <x v="6012"/>
    <n v="4"/>
    <n v="0.1"/>
    <n v="83.709599999999966"/>
  </r>
  <r>
    <n v="9660"/>
    <x v="4844"/>
    <n v="2011"/>
    <x v="959"/>
    <d v="2011-03-30T00:00:00"/>
    <s v="Second Class"/>
    <s v="CS-12505"/>
    <s v="Cindy Stewart"/>
    <s v="Consumer"/>
    <s v="United States"/>
    <s v="Pomona"/>
    <x v="1"/>
    <n v="91767"/>
    <s v="West"/>
    <s v="OFF-LA-10001982"/>
    <x v="1"/>
    <x v="2"/>
    <s v="Smead Alpha-Z Color-Coded Name Labels First Letter Starter Set"/>
    <x v="2057"/>
    <n v="5"/>
    <n v="0"/>
    <n v="9"/>
  </r>
  <r>
    <n v="9661"/>
    <x v="4845"/>
    <n v="2013"/>
    <x v="112"/>
    <d v="2013-06-12T00:00:00"/>
    <s v="Standard Class"/>
    <s v="ME-17320"/>
    <s v="Maria Etezadi"/>
    <s v="Home Office"/>
    <s v="United States"/>
    <s v="Santa Barbara"/>
    <x v="1"/>
    <n v="93101"/>
    <s v="West"/>
    <s v="TEC-PH-10001459"/>
    <x v="2"/>
    <x v="7"/>
    <s v="Samsung Galaxy Mega 6.3"/>
    <x v="6013"/>
    <n v="9"/>
    <n v="0.2"/>
    <n v="226.79460000000006"/>
  </r>
  <r>
    <n v="9662"/>
    <x v="4845"/>
    <n v="2013"/>
    <x v="112"/>
    <d v="2013-06-12T00:00:00"/>
    <s v="Standard Class"/>
    <s v="ME-17320"/>
    <s v="Maria Etezadi"/>
    <s v="Home Office"/>
    <s v="United States"/>
    <s v="Santa Barbara"/>
    <x v="1"/>
    <n v="93101"/>
    <s v="West"/>
    <s v="TEC-AC-10002134"/>
    <x v="2"/>
    <x v="11"/>
    <s v="Rosewill 107 Normal Keys USB Wired Standard Keyboard"/>
    <x v="1165"/>
    <n v="2"/>
    <n v="0"/>
    <n v="3.7744"/>
  </r>
  <r>
    <n v="9663"/>
    <x v="4845"/>
    <n v="2013"/>
    <x v="112"/>
    <d v="2013-06-12T00:00:00"/>
    <s v="Standard Class"/>
    <s v="ME-17320"/>
    <s v="Maria Etezadi"/>
    <s v="Home Office"/>
    <s v="United States"/>
    <s v="Santa Barbara"/>
    <x v="1"/>
    <n v="93101"/>
    <s v="West"/>
    <s v="TEC-PH-10001760"/>
    <x v="2"/>
    <x v="7"/>
    <s v="Bose SoundLink Bluetooth Speaker"/>
    <x v="6014"/>
    <n v="3"/>
    <n v="0.2"/>
    <n v="161.19000000000003"/>
  </r>
  <r>
    <n v="9664"/>
    <x v="4846"/>
    <n v="2014"/>
    <x v="515"/>
    <d v="2014-09-06T00:00:00"/>
    <s v="Standard Class"/>
    <s v="MS-17770"/>
    <s v="Maxwell Schwartz"/>
    <s v="Consumer"/>
    <s v="United States"/>
    <s v="San Francisco"/>
    <x v="1"/>
    <n v="94109"/>
    <s v="West"/>
    <s v="OFF-ST-10001511"/>
    <x v="1"/>
    <x v="4"/>
    <s v="Space Solutions Commercial Steel Shelving"/>
    <x v="2714"/>
    <n v="3"/>
    <n v="0"/>
    <n v="9.6974999999999838"/>
  </r>
  <r>
    <n v="9665"/>
    <x v="4847"/>
    <n v="2012"/>
    <x v="214"/>
    <d v="2012-12-07T00:00:00"/>
    <s v="Same Day"/>
    <s v="KH-16690"/>
    <s v="Kristen Hastings"/>
    <s v="Corporate"/>
    <s v="United States"/>
    <s v="Riverside"/>
    <x v="1"/>
    <n v="92503"/>
    <s v="West"/>
    <s v="OFF-PA-10003953"/>
    <x v="1"/>
    <x v="10"/>
    <s v="Xerox 218"/>
    <x v="91"/>
    <n v="2"/>
    <n v="0"/>
    <n v="6.2208000000000006"/>
  </r>
  <r>
    <n v="9666"/>
    <x v="4848"/>
    <n v="2014"/>
    <x v="673"/>
    <d v="2014-11-21T00:00:00"/>
    <s v="Standard Class"/>
    <s v="LC-16885"/>
    <s v="Lena Creighton"/>
    <s v="Consumer"/>
    <s v="United States"/>
    <s v="Los Angeles"/>
    <x v="1"/>
    <n v="90049"/>
    <s v="West"/>
    <s v="FUR-FU-10003268"/>
    <x v="0"/>
    <x v="5"/>
    <s v="Eldon Radial Chair Mat for Low to Medium Pile Carpets"/>
    <x v="5001"/>
    <n v="3"/>
    <n v="0"/>
    <n v="23.987999999999996"/>
  </r>
  <r>
    <n v="9667"/>
    <x v="4848"/>
    <n v="2014"/>
    <x v="673"/>
    <d v="2014-11-21T00:00:00"/>
    <s v="Standard Class"/>
    <s v="LC-16885"/>
    <s v="Lena Creighton"/>
    <s v="Consumer"/>
    <s v="United States"/>
    <s v="Los Angeles"/>
    <x v="1"/>
    <n v="90049"/>
    <s v="West"/>
    <s v="FUR-FU-10001847"/>
    <x v="0"/>
    <x v="5"/>
    <s v="Eldon Image Series Black Desk Accessories"/>
    <x v="2162"/>
    <n v="3"/>
    <n v="0"/>
    <n v="4.4711999999999996"/>
  </r>
  <r>
    <n v="9668"/>
    <x v="4849"/>
    <n v="2013"/>
    <x v="131"/>
    <d v="2013-04-28T00:00:00"/>
    <s v="Standard Class"/>
    <s v="AF-10870"/>
    <s v="Art Ferguson"/>
    <s v="Consumer"/>
    <s v="United States"/>
    <s v="San Clemente"/>
    <x v="1"/>
    <n v="92672"/>
    <s v="West"/>
    <s v="OFF-BI-10002764"/>
    <x v="1"/>
    <x v="8"/>
    <s v="Recycled Pressboard Report Cover with Reinforced Top Hinge"/>
    <x v="2314"/>
    <n v="7"/>
    <n v="0.2"/>
    <n v="6.5569000000000006"/>
  </r>
  <r>
    <n v="9669"/>
    <x v="4849"/>
    <n v="2013"/>
    <x v="131"/>
    <d v="2013-04-28T00:00:00"/>
    <s v="Standard Class"/>
    <s v="AF-10870"/>
    <s v="Art Ferguson"/>
    <s v="Consumer"/>
    <s v="United States"/>
    <s v="San Clemente"/>
    <x v="1"/>
    <n v="92672"/>
    <s v="West"/>
    <s v="OFF-EN-10004386"/>
    <x v="1"/>
    <x v="12"/>
    <s v="Recycled Interoffice Envelopes with String and Button Closure, 10 x 13"/>
    <x v="2941"/>
    <n v="3"/>
    <n v="0"/>
    <n v="35.984999999999999"/>
  </r>
  <r>
    <n v="9670"/>
    <x v="4850"/>
    <n v="2014"/>
    <x v="459"/>
    <d v="2014-04-07T00:00:00"/>
    <s v="Standard Class"/>
    <s v="AH-10465"/>
    <s v="Amy Hunt"/>
    <s v="Consumer"/>
    <s v="United States"/>
    <s v="Decatur"/>
    <x v="19"/>
    <n v="35601"/>
    <s v="South"/>
    <s v="OFF-LA-10001569"/>
    <x v="1"/>
    <x v="2"/>
    <s v="Avery 499"/>
    <x v="1830"/>
    <n v="3"/>
    <n v="0"/>
    <n v="6.8723999999999998"/>
  </r>
  <r>
    <n v="9671"/>
    <x v="4851"/>
    <n v="2012"/>
    <x v="863"/>
    <d v="2012-08-15T00:00:00"/>
    <s v="First Class"/>
    <s v="GK-14620"/>
    <s v="Grace Kelly"/>
    <s v="Corporate"/>
    <s v="United States"/>
    <s v="Greensboro"/>
    <x v="3"/>
    <n v="27405"/>
    <s v="South"/>
    <s v="OFF-AR-10001446"/>
    <x v="1"/>
    <x v="6"/>
    <s v="Newell 309"/>
    <x v="6015"/>
    <n v="7"/>
    <n v="0.2"/>
    <n v="8.0849999999999973"/>
  </r>
  <r>
    <n v="9672"/>
    <x v="4852"/>
    <n v="2014"/>
    <x v="38"/>
    <d v="2014-11-20T00:00:00"/>
    <s v="Standard Class"/>
    <s v="KL-16645"/>
    <s v="Ken Lonsdale"/>
    <s v="Consumer"/>
    <s v="United States"/>
    <s v="Dublin"/>
    <x v="1"/>
    <n v="94568"/>
    <s v="West"/>
    <s v="TEC-PH-10003442"/>
    <x v="2"/>
    <x v="7"/>
    <s v="Samsung Replacement EH64AVFWE Premium Headset"/>
    <x v="1114"/>
    <n v="5"/>
    <n v="0.2"/>
    <n v="1.375"/>
  </r>
  <r>
    <n v="9673"/>
    <x v="4853"/>
    <n v="2013"/>
    <x v="443"/>
    <d v="2013-12-29T00:00:00"/>
    <s v="Standard Class"/>
    <s v="FM-14290"/>
    <s v="Frank Merwin"/>
    <s v="Home Office"/>
    <s v="United States"/>
    <s v="Philadelphia"/>
    <x v="9"/>
    <n v="19143"/>
    <s v="East"/>
    <s v="OFF-PA-10000477"/>
    <x v="1"/>
    <x v="10"/>
    <s v="Xerox 1952"/>
    <x v="892"/>
    <n v="2"/>
    <n v="0.2"/>
    <n v="2.6892000000000005"/>
  </r>
  <r>
    <n v="9674"/>
    <x v="4853"/>
    <n v="2013"/>
    <x v="443"/>
    <d v="2013-12-29T00:00:00"/>
    <s v="Standard Class"/>
    <s v="FM-14290"/>
    <s v="Frank Merwin"/>
    <s v="Home Office"/>
    <s v="United States"/>
    <s v="Philadelphia"/>
    <x v="9"/>
    <n v="19143"/>
    <s v="East"/>
    <s v="TEC-PH-10002645"/>
    <x v="2"/>
    <x v="7"/>
    <s v="LG G2"/>
    <x v="6016"/>
    <n v="5"/>
    <n v="0.4"/>
    <n v="-374.99250000000006"/>
  </r>
  <r>
    <n v="9675"/>
    <x v="4854"/>
    <n v="2011"/>
    <x v="192"/>
    <d v="2011-07-24T00:00:00"/>
    <s v="Second Class"/>
    <s v="JL-15850"/>
    <s v="John Lucas"/>
    <s v="Consumer"/>
    <s v="United States"/>
    <s v="Houston"/>
    <x v="5"/>
    <n v="77095"/>
    <s v="Central"/>
    <s v="OFF-ST-10003123"/>
    <x v="1"/>
    <x v="4"/>
    <s v="Fellowes Bases and Tops For Staxonsteel/High-Stak Systems"/>
    <x v="6017"/>
    <n v="1"/>
    <n v="0.2"/>
    <n v="1.331599999999999"/>
  </r>
  <r>
    <n v="9676"/>
    <x v="4855"/>
    <n v="2013"/>
    <x v="715"/>
    <d v="2013-05-11T00:00:00"/>
    <s v="Standard Class"/>
    <s v="GM-14500"/>
    <s v="Gene McClure"/>
    <s v="Consumer"/>
    <s v="United States"/>
    <s v="Bakersfield"/>
    <x v="1"/>
    <n v="93309"/>
    <s v="West"/>
    <s v="FUR-FU-10001617"/>
    <x v="0"/>
    <x v="5"/>
    <s v="Executive Impressions 8-1/2&quot; Career Panel/Partition Cubicle Clock"/>
    <x v="2416"/>
    <n v="4"/>
    <n v="0"/>
    <n v="14.143999999999998"/>
  </r>
  <r>
    <n v="9677"/>
    <x v="4856"/>
    <n v="2011"/>
    <x v="683"/>
    <d v="2011-12-03T00:00:00"/>
    <s v="Standard Class"/>
    <s v="MC-17635"/>
    <s v="Matthew Clasen"/>
    <s v="Corporate"/>
    <s v="United States"/>
    <s v="Richmond"/>
    <x v="14"/>
    <n v="47374"/>
    <s v="Central"/>
    <s v="OFF-EN-10003862"/>
    <x v="1"/>
    <x v="12"/>
    <s v="Laser &amp; Ink Jet Business Envelopes"/>
    <x v="6018"/>
    <n v="6"/>
    <n v="0"/>
    <n v="29.449199999999998"/>
  </r>
  <r>
    <n v="9678"/>
    <x v="4857"/>
    <n v="2013"/>
    <x v="724"/>
    <d v="2013-04-24T00:00:00"/>
    <s v="Standard Class"/>
    <s v="CS-12490"/>
    <s v="Cindy Schnelling"/>
    <s v="Corporate"/>
    <s v="United States"/>
    <s v="New York City"/>
    <x v="15"/>
    <n v="10009"/>
    <s v="East"/>
    <s v="OFF-AR-10001573"/>
    <x v="1"/>
    <x v="6"/>
    <s v="American Pencil"/>
    <x v="4562"/>
    <n v="3"/>
    <n v="0"/>
    <n v="2.027099999999999"/>
  </r>
  <r>
    <n v="9679"/>
    <x v="4857"/>
    <n v="2013"/>
    <x v="724"/>
    <d v="2013-04-24T00:00:00"/>
    <s v="Standard Class"/>
    <s v="CS-12490"/>
    <s v="Cindy Schnelling"/>
    <s v="Corporate"/>
    <s v="United States"/>
    <s v="New York City"/>
    <x v="15"/>
    <n v="10009"/>
    <s v="East"/>
    <s v="OFF-SU-10004290"/>
    <x v="1"/>
    <x v="14"/>
    <s v="Acme Design Line 8&quot; Stainless Steel Bent Scissors w/Champagne Handles, 3-1/8&quot; Cut"/>
    <x v="6019"/>
    <n v="1"/>
    <n v="0"/>
    <n v="1.8468"/>
  </r>
  <r>
    <n v="9680"/>
    <x v="4858"/>
    <n v="2012"/>
    <x v="17"/>
    <d v="2012-12-31T00:00:00"/>
    <s v="Standard Class"/>
    <s v="AH-10030"/>
    <s v="Aaron Hawkins"/>
    <s v="Corporate"/>
    <s v="United States"/>
    <s v="San Francisco"/>
    <x v="1"/>
    <n v="94122"/>
    <s v="West"/>
    <s v="OFF-ST-10000046"/>
    <x v="1"/>
    <x v="4"/>
    <s v="Fellowes Super Stor/Drawer Files"/>
    <x v="2144"/>
    <n v="2"/>
    <n v="0"/>
    <n v="61.38900000000001"/>
  </r>
  <r>
    <n v="9681"/>
    <x v="4858"/>
    <n v="2012"/>
    <x v="17"/>
    <d v="2012-12-31T00:00:00"/>
    <s v="Standard Class"/>
    <s v="AH-10030"/>
    <s v="Aaron Hawkins"/>
    <s v="Corporate"/>
    <s v="United States"/>
    <s v="San Francisco"/>
    <x v="1"/>
    <n v="94122"/>
    <s v="West"/>
    <s v="TEC-PH-10003505"/>
    <x v="2"/>
    <x v="7"/>
    <s v="Geemarc AmpliPOWER60"/>
    <x v="6020"/>
    <n v="9"/>
    <n v="0.2"/>
    <n v="75.167999999999921"/>
  </r>
  <r>
    <n v="9682"/>
    <x v="4859"/>
    <n v="2014"/>
    <x v="1096"/>
    <d v="2014-12-19T00:00:00"/>
    <s v="Standard Class"/>
    <s v="EP-13915"/>
    <s v="Emily Phan"/>
    <s v="Consumer"/>
    <s v="United States"/>
    <s v="San Francisco"/>
    <x v="1"/>
    <n v="94122"/>
    <s v="West"/>
    <s v="OFF-LA-10004559"/>
    <x v="1"/>
    <x v="2"/>
    <s v="Avery 49"/>
    <x v="880"/>
    <n v="3"/>
    <n v="0"/>
    <n v="4.2336"/>
  </r>
  <r>
    <n v="9683"/>
    <x v="4859"/>
    <n v="2014"/>
    <x v="1096"/>
    <d v="2014-12-19T00:00:00"/>
    <s v="Standard Class"/>
    <s v="EP-13915"/>
    <s v="Emily Phan"/>
    <s v="Consumer"/>
    <s v="United States"/>
    <s v="San Francisco"/>
    <x v="1"/>
    <n v="94122"/>
    <s v="West"/>
    <s v="OFF-PA-10003172"/>
    <x v="1"/>
    <x v="10"/>
    <s v="Xerox 1996"/>
    <x v="789"/>
    <n v="6"/>
    <n v="0"/>
    <n v="18.662400000000002"/>
  </r>
  <r>
    <n v="9684"/>
    <x v="4859"/>
    <n v="2014"/>
    <x v="1096"/>
    <d v="2014-12-19T00:00:00"/>
    <s v="Standard Class"/>
    <s v="EP-13915"/>
    <s v="Emily Phan"/>
    <s v="Consumer"/>
    <s v="United States"/>
    <s v="San Francisco"/>
    <x v="1"/>
    <n v="94122"/>
    <s v="West"/>
    <s v="FUR-FU-10001473"/>
    <x v="0"/>
    <x v="5"/>
    <s v="Eldon Executive Woodline II Desk Accessories, Mahogany"/>
    <x v="6021"/>
    <n v="8"/>
    <n v="0"/>
    <n v="54.280799999999999"/>
  </r>
  <r>
    <n v="9685"/>
    <x v="4859"/>
    <n v="2014"/>
    <x v="1096"/>
    <d v="2014-12-19T00:00:00"/>
    <s v="Standard Class"/>
    <s v="EP-13915"/>
    <s v="Emily Phan"/>
    <s v="Consumer"/>
    <s v="United States"/>
    <s v="San Francisco"/>
    <x v="1"/>
    <n v="94122"/>
    <s v="West"/>
    <s v="OFF-PA-10000232"/>
    <x v="1"/>
    <x v="10"/>
    <s v="Xerox 1975"/>
    <x v="91"/>
    <n v="2"/>
    <n v="0"/>
    <n v="6.3504000000000005"/>
  </r>
  <r>
    <n v="9686"/>
    <x v="4860"/>
    <n v="2014"/>
    <x v="460"/>
    <d v="2014-01-05T00:00:00"/>
    <s v="Second Class"/>
    <s v="FW-14395"/>
    <s v="Fred Wasserman"/>
    <s v="Corporate"/>
    <s v="United States"/>
    <s v="Los Angeles"/>
    <x v="1"/>
    <n v="90032"/>
    <s v="West"/>
    <s v="TEC-AC-10000682"/>
    <x v="2"/>
    <x v="11"/>
    <s v="Kensington K72356US Mouse-in-a-Box USB Desktop Mouse"/>
    <x v="6022"/>
    <n v="1"/>
    <n v="0"/>
    <n v="5.8064999999999998"/>
  </r>
  <r>
    <n v="9687"/>
    <x v="4861"/>
    <n v="2014"/>
    <x v="1109"/>
    <d v="2014-06-04T00:00:00"/>
    <s v="Standard Class"/>
    <s v="KA-16525"/>
    <s v="Kelly Andreada"/>
    <s v="Consumer"/>
    <s v="United States"/>
    <s v="San Diego"/>
    <x v="1"/>
    <n v="92037"/>
    <s v="West"/>
    <s v="OFF-AR-10003405"/>
    <x v="1"/>
    <x v="6"/>
    <s v="Dixon My First Ticonderoga Pencil, #2"/>
    <x v="1863"/>
    <n v="6"/>
    <n v="0"/>
    <n v="10.178999999999997"/>
  </r>
  <r>
    <n v="9688"/>
    <x v="4862"/>
    <n v="2014"/>
    <x v="1033"/>
    <d v="2014-10-07T00:00:00"/>
    <s v="Standard Class"/>
    <s v="SC-20050"/>
    <s v="Sample Company A"/>
    <s v="Home Office"/>
    <s v="United States"/>
    <s v="Arlington"/>
    <x v="5"/>
    <n v="76017"/>
    <s v="Central"/>
    <s v="OFF-BI-10000301"/>
    <x v="1"/>
    <x v="8"/>
    <s v="GBC Instant Report Kit"/>
    <x v="6023"/>
    <n v="9"/>
    <n v="0.8"/>
    <n v="-17.469000000000005"/>
  </r>
  <r>
    <n v="9689"/>
    <x v="4863"/>
    <n v="2014"/>
    <x v="308"/>
    <d v="2014-06-28T00:00:00"/>
    <s v="Standard Class"/>
    <s v="PG-18895"/>
    <s v="Paul Gonzalez"/>
    <s v="Consumer"/>
    <s v="United States"/>
    <s v="Richmond"/>
    <x v="17"/>
    <n v="23223"/>
    <s v="South"/>
    <s v="OFF-PA-10001534"/>
    <x v="1"/>
    <x v="10"/>
    <s v="Xerox 230"/>
    <x v="56"/>
    <n v="5"/>
    <n v="0"/>
    <n v="15.552000000000001"/>
  </r>
  <r>
    <n v="9690"/>
    <x v="4863"/>
    <n v="2014"/>
    <x v="308"/>
    <d v="2014-06-28T00:00:00"/>
    <s v="Standard Class"/>
    <s v="PG-18895"/>
    <s v="Paul Gonzalez"/>
    <s v="Consumer"/>
    <s v="United States"/>
    <s v="Richmond"/>
    <x v="17"/>
    <n v="23223"/>
    <s v="South"/>
    <s v="TEC-PH-10003691"/>
    <x v="2"/>
    <x v="7"/>
    <s v="BlackBerry Q10"/>
    <x v="178"/>
    <n v="4"/>
    <n v="0"/>
    <n v="125.99000000000001"/>
  </r>
  <r>
    <n v="9691"/>
    <x v="4864"/>
    <n v="2014"/>
    <x v="1095"/>
    <d v="2014-04-06T00:00:00"/>
    <s v="First Class"/>
    <s v="TA-21385"/>
    <s v="Tom Ashbrook"/>
    <s v="Home Office"/>
    <s v="United States"/>
    <s v="New York City"/>
    <x v="15"/>
    <n v="10035"/>
    <s v="East"/>
    <s v="OFF-AR-10001545"/>
    <x v="1"/>
    <x v="6"/>
    <s v="Newell 326"/>
    <x v="991"/>
    <n v="4"/>
    <n v="0"/>
    <n v="2.0415999999999999"/>
  </r>
  <r>
    <n v="9692"/>
    <x v="4865"/>
    <n v="2012"/>
    <x v="50"/>
    <d v="2012-11-17T00:00:00"/>
    <s v="Standard Class"/>
    <s v="PO-18850"/>
    <s v="Patrick O'Brill"/>
    <s v="Consumer"/>
    <s v="United States"/>
    <s v="Houston"/>
    <x v="5"/>
    <n v="77041"/>
    <s v="Central"/>
    <s v="FUR-BO-10001811"/>
    <x v="0"/>
    <x v="0"/>
    <s v="Atlantic Metals Mobile 5-Shelf Bookcases, Custom Colors"/>
    <x v="6024"/>
    <n v="3"/>
    <n v="0.32"/>
    <n v="-18.058800000000076"/>
  </r>
  <r>
    <n v="9693"/>
    <x v="4866"/>
    <n v="2012"/>
    <x v="834"/>
    <d v="2012-09-02T00:00:00"/>
    <s v="Standard Class"/>
    <s v="SM-20950"/>
    <s v="Suzanne McNair"/>
    <s v="Corporate"/>
    <s v="United States"/>
    <s v="Fairfield"/>
    <x v="29"/>
    <n v="6824"/>
    <s v="East"/>
    <s v="OFF-ST-10001837"/>
    <x v="1"/>
    <x v="4"/>
    <s v="SAFCO Mobile Desk Side File, Wire Frame"/>
    <x v="6025"/>
    <n v="11"/>
    <n v="0"/>
    <n v="122.2936"/>
  </r>
  <r>
    <n v="9694"/>
    <x v="4867"/>
    <n v="2014"/>
    <x v="241"/>
    <d v="2014-09-29T00:00:00"/>
    <s v="Second Class"/>
    <s v="NK-18490"/>
    <s v="Neil Knudson"/>
    <s v="Home Office"/>
    <s v="United States"/>
    <s v="San Francisco"/>
    <x v="1"/>
    <n v="94110"/>
    <s v="West"/>
    <s v="OFF-PA-10000551"/>
    <x v="1"/>
    <x v="10"/>
    <s v="Array Memo Cubes"/>
    <x v="4747"/>
    <n v="6"/>
    <n v="0"/>
    <n v="15.229199999999999"/>
  </r>
  <r>
    <n v="9695"/>
    <x v="4867"/>
    <n v="2014"/>
    <x v="241"/>
    <d v="2014-09-29T00:00:00"/>
    <s v="Second Class"/>
    <s v="NK-18490"/>
    <s v="Neil Knudson"/>
    <s v="Home Office"/>
    <s v="United States"/>
    <s v="San Francisco"/>
    <x v="1"/>
    <n v="94110"/>
    <s v="West"/>
    <s v="OFF-SU-10001574"/>
    <x v="1"/>
    <x v="14"/>
    <s v="Acme Value Line Scissors"/>
    <x v="549"/>
    <n v="2"/>
    <n v="0"/>
    <n v="2.1899999999999995"/>
  </r>
  <r>
    <n v="9696"/>
    <x v="4868"/>
    <n v="2013"/>
    <x v="25"/>
    <d v="2013-12-15T00:00:00"/>
    <s v="First Class"/>
    <s v="SC-20695"/>
    <s v="Steve Chapman"/>
    <s v="Corporate"/>
    <s v="United States"/>
    <s v="Springfield"/>
    <x v="24"/>
    <n v="45503"/>
    <s v="East"/>
    <s v="OFF-AP-10002892"/>
    <x v="1"/>
    <x v="9"/>
    <s v="Belkin F5C206VTEL 6 Outlet Surge"/>
    <x v="6026"/>
    <n v="4"/>
    <n v="0.2"/>
    <n v="9.1919999999999931"/>
  </r>
  <r>
    <n v="9697"/>
    <x v="4869"/>
    <n v="2011"/>
    <x v="1227"/>
    <d v="2011-06-15T00:00:00"/>
    <s v="Second Class"/>
    <s v="HK-14890"/>
    <s v="Heather Kirkland"/>
    <s v="Corporate"/>
    <s v="United States"/>
    <s v="Detroit"/>
    <x v="12"/>
    <n v="48234"/>
    <s v="Central"/>
    <s v="OFF-LA-10003930"/>
    <x v="1"/>
    <x v="2"/>
    <s v="Dot Matrix Printer Tape Reel Labels, White, 5000/Box"/>
    <x v="4712"/>
    <n v="5"/>
    <n v="0"/>
    <n v="240.8595"/>
  </r>
  <r>
    <n v="9698"/>
    <x v="4870"/>
    <n v="2013"/>
    <x v="21"/>
    <d v="2013-03-12T00:00:00"/>
    <s v="Same Day"/>
    <s v="BT-11485"/>
    <s v="Brad Thomas"/>
    <s v="Home Office"/>
    <s v="United States"/>
    <s v="Philadelphia"/>
    <x v="9"/>
    <n v="19140"/>
    <s v="East"/>
    <s v="FUR-FU-10001037"/>
    <x v="0"/>
    <x v="5"/>
    <s v="DAX Charcoal/Nickel-Tone Document Frame, 5 x 7"/>
    <x v="6027"/>
    <n v="4"/>
    <n v="0.2"/>
    <n v="9.48"/>
  </r>
  <r>
    <n v="9699"/>
    <x v="4871"/>
    <n v="2014"/>
    <x v="934"/>
    <d v="2014-12-20T00:00:00"/>
    <s v="Standard Class"/>
    <s v="KM-16660"/>
    <s v="Khloe Miller"/>
    <s v="Consumer"/>
    <s v="United States"/>
    <s v="Inglewood"/>
    <x v="1"/>
    <n v="90301"/>
    <s v="West"/>
    <s v="OFF-PA-10004569"/>
    <x v="1"/>
    <x v="10"/>
    <s v="Wirebound Message Books, Two 4 1/4&quot; x 5&quot; Forms per Page"/>
    <x v="4861"/>
    <n v="3"/>
    <n v="0"/>
    <n v="10.7301"/>
  </r>
  <r>
    <n v="9700"/>
    <x v="4871"/>
    <n v="2014"/>
    <x v="934"/>
    <d v="2014-12-20T00:00:00"/>
    <s v="Standard Class"/>
    <s v="KM-16660"/>
    <s v="Khloe Miller"/>
    <s v="Consumer"/>
    <s v="United States"/>
    <s v="Inglewood"/>
    <x v="1"/>
    <n v="90301"/>
    <s v="West"/>
    <s v="OFF-AP-10000027"/>
    <x v="1"/>
    <x v="9"/>
    <s v="Hoover Commercial SteamVac"/>
    <x v="3287"/>
    <n v="4"/>
    <n v="0"/>
    <n v="16.295999999999999"/>
  </r>
  <r>
    <n v="9701"/>
    <x v="4871"/>
    <n v="2014"/>
    <x v="934"/>
    <d v="2014-12-20T00:00:00"/>
    <s v="Standard Class"/>
    <s v="KM-16660"/>
    <s v="Khloe Miller"/>
    <s v="Consumer"/>
    <s v="United States"/>
    <s v="Inglewood"/>
    <x v="1"/>
    <n v="90301"/>
    <s v="West"/>
    <s v="TEC-PH-10000675"/>
    <x v="2"/>
    <x v="7"/>
    <s v="Panasonic KX TS3282B Corded phone"/>
    <x v="2103"/>
    <n v="3"/>
    <n v="0.2"/>
    <n v="14.758199999999995"/>
  </r>
  <r>
    <n v="9702"/>
    <x v="4872"/>
    <n v="2013"/>
    <x v="859"/>
    <d v="2013-11-05T00:00:00"/>
    <s v="Standard Class"/>
    <s v="SP-20920"/>
    <s v="Susan Pistek"/>
    <s v="Consumer"/>
    <s v="United States"/>
    <s v="San Luis Obispo"/>
    <x v="1"/>
    <n v="93405"/>
    <s v="West"/>
    <s v="OFF-FA-10003059"/>
    <x v="1"/>
    <x v="13"/>
    <s v="Assorted Color Push Pins"/>
    <x v="3657"/>
    <n v="2"/>
    <n v="0"/>
    <n v="1.1945999999999999"/>
  </r>
  <r>
    <n v="9703"/>
    <x v="4873"/>
    <n v="2014"/>
    <x v="689"/>
    <d v="2014-08-05T00:00:00"/>
    <s v="Standard Class"/>
    <s v="LB-16795"/>
    <s v="Laurel Beltran"/>
    <s v="Home Office"/>
    <s v="United States"/>
    <s v="Wilmington"/>
    <x v="13"/>
    <n v="19805"/>
    <s v="East"/>
    <s v="OFF-PA-10003256"/>
    <x v="1"/>
    <x v="10"/>
    <s v="Avery Personal Creations Heavyweight Cards"/>
    <x v="1042"/>
    <n v="1"/>
    <n v="0"/>
    <n v="5.5391999999999992"/>
  </r>
  <r>
    <n v="9704"/>
    <x v="4873"/>
    <n v="2014"/>
    <x v="689"/>
    <d v="2014-08-05T00:00:00"/>
    <s v="Standard Class"/>
    <s v="LB-16795"/>
    <s v="Laurel Beltran"/>
    <s v="Home Office"/>
    <s v="United States"/>
    <s v="Wilmington"/>
    <x v="13"/>
    <n v="19805"/>
    <s v="East"/>
    <s v="OFF-BI-10003656"/>
    <x v="1"/>
    <x v="8"/>
    <s v="Fellowes PB200 Plastic Comb Binding Machine"/>
    <x v="6028"/>
    <n v="5"/>
    <n v="0"/>
    <n v="390.97699999999998"/>
  </r>
  <r>
    <n v="9705"/>
    <x v="4873"/>
    <n v="2014"/>
    <x v="689"/>
    <d v="2014-08-05T00:00:00"/>
    <s v="Standard Class"/>
    <s v="LB-16795"/>
    <s v="Laurel Beltran"/>
    <s v="Home Office"/>
    <s v="United States"/>
    <s v="Wilmington"/>
    <x v="13"/>
    <n v="19805"/>
    <s v="East"/>
    <s v="OFF-BI-10002897"/>
    <x v="1"/>
    <x v="8"/>
    <s v="Black Avery Memo-Size 3-Ring Binder, 5 1/2&quot; x 8 1/2&quot;"/>
    <x v="6029"/>
    <n v="3"/>
    <n v="0"/>
    <n v="5.3948999999999998"/>
  </r>
  <r>
    <n v="9706"/>
    <x v="4874"/>
    <n v="2014"/>
    <x v="15"/>
    <d v="2014-10-24T00:00:00"/>
    <s v="Standard Class"/>
    <s v="JS-16030"/>
    <s v="Joy Smith"/>
    <s v="Consumer"/>
    <s v="United States"/>
    <s v="San Francisco"/>
    <x v="1"/>
    <n v="94122"/>
    <s v="West"/>
    <s v="OFF-BI-10004826"/>
    <x v="1"/>
    <x v="8"/>
    <s v="JM Magazine Binder"/>
    <x v="5524"/>
    <n v="3"/>
    <n v="0.2"/>
    <n v="13.868400000000001"/>
  </r>
  <r>
    <n v="9707"/>
    <x v="4875"/>
    <n v="2013"/>
    <x v="147"/>
    <d v="2013-10-28T00:00:00"/>
    <s v="Standard Class"/>
    <s v="CS-11950"/>
    <s v="Carlos Soltero"/>
    <s v="Consumer"/>
    <s v="United States"/>
    <s v="Los Angeles"/>
    <x v="1"/>
    <n v="90045"/>
    <s v="West"/>
    <s v="FUR-CH-10004626"/>
    <x v="0"/>
    <x v="1"/>
    <s v="Office Star Flex Back Scooter Chair with Aluminum Finish Frame"/>
    <x v="6030"/>
    <n v="3"/>
    <n v="0.2"/>
    <n v="12.106799999999993"/>
  </r>
  <r>
    <n v="9708"/>
    <x v="4875"/>
    <n v="2013"/>
    <x v="147"/>
    <d v="2013-10-28T00:00:00"/>
    <s v="Standard Class"/>
    <s v="CS-11950"/>
    <s v="Carlos Soltero"/>
    <s v="Consumer"/>
    <s v="United States"/>
    <s v="Los Angeles"/>
    <x v="1"/>
    <n v="90045"/>
    <s v="West"/>
    <s v="OFF-AR-10000390"/>
    <x v="1"/>
    <x v="6"/>
    <s v="Newell Chalk Holder"/>
    <x v="714"/>
    <n v="3"/>
    <n v="0"/>
    <n v="5.6993999999999998"/>
  </r>
  <r>
    <n v="9709"/>
    <x v="4875"/>
    <n v="2013"/>
    <x v="147"/>
    <d v="2013-10-28T00:00:00"/>
    <s v="Standard Class"/>
    <s v="CS-11950"/>
    <s v="Carlos Soltero"/>
    <s v="Consumer"/>
    <s v="United States"/>
    <s v="Los Angeles"/>
    <x v="1"/>
    <n v="90045"/>
    <s v="West"/>
    <s v="FUR-FU-10003731"/>
    <x v="0"/>
    <x v="5"/>
    <s v="Eldon Expressions Wood and Plastic Desk Accessories, Oak"/>
    <x v="3002"/>
    <n v="2"/>
    <n v="0"/>
    <n v="5.5888000000000009"/>
  </r>
  <r>
    <n v="9710"/>
    <x v="4875"/>
    <n v="2013"/>
    <x v="147"/>
    <d v="2013-10-28T00:00:00"/>
    <s v="Standard Class"/>
    <s v="CS-11950"/>
    <s v="Carlos Soltero"/>
    <s v="Consumer"/>
    <s v="United States"/>
    <s v="Los Angeles"/>
    <x v="1"/>
    <n v="90045"/>
    <s v="West"/>
    <s v="OFF-ST-10002743"/>
    <x v="1"/>
    <x v="4"/>
    <s v="SAFCO Boltless Steel Shelving"/>
    <x v="448"/>
    <n v="3"/>
    <n v="0"/>
    <n v="3.4091999999999842"/>
  </r>
  <r>
    <n v="9711"/>
    <x v="4876"/>
    <n v="2011"/>
    <x v="1127"/>
    <d v="2011-11-10T00:00:00"/>
    <s v="Standard Class"/>
    <s v="MD-17350"/>
    <s v="Maribeth Dona"/>
    <s v="Consumer"/>
    <s v="United States"/>
    <s v="Philadelphia"/>
    <x v="9"/>
    <n v="19143"/>
    <s v="East"/>
    <s v="FUR-FU-10001468"/>
    <x v="0"/>
    <x v="5"/>
    <s v="Tenex Antistatic Computer Chair Mats"/>
    <x v="6031"/>
    <n v="2"/>
    <n v="0.2"/>
    <n v="-34.196000000000026"/>
  </r>
  <r>
    <n v="9712"/>
    <x v="4876"/>
    <n v="2011"/>
    <x v="1127"/>
    <d v="2011-11-10T00:00:00"/>
    <s v="Standard Class"/>
    <s v="MD-17350"/>
    <s v="Maribeth Dona"/>
    <s v="Consumer"/>
    <s v="United States"/>
    <s v="Philadelphia"/>
    <x v="9"/>
    <n v="19143"/>
    <s v="East"/>
    <s v="OFF-BI-10003684"/>
    <x v="1"/>
    <x v="8"/>
    <s v="Wilson Jones Legal Size Ring Binders"/>
    <x v="6032"/>
    <n v="2"/>
    <n v="0.7"/>
    <n v="-8.7959999999999958"/>
  </r>
  <r>
    <n v="9713"/>
    <x v="4876"/>
    <n v="2011"/>
    <x v="1127"/>
    <d v="2011-11-10T00:00:00"/>
    <s v="Standard Class"/>
    <s v="MD-17350"/>
    <s v="Maribeth Dona"/>
    <s v="Consumer"/>
    <s v="United States"/>
    <s v="Philadelphia"/>
    <x v="9"/>
    <n v="19143"/>
    <s v="East"/>
    <s v="OFF-ST-10003716"/>
    <x v="1"/>
    <x v="4"/>
    <s v="Tennsco Double-Tier Lockers"/>
    <x v="6033"/>
    <n v="6"/>
    <n v="0.2"/>
    <n v="-94.508399999999995"/>
  </r>
  <r>
    <n v="9714"/>
    <x v="4876"/>
    <n v="2011"/>
    <x v="1127"/>
    <d v="2011-11-10T00:00:00"/>
    <s v="Standard Class"/>
    <s v="MD-17350"/>
    <s v="Maribeth Dona"/>
    <s v="Consumer"/>
    <s v="United States"/>
    <s v="Philadelphia"/>
    <x v="9"/>
    <n v="19143"/>
    <s v="East"/>
    <s v="TEC-AC-10001101"/>
    <x v="2"/>
    <x v="11"/>
    <s v="Sony 16GB Class 10 Micro SDHC R40 Memory Card"/>
    <x v="5924"/>
    <n v="5"/>
    <n v="0.2"/>
    <n v="-6.4450000000000021"/>
  </r>
  <r>
    <n v="9715"/>
    <x v="4876"/>
    <n v="2011"/>
    <x v="1127"/>
    <d v="2011-11-10T00:00:00"/>
    <s v="Standard Class"/>
    <s v="MD-17350"/>
    <s v="Maribeth Dona"/>
    <s v="Consumer"/>
    <s v="United States"/>
    <s v="Philadelphia"/>
    <x v="9"/>
    <n v="19143"/>
    <s v="East"/>
    <s v="TEC-AC-10004864"/>
    <x v="2"/>
    <x v="11"/>
    <s v="Memorex Micro Travel Drive 32 GB"/>
    <x v="2860"/>
    <n v="2"/>
    <n v="0.2"/>
    <n v="16.794600000000003"/>
  </r>
  <r>
    <n v="9716"/>
    <x v="4877"/>
    <n v="2013"/>
    <x v="77"/>
    <d v="2013-11-13T00:00:00"/>
    <s v="Standard Class"/>
    <s v="LD-17005"/>
    <s v="Lisa DeCherney"/>
    <s v="Consumer"/>
    <s v="United States"/>
    <s v="San Francisco"/>
    <x v="1"/>
    <n v="94122"/>
    <s v="West"/>
    <s v="OFF-BI-10001543"/>
    <x v="1"/>
    <x v="8"/>
    <s v="GBC VeloBinder Manual Binding System"/>
    <x v="382"/>
    <n v="2"/>
    <n v="0.2"/>
    <n v="20.154400000000003"/>
  </r>
  <r>
    <n v="9717"/>
    <x v="4878"/>
    <n v="2013"/>
    <x v="399"/>
    <d v="2013-08-15T00:00:00"/>
    <s v="Second Class"/>
    <s v="DB-13270"/>
    <s v="Deborah Brumfield"/>
    <s v="Home Office"/>
    <s v="United States"/>
    <s v="Philadelphia"/>
    <x v="9"/>
    <n v="19134"/>
    <s v="East"/>
    <s v="OFF-AR-10000914"/>
    <x v="1"/>
    <x v="6"/>
    <s v="Boston 16765 Mini Stand Up Battery Pencil Sharpener"/>
    <x v="6034"/>
    <n v="4"/>
    <n v="0.2"/>
    <n v="2.7984000000000027"/>
  </r>
  <r>
    <n v="9718"/>
    <x v="4879"/>
    <n v="2013"/>
    <x v="198"/>
    <d v="2013-06-01T00:00:00"/>
    <s v="Same Day"/>
    <s v="AT-10735"/>
    <s v="Annie Thurman"/>
    <s v="Consumer"/>
    <s v="United States"/>
    <s v="Houston"/>
    <x v="5"/>
    <n v="77041"/>
    <s v="Central"/>
    <s v="TEC-PH-10002293"/>
    <x v="2"/>
    <x v="7"/>
    <s v="Anker 36W 4-Port USB Wall Charger Travel Power Adapter for iPhone 5s 5c 5"/>
    <x v="1105"/>
    <n v="5"/>
    <n v="0.2"/>
    <n v="7.9960000000000058"/>
  </r>
  <r>
    <n v="9719"/>
    <x v="4879"/>
    <n v="2013"/>
    <x v="198"/>
    <d v="2013-06-01T00:00:00"/>
    <s v="Same Day"/>
    <s v="AT-10735"/>
    <s v="Annie Thurman"/>
    <s v="Consumer"/>
    <s v="United States"/>
    <s v="Houston"/>
    <x v="5"/>
    <n v="77041"/>
    <s v="Central"/>
    <s v="TEC-AC-10000109"/>
    <x v="2"/>
    <x v="11"/>
    <s v="Sony Micro Vault Click 16 GB USB 2.0 Flash Drive"/>
    <x v="1922"/>
    <n v="5"/>
    <n v="0.2"/>
    <n v="11.198000000000015"/>
  </r>
  <r>
    <n v="9720"/>
    <x v="4880"/>
    <n v="2014"/>
    <x v="105"/>
    <d v="2014-11-15T00:00:00"/>
    <s v="Second Class"/>
    <s v="DK-13375"/>
    <s v="Dennis Kane"/>
    <s v="Consumer"/>
    <s v="United States"/>
    <s v="Lancaster"/>
    <x v="9"/>
    <n v="17602"/>
    <s v="East"/>
    <s v="OFF-ST-10002574"/>
    <x v="1"/>
    <x v="4"/>
    <s v="SAFCO Commercial Wire Shelving, Black"/>
    <x v="3167"/>
    <n v="2"/>
    <n v="0.2"/>
    <n v="-55.256"/>
  </r>
  <r>
    <n v="9721"/>
    <x v="4881"/>
    <n v="2013"/>
    <x v="897"/>
    <d v="2013-09-27T00:00:00"/>
    <s v="Standard Class"/>
    <s v="CS-12250"/>
    <s v="Chris Selesnick"/>
    <s v="Corporate"/>
    <s v="United States"/>
    <s v="Green Bay"/>
    <x v="6"/>
    <n v="54302"/>
    <s v="Central"/>
    <s v="FUR-FU-10002445"/>
    <x v="0"/>
    <x v="5"/>
    <s v="DAX Two-Tone Rosewood/Black Document Frame, Desktop, 5 x 7"/>
    <x v="1651"/>
    <n v="2"/>
    <n v="0"/>
    <n v="7.5840000000000014"/>
  </r>
  <r>
    <n v="9722"/>
    <x v="4882"/>
    <n v="2013"/>
    <x v="595"/>
    <d v="2013-02-20T00:00:00"/>
    <s v="Standard Class"/>
    <s v="JF-15565"/>
    <s v="Jill Fjeld"/>
    <s v="Consumer"/>
    <s v="United States"/>
    <s v="New York City"/>
    <x v="15"/>
    <n v="10024"/>
    <s v="East"/>
    <s v="FUR-CH-10001802"/>
    <x v="0"/>
    <x v="1"/>
    <s v="Hon Every-Day Chair Series Swivel Task Chairs"/>
    <x v="6035"/>
    <n v="3"/>
    <n v="0.1"/>
    <n v="39.923399999999994"/>
  </r>
  <r>
    <n v="9723"/>
    <x v="4882"/>
    <n v="2013"/>
    <x v="595"/>
    <d v="2013-02-20T00:00:00"/>
    <s v="Standard Class"/>
    <s v="JF-15565"/>
    <s v="Jill Fjeld"/>
    <s v="Consumer"/>
    <s v="United States"/>
    <s v="New York City"/>
    <x v="15"/>
    <n v="10024"/>
    <s v="East"/>
    <s v="TEC-AC-10003628"/>
    <x v="2"/>
    <x v="11"/>
    <s v="Logitech 910-002974 M325 Wireless Mouse for Web Scrolling"/>
    <x v="1324"/>
    <n v="3"/>
    <n v="0"/>
    <n v="39.586800000000011"/>
  </r>
  <r>
    <n v="9724"/>
    <x v="4883"/>
    <n v="2011"/>
    <x v="1091"/>
    <d v="2011-12-26T00:00:00"/>
    <s v="Standard Class"/>
    <s v="TW-21025"/>
    <s v="Tamara Willingham"/>
    <s v="Home Office"/>
    <s v="United States"/>
    <s v="New York City"/>
    <x v="15"/>
    <n v="10011"/>
    <s v="East"/>
    <s v="OFF-BI-10003984"/>
    <x v="1"/>
    <x v="8"/>
    <s v="Lock-Up Easel 'Spel-Binder'"/>
    <x v="6036"/>
    <n v="13"/>
    <n v="0.2"/>
    <n v="100.14029999999998"/>
  </r>
  <r>
    <n v="9725"/>
    <x v="4884"/>
    <n v="2012"/>
    <x v="901"/>
    <d v="2012-12-11T00:00:00"/>
    <s v="Standard Class"/>
    <s v="TB-21250"/>
    <s v="Tim Brockman"/>
    <s v="Consumer"/>
    <s v="United States"/>
    <s v="Bloomington"/>
    <x v="10"/>
    <n v="61701"/>
    <s v="Central"/>
    <s v="OFF-EN-10004459"/>
    <x v="1"/>
    <x v="12"/>
    <s v="Security-Tint Envelopes"/>
    <x v="2096"/>
    <n v="2"/>
    <n v="0.2"/>
    <n v="4.4311999999999996"/>
  </r>
  <r>
    <n v="9726"/>
    <x v="4885"/>
    <n v="2014"/>
    <x v="697"/>
    <d v="2014-09-21T00:00:00"/>
    <s v="First Class"/>
    <s v="SC-20380"/>
    <s v="Shahid Collister"/>
    <s v="Consumer"/>
    <s v="United States"/>
    <s v="Boise"/>
    <x v="45"/>
    <n v="83704"/>
    <s v="West"/>
    <s v="TEC-AC-10001109"/>
    <x v="2"/>
    <x v="11"/>
    <s v="Logitech Trackman Marble Mouse"/>
    <x v="1324"/>
    <n v="3"/>
    <n v="0"/>
    <n v="37.787400000000005"/>
  </r>
  <r>
    <n v="9727"/>
    <x v="4886"/>
    <n v="2014"/>
    <x v="574"/>
    <d v="2014-12-05T00:00:00"/>
    <s v="First Class"/>
    <s v="KM-16720"/>
    <s v="Kunst Miller"/>
    <s v="Consumer"/>
    <s v="United States"/>
    <s v="Lowell"/>
    <x v="31"/>
    <n v="1852"/>
    <s v="East"/>
    <s v="OFF-AP-10001293"/>
    <x v="1"/>
    <x v="9"/>
    <s v="Belkin 8 Outlet Surge Protector"/>
    <x v="6037"/>
    <n v="7"/>
    <n v="0"/>
    <n v="80.320799999999991"/>
  </r>
  <r>
    <n v="9728"/>
    <x v="4886"/>
    <n v="2014"/>
    <x v="574"/>
    <d v="2014-12-05T00:00:00"/>
    <s v="First Class"/>
    <s v="KM-16720"/>
    <s v="Kunst Miller"/>
    <s v="Consumer"/>
    <s v="United States"/>
    <s v="Lowell"/>
    <x v="31"/>
    <n v="1852"/>
    <s v="East"/>
    <s v="TEC-PH-10004977"/>
    <x v="2"/>
    <x v="7"/>
    <s v="GE 30524EE4"/>
    <x v="508"/>
    <n v="5"/>
    <n v="0"/>
    <n v="284.18549999999993"/>
  </r>
  <r>
    <n v="9729"/>
    <x v="4886"/>
    <n v="2014"/>
    <x v="574"/>
    <d v="2014-12-05T00:00:00"/>
    <s v="First Class"/>
    <s v="KM-16720"/>
    <s v="Kunst Miller"/>
    <s v="Consumer"/>
    <s v="United States"/>
    <s v="Lowell"/>
    <x v="31"/>
    <n v="1852"/>
    <s v="East"/>
    <s v="OFF-SU-10001935"/>
    <x v="1"/>
    <x v="14"/>
    <s v="Staples"/>
    <x v="1009"/>
    <n v="2"/>
    <n v="0"/>
    <n v="0.17439999999999944"/>
  </r>
  <r>
    <n v="9730"/>
    <x v="4887"/>
    <n v="2011"/>
    <x v="411"/>
    <d v="2011-10-04T00:00:00"/>
    <s v="Standard Class"/>
    <s v="EB-14170"/>
    <s v="Evan Bailliet"/>
    <s v="Consumer"/>
    <s v="United States"/>
    <s v="Seattle"/>
    <x v="4"/>
    <n v="98115"/>
    <s v="West"/>
    <s v="OFF-BI-10001308"/>
    <x v="1"/>
    <x v="8"/>
    <s v="GBC Standard Plastic Binding Systems' Combs"/>
    <x v="3769"/>
    <n v="2"/>
    <n v="0.2"/>
    <n v="3.1399999999999988"/>
  </r>
  <r>
    <n v="9731"/>
    <x v="4887"/>
    <n v="2011"/>
    <x v="411"/>
    <d v="2011-10-04T00:00:00"/>
    <s v="Standard Class"/>
    <s v="EB-14170"/>
    <s v="Evan Bailliet"/>
    <s v="Consumer"/>
    <s v="United States"/>
    <s v="Seattle"/>
    <x v="4"/>
    <n v="98115"/>
    <s v="West"/>
    <s v="OFF-ST-10000046"/>
    <x v="1"/>
    <x v="4"/>
    <s v="Fellowes Super Stor/Drawer Files"/>
    <x v="6038"/>
    <n v="5"/>
    <n v="0"/>
    <n v="153.47250000000003"/>
  </r>
  <r>
    <n v="9732"/>
    <x v="4888"/>
    <n v="2014"/>
    <x v="237"/>
    <d v="2014-11-20T00:00:00"/>
    <s v="Standard Class"/>
    <s v="JE-15715"/>
    <s v="Joe Elijah"/>
    <s v="Consumer"/>
    <s v="United States"/>
    <s v="Los Angeles"/>
    <x v="1"/>
    <n v="90049"/>
    <s v="West"/>
    <s v="OFF-AR-10003504"/>
    <x v="1"/>
    <x v="6"/>
    <s v="Newell 347"/>
    <x v="1369"/>
    <n v="8"/>
    <n v="0"/>
    <n v="9.9295999999999971"/>
  </r>
  <r>
    <n v="9733"/>
    <x v="4889"/>
    <n v="2011"/>
    <x v="1071"/>
    <d v="2011-08-25T00:00:00"/>
    <s v="Standard Class"/>
    <s v="NC-18535"/>
    <s v="Nick Crebassa"/>
    <s v="Corporate"/>
    <s v="United States"/>
    <s v="Hampton"/>
    <x v="17"/>
    <n v="23666"/>
    <s v="South"/>
    <s v="FUR-CH-10001797"/>
    <x v="0"/>
    <x v="1"/>
    <s v="Safco Chair Connectors, 6/Carton"/>
    <x v="6039"/>
    <n v="13"/>
    <n v="0"/>
    <n v="145.06959999999992"/>
  </r>
  <r>
    <n v="9734"/>
    <x v="4889"/>
    <n v="2011"/>
    <x v="1071"/>
    <d v="2011-08-25T00:00:00"/>
    <s v="Standard Class"/>
    <s v="NC-18535"/>
    <s v="Nick Crebassa"/>
    <s v="Corporate"/>
    <s v="United States"/>
    <s v="Hampton"/>
    <x v="17"/>
    <n v="23666"/>
    <s v="South"/>
    <s v="OFF-PA-10000246"/>
    <x v="1"/>
    <x v="10"/>
    <s v="Riverleaf Stik-Withit Designer Note Cubes"/>
    <x v="6040"/>
    <n v="2"/>
    <n v="0"/>
    <n v="9.2552000000000003"/>
  </r>
  <r>
    <n v="9735"/>
    <x v="4889"/>
    <n v="2011"/>
    <x v="1071"/>
    <d v="2011-08-25T00:00:00"/>
    <s v="Standard Class"/>
    <s v="NC-18535"/>
    <s v="Nick Crebassa"/>
    <s v="Corporate"/>
    <s v="United States"/>
    <s v="Hampton"/>
    <x v="17"/>
    <n v="23666"/>
    <s v="South"/>
    <s v="OFF-BI-10001359"/>
    <x v="1"/>
    <x v="8"/>
    <s v="GBC DocuBind TL300 Electric Binding System"/>
    <x v="6041"/>
    <n v="1"/>
    <n v="0"/>
    <n v="421.58529999999996"/>
  </r>
  <r>
    <n v="9736"/>
    <x v="4890"/>
    <n v="2011"/>
    <x v="84"/>
    <d v="2011-11-22T00:00:00"/>
    <s v="Second Class"/>
    <s v="AD-10180"/>
    <s v="Alan Dominguez"/>
    <s v="Home Office"/>
    <s v="United States"/>
    <s v="Philadelphia"/>
    <x v="9"/>
    <n v="19134"/>
    <s v="East"/>
    <s v="OFF-PA-10001583"/>
    <x v="1"/>
    <x v="10"/>
    <s v="1/4 Fold Party Design Invitations &amp; White Envelopes, 24 8-1/2&quot; X 11&quot; Cards, 25 Env./Pack"/>
    <x v="490"/>
    <n v="1"/>
    <n v="0.2"/>
    <n v="1.9844999999999995"/>
  </r>
  <r>
    <n v="9737"/>
    <x v="4891"/>
    <n v="2012"/>
    <x v="685"/>
    <d v="2012-07-03T00:00:00"/>
    <s v="Standard Class"/>
    <s v="NF-18475"/>
    <s v="Neil Französisch"/>
    <s v="Home Office"/>
    <s v="United States"/>
    <s v="Omaha"/>
    <x v="8"/>
    <n v="68104"/>
    <s v="Central"/>
    <s v="TEC-PH-10004667"/>
    <x v="2"/>
    <x v="7"/>
    <s v="Cisco 8x8 Inc. 6753i IP Business Phone System"/>
    <x v="3420"/>
    <n v="2"/>
    <n v="0"/>
    <n v="72.894599999999997"/>
  </r>
  <r>
    <n v="9738"/>
    <x v="4892"/>
    <n v="2014"/>
    <x v="633"/>
    <d v="2014-03-22T00:00:00"/>
    <s v="Standard Class"/>
    <s v="KD-16615"/>
    <s v="Ken Dana"/>
    <s v="Corporate"/>
    <s v="United States"/>
    <s v="Los Angeles"/>
    <x v="1"/>
    <n v="90032"/>
    <s v="West"/>
    <s v="OFF-ST-10002615"/>
    <x v="1"/>
    <x v="4"/>
    <s v="Dual Level, Single-Width Filing Carts"/>
    <x v="2385"/>
    <n v="2"/>
    <n v="0"/>
    <n v="80.631200000000007"/>
  </r>
  <r>
    <n v="9739"/>
    <x v="4892"/>
    <n v="2014"/>
    <x v="633"/>
    <d v="2014-03-22T00:00:00"/>
    <s v="Standard Class"/>
    <s v="KD-16615"/>
    <s v="Ken Dana"/>
    <s v="Corporate"/>
    <s v="United States"/>
    <s v="Los Angeles"/>
    <x v="1"/>
    <n v="90032"/>
    <s v="West"/>
    <s v="OFF-BI-10004236"/>
    <x v="1"/>
    <x v="8"/>
    <s v="XtraLife ClearVue Slant-D Ring Binder, White, 3&quot;"/>
    <x v="6042"/>
    <n v="6"/>
    <n v="0.2"/>
    <n v="22.900799999999997"/>
  </r>
  <r>
    <n v="9740"/>
    <x v="4892"/>
    <n v="2014"/>
    <x v="633"/>
    <d v="2014-03-22T00:00:00"/>
    <s v="Standard Class"/>
    <s v="KD-16615"/>
    <s v="Ken Dana"/>
    <s v="Corporate"/>
    <s v="United States"/>
    <s v="Los Angeles"/>
    <x v="1"/>
    <n v="90032"/>
    <s v="West"/>
    <s v="OFF-BI-10001757"/>
    <x v="1"/>
    <x v="8"/>
    <s v="Pressboard Hanging Data Binders for Unburst Sheets"/>
    <x v="1209"/>
    <n v="5"/>
    <n v="0.2"/>
    <n v="6.8879999999999981"/>
  </r>
  <r>
    <n v="9741"/>
    <x v="4892"/>
    <n v="2014"/>
    <x v="633"/>
    <d v="2014-03-22T00:00:00"/>
    <s v="Standard Class"/>
    <s v="KD-16615"/>
    <s v="Ken Dana"/>
    <s v="Corporate"/>
    <s v="United States"/>
    <s v="Los Angeles"/>
    <x v="1"/>
    <n v="90032"/>
    <s v="West"/>
    <s v="OFF-AP-10001154"/>
    <x v="1"/>
    <x v="9"/>
    <s v="Bionaire Personal Warm Mist Humidifier/Vaporizer"/>
    <x v="6043"/>
    <n v="3"/>
    <n v="0"/>
    <n v="54.861300000000007"/>
  </r>
  <r>
    <n v="9742"/>
    <x v="4893"/>
    <n v="2012"/>
    <x v="627"/>
    <d v="2012-11-12T00:00:00"/>
    <s v="Standard Class"/>
    <s v="QJ-19255"/>
    <s v="Quincy Jones"/>
    <s v="Corporate"/>
    <s v="United States"/>
    <s v="Burlington"/>
    <x v="42"/>
    <s v="05408"/>
    <s v="East"/>
    <s v="FUR-BO-10004834"/>
    <x v="0"/>
    <x v="0"/>
    <s v="Riverside Palais Royal Lawyers Bookcase, Royale Cherry Finish"/>
    <x v="6044"/>
    <n v="5"/>
    <n v="0"/>
    <n v="1013.1270000000001"/>
  </r>
  <r>
    <n v="9743"/>
    <x v="4894"/>
    <n v="2014"/>
    <x v="354"/>
    <d v="2014-12-03T00:00:00"/>
    <s v="Standard Class"/>
    <s v="EP-13915"/>
    <s v="Emily Phan"/>
    <s v="Consumer"/>
    <s v="United States"/>
    <s v="San Diego"/>
    <x v="1"/>
    <n v="92037"/>
    <s v="West"/>
    <s v="OFF-LA-10001074"/>
    <x v="1"/>
    <x v="2"/>
    <s v="Round Specialty Laser Printer Labels"/>
    <x v="6045"/>
    <n v="5"/>
    <n v="0"/>
    <n v="29.445499999999996"/>
  </r>
  <r>
    <n v="9744"/>
    <x v="4895"/>
    <n v="2013"/>
    <x v="950"/>
    <d v="2013-06-23T00:00:00"/>
    <s v="Standard Class"/>
    <s v="JJ-15445"/>
    <s v="Jennifer Jackson"/>
    <s v="Consumer"/>
    <s v="United States"/>
    <s v="Newark"/>
    <x v="13"/>
    <n v="19711"/>
    <s v="East"/>
    <s v="OFF-LA-10001641"/>
    <x v="1"/>
    <x v="2"/>
    <s v="Avery 518"/>
    <x v="1242"/>
    <n v="3"/>
    <n v="0"/>
    <n v="4.5359999999999996"/>
  </r>
  <r>
    <n v="9745"/>
    <x v="4896"/>
    <n v="2014"/>
    <x v="276"/>
    <d v="2014-01-26T00:00:00"/>
    <s v="Standard Class"/>
    <s v="BE-11410"/>
    <s v="Bobby Elias"/>
    <s v="Consumer"/>
    <s v="United States"/>
    <s v="Aurora"/>
    <x v="10"/>
    <n v="60505"/>
    <s v="Central"/>
    <s v="OFF-EN-10002230"/>
    <x v="1"/>
    <x v="12"/>
    <s v="Airmail Envelopes"/>
    <x v="6046"/>
    <n v="4"/>
    <n v="0.2"/>
    <n v="90.64439999999999"/>
  </r>
  <r>
    <n v="9746"/>
    <x v="4897"/>
    <n v="2014"/>
    <x v="221"/>
    <d v="2014-11-25T00:00:00"/>
    <s v="Same Day"/>
    <s v="BP-11290"/>
    <s v="Beth Paige"/>
    <s v="Consumer"/>
    <s v="United States"/>
    <s v="Los Angeles"/>
    <x v="1"/>
    <n v="90008"/>
    <s v="West"/>
    <s v="FUR-TA-10000617"/>
    <x v="0"/>
    <x v="3"/>
    <s v="Hon Practical Foundations 30 x 60 Training Table, Light Gray/Charcoal"/>
    <x v="6047"/>
    <n v="2"/>
    <n v="0.2"/>
    <n v="9.1020000000000039"/>
  </r>
  <r>
    <n v="9747"/>
    <x v="4897"/>
    <n v="2014"/>
    <x v="221"/>
    <d v="2014-11-25T00:00:00"/>
    <s v="Same Day"/>
    <s v="BP-11290"/>
    <s v="Beth Paige"/>
    <s v="Consumer"/>
    <s v="United States"/>
    <s v="Los Angeles"/>
    <x v="1"/>
    <n v="90008"/>
    <s v="West"/>
    <s v="FUR-TA-10001676"/>
    <x v="0"/>
    <x v="3"/>
    <s v="Hon 61000 Series Interactive Training Tables"/>
    <x v="4085"/>
    <n v="2"/>
    <n v="0.2"/>
    <n v="-1.7772000000000041"/>
  </r>
  <r>
    <n v="9748"/>
    <x v="4898"/>
    <n v="2011"/>
    <x v="7"/>
    <d v="2011-11-15T00:00:00"/>
    <s v="Standard Class"/>
    <s v="BH-11710"/>
    <s v="Brosina Hoffman"/>
    <s v="Consumer"/>
    <s v="United States"/>
    <s v="Chicago"/>
    <x v="10"/>
    <n v="60653"/>
    <s v="Central"/>
    <s v="FUR-FU-10000175"/>
    <x v="0"/>
    <x v="5"/>
    <s v="DAX Wood Document Frame."/>
    <x v="6048"/>
    <n v="2"/>
    <n v="0.6"/>
    <n v="-7.9634"/>
  </r>
  <r>
    <n v="9749"/>
    <x v="4898"/>
    <n v="2011"/>
    <x v="7"/>
    <d v="2011-11-15T00:00:00"/>
    <s v="Standard Class"/>
    <s v="BH-11710"/>
    <s v="Brosina Hoffman"/>
    <s v="Consumer"/>
    <s v="United States"/>
    <s v="Chicago"/>
    <x v="10"/>
    <n v="60653"/>
    <s v="Central"/>
    <s v="FUR-CH-10003379"/>
    <x v="0"/>
    <x v="1"/>
    <s v="Global Commerce Series High-Back Swivel/Tilt Chairs"/>
    <x v="840"/>
    <n v="4"/>
    <n v="0.3"/>
    <n v="-56.995999999999981"/>
  </r>
  <r>
    <n v="9750"/>
    <x v="4899"/>
    <n v="2013"/>
    <x v="758"/>
    <d v="2013-03-09T00:00:00"/>
    <s v="Standard Class"/>
    <s v="EM-13810"/>
    <s v="Eleni McCrary"/>
    <s v="Corporate"/>
    <s v="United States"/>
    <s v="Dover"/>
    <x v="38"/>
    <n v="3820"/>
    <s v="East"/>
    <s v="TEC-AC-10002567"/>
    <x v="2"/>
    <x v="11"/>
    <s v="Logitech G602 Wireless Gaming Mouse"/>
    <x v="460"/>
    <n v="2"/>
    <n v="0"/>
    <n v="57.592799999999997"/>
  </r>
  <r>
    <n v="9751"/>
    <x v="4900"/>
    <n v="2013"/>
    <x v="1228"/>
    <d v="2013-10-16T00:00:00"/>
    <s v="Standard Class"/>
    <s v="EP-13915"/>
    <s v="Emily Phan"/>
    <s v="Consumer"/>
    <s v="United States"/>
    <s v="Chicago"/>
    <x v="10"/>
    <n v="60610"/>
    <s v="Central"/>
    <s v="OFF-AR-10003183"/>
    <x v="1"/>
    <x v="6"/>
    <s v="Avery Fluorescent Highlighter Four-Color Set"/>
    <x v="758"/>
    <n v="2"/>
    <n v="0.2"/>
    <n v="0.66799999999999948"/>
  </r>
  <r>
    <n v="9752"/>
    <x v="4900"/>
    <n v="2013"/>
    <x v="1228"/>
    <d v="2013-10-16T00:00:00"/>
    <s v="Standard Class"/>
    <s v="EP-13915"/>
    <s v="Emily Phan"/>
    <s v="Consumer"/>
    <s v="United States"/>
    <s v="Chicago"/>
    <x v="10"/>
    <n v="60610"/>
    <s v="Central"/>
    <s v="OFF-AR-10001446"/>
    <x v="1"/>
    <x v="6"/>
    <s v="Newell 309"/>
    <x v="1806"/>
    <n v="3"/>
    <n v="0.2"/>
    <n v="3.4649999999999999"/>
  </r>
  <r>
    <n v="9753"/>
    <x v="4901"/>
    <n v="2013"/>
    <x v="949"/>
    <d v="2013-07-03T00:00:00"/>
    <s v="First Class"/>
    <s v="NZ-18565"/>
    <s v="Nick Zandusky"/>
    <s v="Home Office"/>
    <s v="United States"/>
    <s v="Seattle"/>
    <x v="4"/>
    <n v="98115"/>
    <s v="West"/>
    <s v="OFF-BI-10000145"/>
    <x v="1"/>
    <x v="8"/>
    <s v="Zipper Ring Binder Pockets"/>
    <x v="6049"/>
    <n v="1"/>
    <n v="0.2"/>
    <n v="0.90479999999999983"/>
  </r>
  <r>
    <n v="9754"/>
    <x v="4902"/>
    <n v="2014"/>
    <x v="996"/>
    <d v="2014-03-30T00:00:00"/>
    <s v="Second Class"/>
    <s v="LC-16870"/>
    <s v="Lena Cacioppo"/>
    <s v="Consumer"/>
    <s v="United States"/>
    <s v="Richmond"/>
    <x v="17"/>
    <n v="23223"/>
    <s v="South"/>
    <s v="OFF-LA-10000476"/>
    <x v="1"/>
    <x v="2"/>
    <s v="Avery 05222 Permanent Self-Adhesive File Folder Labels for Typewriters, on Rolls, White, 250/Roll"/>
    <x v="341"/>
    <n v="2"/>
    <n v="0"/>
    <n v="3.7995999999999999"/>
  </r>
  <r>
    <n v="9755"/>
    <x v="4902"/>
    <n v="2014"/>
    <x v="996"/>
    <d v="2014-03-30T00:00:00"/>
    <s v="Second Class"/>
    <s v="LC-16870"/>
    <s v="Lena Cacioppo"/>
    <s v="Consumer"/>
    <s v="United States"/>
    <s v="Richmond"/>
    <x v="17"/>
    <n v="23223"/>
    <s v="South"/>
    <s v="OFF-BI-10001679"/>
    <x v="1"/>
    <x v="8"/>
    <s v="GBC Instant Index System for Binding Systems"/>
    <x v="2788"/>
    <n v="2"/>
    <n v="0"/>
    <n v="8.8800000000000008"/>
  </r>
  <r>
    <n v="9756"/>
    <x v="4902"/>
    <n v="2014"/>
    <x v="996"/>
    <d v="2014-03-30T00:00:00"/>
    <s v="Second Class"/>
    <s v="LC-16870"/>
    <s v="Lena Cacioppo"/>
    <s v="Consumer"/>
    <s v="United States"/>
    <s v="Richmond"/>
    <x v="17"/>
    <n v="23223"/>
    <s v="South"/>
    <s v="OFF-ST-10001128"/>
    <x v="1"/>
    <x v="4"/>
    <s v="Carina Mini System Audio Rack, Model AR050B"/>
    <x v="743"/>
    <n v="3"/>
    <n v="0"/>
    <n v="9.9882000000000204"/>
  </r>
  <r>
    <n v="9757"/>
    <x v="4902"/>
    <n v="2014"/>
    <x v="996"/>
    <d v="2014-03-30T00:00:00"/>
    <s v="Second Class"/>
    <s v="LC-16870"/>
    <s v="Lena Cacioppo"/>
    <s v="Consumer"/>
    <s v="United States"/>
    <s v="Richmond"/>
    <x v="17"/>
    <n v="23223"/>
    <s v="South"/>
    <s v="FUR-TA-10002533"/>
    <x v="0"/>
    <x v="3"/>
    <s v="BPI Conference Tables"/>
    <x v="4898"/>
    <n v="2"/>
    <n v="0"/>
    <n v="58.419999999999987"/>
  </r>
  <r>
    <n v="9758"/>
    <x v="4902"/>
    <n v="2014"/>
    <x v="996"/>
    <d v="2014-03-30T00:00:00"/>
    <s v="Second Class"/>
    <s v="LC-16870"/>
    <s v="Lena Cacioppo"/>
    <s v="Consumer"/>
    <s v="United States"/>
    <s v="Richmond"/>
    <x v="17"/>
    <n v="23223"/>
    <s v="South"/>
    <s v="TEC-PH-10004006"/>
    <x v="2"/>
    <x v="7"/>
    <s v="Panasonic KX - TS880B Telephone"/>
    <x v="6050"/>
    <n v="5"/>
    <n v="0"/>
    <n v="55.647000000000006"/>
  </r>
  <r>
    <n v="9759"/>
    <x v="4902"/>
    <n v="2014"/>
    <x v="996"/>
    <d v="2014-03-30T00:00:00"/>
    <s v="Second Class"/>
    <s v="LC-16870"/>
    <s v="Lena Cacioppo"/>
    <s v="Consumer"/>
    <s v="United States"/>
    <s v="Richmond"/>
    <x v="17"/>
    <n v="23223"/>
    <s v="South"/>
    <s v="OFF-PA-10002615"/>
    <x v="1"/>
    <x v="10"/>
    <s v="Ampad Gold Fibre Wirebound Steno Books, 6&quot; x 9&quot;, Gregg Ruled"/>
    <x v="4634"/>
    <n v="4"/>
    <n v="0"/>
    <n v="8.1143999999999998"/>
  </r>
  <r>
    <n v="9760"/>
    <x v="4903"/>
    <n v="2013"/>
    <x v="731"/>
    <d v="2013-11-06T00:00:00"/>
    <s v="Standard Class"/>
    <s v="SF-20965"/>
    <s v="Sylvia Foulston"/>
    <s v="Corporate"/>
    <s v="United States"/>
    <s v="San Francisco"/>
    <x v="1"/>
    <n v="94109"/>
    <s v="West"/>
    <s v="FUR-CH-10001854"/>
    <x v="0"/>
    <x v="1"/>
    <s v="Office Star - Professional Matrix Back Chair with 2-to-1 Synchro Tilt and Mesh Fabric Seat"/>
    <x v="4707"/>
    <n v="5"/>
    <n v="0.2"/>
    <n v="70.196000000000026"/>
  </r>
  <r>
    <n v="9761"/>
    <x v="4904"/>
    <n v="2014"/>
    <x v="259"/>
    <d v="2014-11-09T00:00:00"/>
    <s v="Standard Class"/>
    <s v="KM-16375"/>
    <s v="Katherine Murray"/>
    <s v="Home Office"/>
    <s v="United States"/>
    <s v="Springdale"/>
    <x v="36"/>
    <n v="72762"/>
    <s v="South"/>
    <s v="OFF-AR-10000657"/>
    <x v="1"/>
    <x v="6"/>
    <s v="Binney &amp; Smith inkTank Desk Highlighter, Chisel Tip, Yellow, 12/Box"/>
    <x v="6051"/>
    <n v="2"/>
    <n v="0"/>
    <n v="1.4189999999999996"/>
  </r>
  <r>
    <n v="9762"/>
    <x v="4905"/>
    <n v="2011"/>
    <x v="1047"/>
    <d v="2011-02-19T00:00:00"/>
    <s v="Standard Class"/>
    <s v="ML-17395"/>
    <s v="Marina Lichtenstein"/>
    <s v="Corporate"/>
    <s v="United States"/>
    <s v="Seattle"/>
    <x v="4"/>
    <n v="98103"/>
    <s v="West"/>
    <s v="TEC-AC-10000736"/>
    <x v="2"/>
    <x v="11"/>
    <s v="Logitech G600 MMO Gaming Mouse"/>
    <x v="764"/>
    <n v="3"/>
    <n v="0"/>
    <n v="86.389199999999988"/>
  </r>
  <r>
    <n v="9763"/>
    <x v="4905"/>
    <n v="2011"/>
    <x v="1047"/>
    <d v="2011-02-19T00:00:00"/>
    <s v="Standard Class"/>
    <s v="ML-17395"/>
    <s v="Marina Lichtenstein"/>
    <s v="Corporate"/>
    <s v="United States"/>
    <s v="Seattle"/>
    <x v="4"/>
    <n v="98103"/>
    <s v="West"/>
    <s v="OFF-AP-10001293"/>
    <x v="1"/>
    <x v="9"/>
    <s v="Belkin 8 Outlet Surge Protector"/>
    <x v="3411"/>
    <n v="2"/>
    <n v="0"/>
    <n v="22.948799999999999"/>
  </r>
  <r>
    <n v="9764"/>
    <x v="4905"/>
    <n v="2011"/>
    <x v="1047"/>
    <d v="2011-02-19T00:00:00"/>
    <s v="Standard Class"/>
    <s v="ML-17395"/>
    <s v="Marina Lichtenstein"/>
    <s v="Corporate"/>
    <s v="United States"/>
    <s v="Seattle"/>
    <x v="4"/>
    <n v="98103"/>
    <s v="West"/>
    <s v="OFF-SU-10000157"/>
    <x v="1"/>
    <x v="14"/>
    <s v="Compact Automatic Electric Letter Opener"/>
    <x v="4148"/>
    <n v="2"/>
    <n v="0"/>
    <n v="4.7724000000000046"/>
  </r>
  <r>
    <n v="9765"/>
    <x v="4906"/>
    <n v="2011"/>
    <x v="1229"/>
    <d v="2011-06-23T00:00:00"/>
    <s v="Standard Class"/>
    <s v="MC-18100"/>
    <s v="Mick Crebagga"/>
    <s v="Consumer"/>
    <s v="United States"/>
    <s v="Los Angeles"/>
    <x v="1"/>
    <n v="90036"/>
    <s v="West"/>
    <s v="TEC-PH-10000215"/>
    <x v="2"/>
    <x v="7"/>
    <s v="Plantronics Cordless Phone Headset with In-line Volume - M214C"/>
    <x v="6052"/>
    <n v="5"/>
    <n v="0.2"/>
    <n v="12.232500000000009"/>
  </r>
  <r>
    <n v="9766"/>
    <x v="4907"/>
    <n v="2014"/>
    <x v="1230"/>
    <d v="2014-03-07T00:00:00"/>
    <s v="Standard Class"/>
    <s v="DB-13660"/>
    <s v="Duane Benoit"/>
    <s v="Consumer"/>
    <s v="United States"/>
    <s v="Middletown"/>
    <x v="29"/>
    <n v="6457"/>
    <s v="East"/>
    <s v="OFF-BI-10001757"/>
    <x v="1"/>
    <x v="8"/>
    <s v="Pressboard Hanging Data Binders for Unburst Sheets"/>
    <x v="296"/>
    <n v="2"/>
    <n v="0"/>
    <n v="4.7231999999999994"/>
  </r>
  <r>
    <n v="9767"/>
    <x v="4907"/>
    <n v="2014"/>
    <x v="1230"/>
    <d v="2014-03-07T00:00:00"/>
    <s v="Standard Class"/>
    <s v="DB-13660"/>
    <s v="Duane Benoit"/>
    <s v="Consumer"/>
    <s v="United States"/>
    <s v="Middletown"/>
    <x v="29"/>
    <n v="6457"/>
    <s v="East"/>
    <s v="OFF-PA-10002137"/>
    <x v="1"/>
    <x v="10"/>
    <s v="Southworth 100% Résumé Paper, 24lb."/>
    <x v="4034"/>
    <n v="1"/>
    <n v="0"/>
    <n v="3.5009999999999994"/>
  </r>
  <r>
    <n v="9768"/>
    <x v="4908"/>
    <n v="2014"/>
    <x v="34"/>
    <d v="2014-12-16T00:00:00"/>
    <s v="Standard Class"/>
    <s v="LW-17215"/>
    <s v="Luke Weiss"/>
    <s v="Consumer"/>
    <s v="United States"/>
    <s v="Grand Rapids"/>
    <x v="12"/>
    <n v="49505"/>
    <s v="Central"/>
    <s v="OFF-BI-10000088"/>
    <x v="1"/>
    <x v="8"/>
    <s v="GBC Imprintable Covers"/>
    <x v="2803"/>
    <n v="5"/>
    <n v="0"/>
    <n v="26.901000000000003"/>
  </r>
  <r>
    <n v="9769"/>
    <x v="4909"/>
    <n v="2014"/>
    <x v="226"/>
    <d v="2014-12-15T00:00:00"/>
    <s v="Standard Class"/>
    <s v="TC-21535"/>
    <s v="Tracy Collins"/>
    <s v="Home Office"/>
    <s v="United States"/>
    <s v="San Francisco"/>
    <x v="1"/>
    <n v="94122"/>
    <s v="West"/>
    <s v="OFF-PA-10000380"/>
    <x v="1"/>
    <x v="10"/>
    <s v="REDIFORM Incoming/Outgoing Call Register, 11&quot; X 8 1/2&quot;, 100 Messages"/>
    <x v="6053"/>
    <n v="6"/>
    <n v="0"/>
    <n v="25.02"/>
  </r>
  <r>
    <n v="9770"/>
    <x v="4910"/>
    <n v="2013"/>
    <x v="390"/>
    <d v="2013-12-01T00:00:00"/>
    <s v="Standard Class"/>
    <s v="SC-20050"/>
    <s v="Sample Company A"/>
    <s v="Home Office"/>
    <s v="United States"/>
    <s v="Hialeah"/>
    <x v="2"/>
    <n v="33012"/>
    <s v="South"/>
    <s v="FUR-BO-10001619"/>
    <x v="0"/>
    <x v="0"/>
    <s v="O'Sullivan Cherrywood Estates Traditional Bookcase"/>
    <x v="6054"/>
    <n v="5"/>
    <n v="0.2"/>
    <n v="8.4979999999999762"/>
  </r>
  <r>
    <n v="9771"/>
    <x v="4910"/>
    <n v="2013"/>
    <x v="390"/>
    <d v="2013-12-01T00:00:00"/>
    <s v="Standard Class"/>
    <s v="SC-20050"/>
    <s v="Sample Company A"/>
    <s v="Home Office"/>
    <s v="United States"/>
    <s v="Hialeah"/>
    <x v="2"/>
    <n v="33012"/>
    <s v="South"/>
    <s v="OFF-PA-10001609"/>
    <x v="1"/>
    <x v="10"/>
    <s v="Tops Wirebound Message Log Books"/>
    <x v="3330"/>
    <n v="4"/>
    <n v="0.2"/>
    <n v="3.4215999999999993"/>
  </r>
  <r>
    <n v="9772"/>
    <x v="4910"/>
    <n v="2013"/>
    <x v="390"/>
    <d v="2013-12-01T00:00:00"/>
    <s v="Standard Class"/>
    <s v="SC-20050"/>
    <s v="Sample Company A"/>
    <s v="Home Office"/>
    <s v="United States"/>
    <s v="Hialeah"/>
    <x v="2"/>
    <n v="33012"/>
    <s v="South"/>
    <s v="OFF-AP-10002765"/>
    <x v="1"/>
    <x v="9"/>
    <s v="Fellowes Advanced Computer Series Surge Protectors"/>
    <x v="6055"/>
    <n v="2"/>
    <n v="0.2"/>
    <n v="4.2384000000000022"/>
  </r>
  <r>
    <n v="9773"/>
    <x v="4911"/>
    <n v="2013"/>
    <x v="894"/>
    <d v="2013-07-04T00:00:00"/>
    <s v="Same Day"/>
    <s v="FM-14215"/>
    <s v="Filia McAdams"/>
    <s v="Corporate"/>
    <s v="United States"/>
    <s v="Philadelphia"/>
    <x v="9"/>
    <n v="19143"/>
    <s v="East"/>
    <s v="OFF-PA-10000167"/>
    <x v="1"/>
    <x v="10"/>
    <s v="Xerox 1925"/>
    <x v="3971"/>
    <n v="5"/>
    <n v="0.2"/>
    <n v="38.724999999999994"/>
  </r>
  <r>
    <n v="9774"/>
    <x v="4912"/>
    <n v="2013"/>
    <x v="190"/>
    <d v="2013-07-04T00:00:00"/>
    <s v="Standard Class"/>
    <s v="PF-19225"/>
    <s v="Phillip Flathmann"/>
    <s v="Consumer"/>
    <s v="United States"/>
    <s v="Atlanta"/>
    <x v="32"/>
    <n v="30318"/>
    <s v="South"/>
    <s v="TEC-PH-10004434"/>
    <x v="2"/>
    <x v="7"/>
    <s v="Cisco IP Phone 7961G VoIP phone - Dark gray"/>
    <x v="6056"/>
    <n v="1"/>
    <n v="0"/>
    <n v="39.425499999999985"/>
  </r>
  <r>
    <n v="9775"/>
    <x v="4913"/>
    <n v="2011"/>
    <x v="711"/>
    <d v="2011-07-30T00:00:00"/>
    <s v="Standard Class"/>
    <s v="LF-17185"/>
    <s v="Luke Foster"/>
    <s v="Consumer"/>
    <s v="United States"/>
    <s v="San Antonio"/>
    <x v="5"/>
    <n v="78207"/>
    <s v="Central"/>
    <s v="OFF-BI-10004995"/>
    <x v="1"/>
    <x v="8"/>
    <s v="GBC DocuBind P400 Electric Binding System"/>
    <x v="6057"/>
    <n v="8"/>
    <n v="0.8"/>
    <n v="-3701.8928000000014"/>
  </r>
  <r>
    <n v="9776"/>
    <x v="4913"/>
    <n v="2011"/>
    <x v="711"/>
    <d v="2011-07-30T00:00:00"/>
    <s v="Standard Class"/>
    <s v="LF-17185"/>
    <s v="Luke Foster"/>
    <s v="Consumer"/>
    <s v="United States"/>
    <s v="San Antonio"/>
    <x v="5"/>
    <n v="78207"/>
    <s v="Central"/>
    <s v="FUR-FU-10004666"/>
    <x v="0"/>
    <x v="5"/>
    <s v="DAX Clear Channel Poster Frame"/>
    <x v="3770"/>
    <n v="3"/>
    <n v="0.6"/>
    <n v="-10.060199999999998"/>
  </r>
  <r>
    <n v="9777"/>
    <x v="4913"/>
    <n v="2011"/>
    <x v="711"/>
    <d v="2011-07-30T00:00:00"/>
    <s v="Standard Class"/>
    <s v="LF-17185"/>
    <s v="Luke Foster"/>
    <s v="Consumer"/>
    <s v="United States"/>
    <s v="San Antonio"/>
    <x v="5"/>
    <n v="78207"/>
    <s v="Central"/>
    <s v="OFF-BI-10001524"/>
    <x v="1"/>
    <x v="8"/>
    <s v="GBC Premium Transparent Covers with Diagonal Lined Pattern"/>
    <x v="6058"/>
    <n v="4"/>
    <n v="0.8"/>
    <n v="-26.854400000000012"/>
  </r>
  <r>
    <n v="9778"/>
    <x v="4913"/>
    <n v="2011"/>
    <x v="711"/>
    <d v="2011-07-30T00:00:00"/>
    <s v="Standard Class"/>
    <s v="LF-17185"/>
    <s v="Luke Foster"/>
    <s v="Consumer"/>
    <s v="United States"/>
    <s v="San Antonio"/>
    <x v="5"/>
    <n v="78207"/>
    <s v="Central"/>
    <s v="TEC-AC-10002076"/>
    <x v="2"/>
    <x v="11"/>
    <s v="Microsoft Natural Keyboard Elite"/>
    <x v="6059"/>
    <n v="9"/>
    <n v="0.2"/>
    <n v="-26.946000000000012"/>
  </r>
  <r>
    <n v="9779"/>
    <x v="4913"/>
    <n v="2011"/>
    <x v="711"/>
    <d v="2011-07-30T00:00:00"/>
    <s v="Standard Class"/>
    <s v="LF-17185"/>
    <s v="Luke Foster"/>
    <s v="Consumer"/>
    <s v="United States"/>
    <s v="San Antonio"/>
    <x v="5"/>
    <n v="78207"/>
    <s v="Central"/>
    <s v="OFF-BI-10001679"/>
    <x v="1"/>
    <x v="8"/>
    <s v="GBC Instant Index System for Binding Systems"/>
    <x v="6060"/>
    <n v="5"/>
    <n v="0.8"/>
    <n v="-13.32"/>
  </r>
  <r>
    <n v="9780"/>
    <x v="4913"/>
    <n v="2011"/>
    <x v="711"/>
    <d v="2011-07-30T00:00:00"/>
    <s v="Standard Class"/>
    <s v="LF-17185"/>
    <s v="Luke Foster"/>
    <s v="Consumer"/>
    <s v="United States"/>
    <s v="San Antonio"/>
    <x v="5"/>
    <n v="78207"/>
    <s v="Central"/>
    <s v="OFF-AP-10003281"/>
    <x v="1"/>
    <x v="9"/>
    <s v="Acco 6 Outlet Guardian Standard Surge Suppressor"/>
    <x v="6061"/>
    <n v="2"/>
    <n v="0.8"/>
    <n v="-12.090000000000003"/>
  </r>
  <r>
    <n v="9781"/>
    <x v="4914"/>
    <n v="2013"/>
    <x v="749"/>
    <d v="2013-09-19T00:00:00"/>
    <s v="Standard Class"/>
    <s v="CL-12565"/>
    <s v="Clay Ludtke"/>
    <s v="Consumer"/>
    <s v="United States"/>
    <s v="Long Beach"/>
    <x v="15"/>
    <n v="11561"/>
    <s v="East"/>
    <s v="TEC-PH-10001944"/>
    <x v="2"/>
    <x v="7"/>
    <s v="Wi-Ex zBoost YX540 Cellular Phone Signal Booster"/>
    <x v="1907"/>
    <n v="3"/>
    <n v="0"/>
    <n v="131.35499999999996"/>
  </r>
  <r>
    <n v="9782"/>
    <x v="4914"/>
    <n v="2013"/>
    <x v="749"/>
    <d v="2013-09-19T00:00:00"/>
    <s v="Standard Class"/>
    <s v="CL-12565"/>
    <s v="Clay Ludtke"/>
    <s v="Consumer"/>
    <s v="United States"/>
    <s v="Long Beach"/>
    <x v="15"/>
    <n v="11561"/>
    <s v="East"/>
    <s v="OFF-BI-10004390"/>
    <x v="1"/>
    <x v="8"/>
    <s v="GBC DocuBind 200 Manual Binding Machine"/>
    <x v="1891"/>
    <n v="2"/>
    <n v="0.2"/>
    <n v="252.58799999999999"/>
  </r>
  <r>
    <n v="9783"/>
    <x v="4915"/>
    <n v="2012"/>
    <x v="70"/>
    <d v="2012-06-02T00:00:00"/>
    <s v="Second Class"/>
    <s v="EM-13825"/>
    <s v="Elizabeth Moffitt"/>
    <s v="Corporate"/>
    <s v="United States"/>
    <s v="Paterson"/>
    <x v="30"/>
    <n v="7501"/>
    <s v="East"/>
    <s v="OFF-PA-10002120"/>
    <x v="1"/>
    <x v="10"/>
    <s v="Xerox 1889"/>
    <x v="4310"/>
    <n v="5"/>
    <n v="0"/>
    <n v="134.65199999999999"/>
  </r>
  <r>
    <n v="9784"/>
    <x v="4915"/>
    <n v="2012"/>
    <x v="70"/>
    <d v="2012-06-02T00:00:00"/>
    <s v="Second Class"/>
    <s v="EM-13825"/>
    <s v="Elizabeth Moffitt"/>
    <s v="Corporate"/>
    <s v="United States"/>
    <s v="Paterson"/>
    <x v="30"/>
    <n v="7501"/>
    <s v="East"/>
    <s v="OFF-ST-10004340"/>
    <x v="1"/>
    <x v="4"/>
    <s v="Fellowes Mobile File Cart, Black"/>
    <x v="1028"/>
    <n v="1"/>
    <n v="0"/>
    <n v="16.788600000000002"/>
  </r>
  <r>
    <n v="9785"/>
    <x v="4915"/>
    <n v="2012"/>
    <x v="70"/>
    <d v="2012-06-02T00:00:00"/>
    <s v="Second Class"/>
    <s v="EM-13825"/>
    <s v="Elizabeth Moffitt"/>
    <s v="Corporate"/>
    <s v="United States"/>
    <s v="Paterson"/>
    <x v="30"/>
    <n v="7501"/>
    <s v="East"/>
    <s v="FUR-FU-10001847"/>
    <x v="0"/>
    <x v="5"/>
    <s v="Eldon Image Series Black Desk Accessories"/>
    <x v="5768"/>
    <n v="2"/>
    <n v="0"/>
    <n v="2.9807999999999995"/>
  </r>
  <r>
    <n v="9786"/>
    <x v="4916"/>
    <n v="2012"/>
    <x v="1231"/>
    <d v="2012-05-13T00:00:00"/>
    <s v="Standard Class"/>
    <s v="ME-17725"/>
    <s v="Max Engle"/>
    <s v="Consumer"/>
    <s v="United States"/>
    <s v="Louisville"/>
    <x v="0"/>
    <n v="40214"/>
    <s v="South"/>
    <s v="OFF-BI-10000962"/>
    <x v="1"/>
    <x v="8"/>
    <s v="Acco Flexible ACCOHIDE Square Ring Data Binder, Dark Blue, 11 1/2&quot; X 14&quot; 7/8&quot;"/>
    <x v="6062"/>
    <n v="3"/>
    <n v="0"/>
    <n v="23.916899999999998"/>
  </r>
  <r>
    <n v="9787"/>
    <x v="4917"/>
    <n v="2011"/>
    <x v="1127"/>
    <d v="2011-11-05T00:00:00"/>
    <s v="Same Day"/>
    <s v="BG-11035"/>
    <s v="Barry Gonzalez"/>
    <s v="Consumer"/>
    <s v="United States"/>
    <s v="Hampton"/>
    <x v="17"/>
    <n v="23666"/>
    <s v="South"/>
    <s v="FUR-CH-10004754"/>
    <x v="0"/>
    <x v="1"/>
    <s v="Global Stack Chair with Arms, Black"/>
    <x v="6063"/>
    <n v="5"/>
    <n v="0"/>
    <n v="40.472999999999999"/>
  </r>
  <r>
    <n v="9788"/>
    <x v="4918"/>
    <n v="2014"/>
    <x v="996"/>
    <d v="2014-04-02T00:00:00"/>
    <s v="Standard Class"/>
    <s v="CJ-12010"/>
    <s v="Caroline Jumper"/>
    <s v="Consumer"/>
    <s v="United States"/>
    <s v="Houston"/>
    <x v="5"/>
    <n v="77070"/>
    <s v="Central"/>
    <s v="FUR-BO-10001811"/>
    <x v="0"/>
    <x v="0"/>
    <s v="Atlantic Metals Mobile 5-Shelf Bookcases, Custom Colors"/>
    <x v="6064"/>
    <n v="5"/>
    <n v="0.32"/>
    <n v="-30.098000000000127"/>
  </r>
  <r>
    <n v="9789"/>
    <x v="4918"/>
    <n v="2014"/>
    <x v="996"/>
    <d v="2014-04-02T00:00:00"/>
    <s v="Standard Class"/>
    <s v="CJ-12010"/>
    <s v="Caroline Jumper"/>
    <s v="Consumer"/>
    <s v="United States"/>
    <s v="Houston"/>
    <x v="5"/>
    <n v="77070"/>
    <s v="Central"/>
    <s v="FUR-CH-10004063"/>
    <x v="0"/>
    <x v="1"/>
    <s v="Global Deluxe High-Back Manager's Chair"/>
    <x v="121"/>
    <n v="3"/>
    <n v="0.3"/>
    <n v="-8.5794000000000779"/>
  </r>
  <r>
    <n v="9790"/>
    <x v="4918"/>
    <n v="2014"/>
    <x v="996"/>
    <d v="2014-04-02T00:00:00"/>
    <s v="Standard Class"/>
    <s v="CJ-12010"/>
    <s v="Caroline Jumper"/>
    <s v="Consumer"/>
    <s v="United States"/>
    <s v="Houston"/>
    <x v="5"/>
    <n v="77070"/>
    <s v="Central"/>
    <s v="TEC-AC-10004901"/>
    <x v="2"/>
    <x v="11"/>
    <s v="Kensington SlimBlade Notebook Wireless Mouse with Nano Receiver "/>
    <x v="3149"/>
    <n v="1"/>
    <n v="0.2"/>
    <n v="6.9985999999999997"/>
  </r>
  <r>
    <n v="9791"/>
    <x v="4918"/>
    <n v="2014"/>
    <x v="996"/>
    <d v="2014-04-02T00:00:00"/>
    <s v="Standard Class"/>
    <s v="CJ-12010"/>
    <s v="Caroline Jumper"/>
    <s v="Consumer"/>
    <s v="United States"/>
    <s v="Houston"/>
    <x v="5"/>
    <n v="77070"/>
    <s v="Central"/>
    <s v="FUR-CH-10001714"/>
    <x v="0"/>
    <x v="1"/>
    <s v="Global Leather &amp; Oak Executive Chair, Burgundy"/>
    <x v="6065"/>
    <n v="2"/>
    <n v="0.3"/>
    <n v="-66.391599999999983"/>
  </r>
  <r>
    <n v="9792"/>
    <x v="4919"/>
    <n v="2011"/>
    <x v="371"/>
    <d v="2011-05-23T00:00:00"/>
    <s v="Second Class"/>
    <s v="KH-16360"/>
    <s v="Katherine Hughes"/>
    <s v="Consumer"/>
    <s v="United States"/>
    <s v="Houston"/>
    <x v="5"/>
    <n v="77070"/>
    <s v="Central"/>
    <s v="OFF-EN-10003134"/>
    <x v="1"/>
    <x v="12"/>
    <s v="Staples"/>
    <x v="6066"/>
    <n v="6"/>
    <n v="0.2"/>
    <n v="21.024000000000001"/>
  </r>
  <r>
    <n v="9793"/>
    <x v="4919"/>
    <n v="2011"/>
    <x v="371"/>
    <d v="2011-05-23T00:00:00"/>
    <s v="Second Class"/>
    <s v="KH-16360"/>
    <s v="Katherine Hughes"/>
    <s v="Consumer"/>
    <s v="United States"/>
    <s v="Houston"/>
    <x v="5"/>
    <n v="77070"/>
    <s v="Central"/>
    <s v="FUR-CH-10003396"/>
    <x v="0"/>
    <x v="1"/>
    <s v="Global Deluxe Steno Chair"/>
    <x v="961"/>
    <n v="2"/>
    <n v="0.3"/>
    <n v="-29.252400000000009"/>
  </r>
  <r>
    <n v="9794"/>
    <x v="4919"/>
    <n v="2011"/>
    <x v="371"/>
    <d v="2011-05-23T00:00:00"/>
    <s v="Second Class"/>
    <s v="KH-16360"/>
    <s v="Katherine Hughes"/>
    <s v="Consumer"/>
    <s v="United States"/>
    <s v="Houston"/>
    <x v="5"/>
    <n v="77070"/>
    <s v="Central"/>
    <s v="OFF-PA-10001560"/>
    <x v="1"/>
    <x v="10"/>
    <s v="Adams Telephone Message Books, 5 1/4” x 11”"/>
    <x v="6067"/>
    <n v="1"/>
    <n v="0.2"/>
    <n v="1.6307999999999998"/>
  </r>
  <r>
    <n v="9795"/>
    <x v="4919"/>
    <n v="2011"/>
    <x v="371"/>
    <d v="2011-05-23T00:00:00"/>
    <s v="Second Class"/>
    <s v="KH-16360"/>
    <s v="Katherine Hughes"/>
    <s v="Consumer"/>
    <s v="United States"/>
    <s v="Houston"/>
    <x v="5"/>
    <n v="77070"/>
    <s v="Central"/>
    <s v="OFF-BI-10000977"/>
    <x v="1"/>
    <x v="8"/>
    <s v="Ibico Plastic Spiral Binding Combs"/>
    <x v="6068"/>
    <n v="3"/>
    <n v="0.8"/>
    <n v="-31.00800000000001"/>
  </r>
  <r>
    <n v="9796"/>
    <x v="4920"/>
    <n v="2013"/>
    <x v="206"/>
    <d v="2013-05-29T00:00:00"/>
    <s v="Standard Class"/>
    <s v="SH-19975"/>
    <s v="Sally Hughsby"/>
    <s v="Corporate"/>
    <s v="United States"/>
    <s v="Chicago"/>
    <x v="10"/>
    <n v="60610"/>
    <s v="Central"/>
    <s v="OFF-BI-10003429"/>
    <x v="1"/>
    <x v="8"/>
    <s v="Cardinal HOLDit! Binder Insert Strips,Extra Strips"/>
    <x v="6069"/>
    <n v="3"/>
    <n v="0.8"/>
    <n v="-5.8869000000000007"/>
  </r>
  <r>
    <n v="9797"/>
    <x v="4921"/>
    <n v="2012"/>
    <x v="1026"/>
    <d v="2012-01-17T00:00:00"/>
    <s v="Standard Class"/>
    <s v="CS-12490"/>
    <s v="Cindy Schnelling"/>
    <s v="Corporate"/>
    <s v="United States"/>
    <s v="Toledo"/>
    <x v="24"/>
    <n v="43615"/>
    <s v="East"/>
    <s v="OFF-AR-10001374"/>
    <x v="1"/>
    <x v="6"/>
    <s v="BIC Brite Liner Highlighters, Chisel Tip"/>
    <x v="563"/>
    <n v="2"/>
    <n v="0.2"/>
    <n v="1.5551999999999992"/>
  </r>
  <r>
    <n v="9798"/>
    <x v="4921"/>
    <n v="2012"/>
    <x v="1026"/>
    <d v="2012-01-17T00:00:00"/>
    <s v="Standard Class"/>
    <s v="CS-12490"/>
    <s v="Cindy Schnelling"/>
    <s v="Corporate"/>
    <s v="United States"/>
    <s v="Toledo"/>
    <x v="24"/>
    <n v="43615"/>
    <s v="East"/>
    <s v="TEC-PH-10004977"/>
    <x v="2"/>
    <x v="7"/>
    <s v="GE 30524EE4"/>
    <x v="6070"/>
    <n v="2"/>
    <n v="0.4"/>
    <n v="-43.117800000000045"/>
  </r>
  <r>
    <n v="9799"/>
    <x v="4921"/>
    <n v="2012"/>
    <x v="1026"/>
    <d v="2012-01-17T00:00:00"/>
    <s v="Standard Class"/>
    <s v="CS-12490"/>
    <s v="Cindy Schnelling"/>
    <s v="Corporate"/>
    <s v="United States"/>
    <s v="Toledo"/>
    <x v="24"/>
    <n v="43615"/>
    <s v="East"/>
    <s v="TEC-PH-10000912"/>
    <x v="2"/>
    <x v="7"/>
    <s v="Anker 24W Portable Micro USB Car Charger"/>
    <x v="6071"/>
    <n v="4"/>
    <n v="0.4"/>
    <n v="2.6375999999999991"/>
  </r>
  <r>
    <n v="9800"/>
    <x v="4921"/>
    <n v="2012"/>
    <x v="1026"/>
    <d v="2012-01-17T00:00:00"/>
    <s v="Standard Class"/>
    <s v="CS-12490"/>
    <s v="Cindy Schnelling"/>
    <s v="Corporate"/>
    <s v="United States"/>
    <s v="Toledo"/>
    <x v="24"/>
    <n v="43615"/>
    <s v="East"/>
    <s v="TEC-AC-10000487"/>
    <x v="2"/>
    <x v="11"/>
    <s v="SanDisk Cruzer 4 GB USB Flash Drive"/>
    <x v="6072"/>
    <n v="2"/>
    <n v="0.2"/>
    <n v="2.2065999999999999"/>
  </r>
  <r>
    <n v="9801"/>
    <x v="4921"/>
    <n v="2012"/>
    <x v="1026"/>
    <d v="2012-01-17T00:00:00"/>
    <s v="Standard Class"/>
    <s v="CS-12490"/>
    <s v="Cindy Schnelling"/>
    <s v="Corporate"/>
    <s v="United States"/>
    <s v="Toledo"/>
    <x v="24"/>
    <n v="43615"/>
    <s v="East"/>
    <s v="TEC-PH-10002262"/>
    <x v="2"/>
    <x v="7"/>
    <s v="LG Electronics Tone+ HBS-730 Bluetooth Headset"/>
    <x v="6073"/>
    <n v="3"/>
    <n v="0.4"/>
    <n v="-21.423599999999993"/>
  </r>
  <r>
    <n v="9802"/>
    <x v="4922"/>
    <n v="2014"/>
    <x v="365"/>
    <d v="2014-10-07T00:00:00"/>
    <s v="Standard Class"/>
    <s v="JK-15730"/>
    <s v="Joe Kamberova"/>
    <s v="Consumer"/>
    <s v="United States"/>
    <s v="Lodi"/>
    <x v="1"/>
    <n v="95240"/>
    <s v="West"/>
    <s v="OFF-SU-10000898"/>
    <x v="1"/>
    <x v="14"/>
    <s v="Acme Hot Forged Carbon Steel Scissors with Nickel-Plated Handles, 3 7/8&quot; Cut, 8&quot;L"/>
    <x v="6074"/>
    <n v="7"/>
    <n v="0"/>
    <n v="28.216999999999992"/>
  </r>
  <r>
    <n v="9803"/>
    <x v="4923"/>
    <n v="2012"/>
    <x v="1074"/>
    <d v="2012-07-20T00:00:00"/>
    <s v="Second Class"/>
    <s v="PJ-19015"/>
    <s v="Pauline Johnson"/>
    <s v="Consumer"/>
    <s v="United States"/>
    <s v="New York City"/>
    <x v="15"/>
    <n v="10024"/>
    <s v="East"/>
    <s v="OFF-BI-10004182"/>
    <x v="1"/>
    <x v="8"/>
    <s v="Economy Binders"/>
    <x v="5353"/>
    <n v="2"/>
    <n v="0.2"/>
    <n v="1.2064000000000001"/>
  </r>
  <r>
    <n v="9804"/>
    <x v="4923"/>
    <n v="2012"/>
    <x v="1074"/>
    <d v="2012-07-20T00:00:00"/>
    <s v="Second Class"/>
    <s v="PJ-19015"/>
    <s v="Pauline Johnson"/>
    <s v="Consumer"/>
    <s v="United States"/>
    <s v="New York City"/>
    <x v="15"/>
    <n v="10024"/>
    <s v="East"/>
    <s v="TEC-PH-10002468"/>
    <x v="2"/>
    <x v="7"/>
    <s v="Plantronics CS 50-USB - headset - Convertible, Monaural"/>
    <x v="4472"/>
    <n v="1"/>
    <n v="0"/>
    <n v="36.717300000000009"/>
  </r>
  <r>
    <n v="9805"/>
    <x v="4923"/>
    <n v="2012"/>
    <x v="1074"/>
    <d v="2012-07-20T00:00:00"/>
    <s v="Second Class"/>
    <s v="PJ-19015"/>
    <s v="Pauline Johnson"/>
    <s v="Consumer"/>
    <s v="United States"/>
    <s v="New York City"/>
    <x v="15"/>
    <n v="10024"/>
    <s v="East"/>
    <s v="FUR-FU-10002364"/>
    <x v="0"/>
    <x v="5"/>
    <s v="Eldon Expressions Wood Desk Accessories, Oak"/>
    <x v="1576"/>
    <n v="1"/>
    <n v="0"/>
    <n v="2.1401999999999992"/>
  </r>
  <r>
    <n v="9806"/>
    <x v="4924"/>
    <n v="2013"/>
    <x v="147"/>
    <d v="2013-10-27T00:00:00"/>
    <s v="Standard Class"/>
    <s v="AP-10720"/>
    <s v="Anne Pryor"/>
    <s v="Home Office"/>
    <s v="United States"/>
    <s v="Fort Lauderdale"/>
    <x v="2"/>
    <n v="33311"/>
    <s v="South"/>
    <s v="FUR-FU-10002878"/>
    <x v="0"/>
    <x v="5"/>
    <s v="Seth Thomas 14&quot; Day/Date Wall Clock"/>
    <x v="6075"/>
    <n v="2"/>
    <n v="0.2"/>
    <n v="9.6832000000000011"/>
  </r>
  <r>
    <n v="9807"/>
    <x v="4924"/>
    <n v="2013"/>
    <x v="147"/>
    <d v="2013-10-27T00:00:00"/>
    <s v="Standard Class"/>
    <s v="AP-10720"/>
    <s v="Anne Pryor"/>
    <s v="Home Office"/>
    <s v="United States"/>
    <s v="Fort Lauderdale"/>
    <x v="2"/>
    <n v="33311"/>
    <s v="South"/>
    <s v="OFF-BI-10004817"/>
    <x v="1"/>
    <x v="8"/>
    <s v="GBC Personal VeloBind Strips"/>
    <x v="6076"/>
    <n v="8"/>
    <n v="0.7"/>
    <n v="-21.084799999999994"/>
  </r>
  <r>
    <n v="9808"/>
    <x v="4925"/>
    <n v="2014"/>
    <x v="944"/>
    <d v="2014-08-02T00:00:00"/>
    <s v="Second Class"/>
    <s v="JW-15955"/>
    <s v="Joni Wasserman"/>
    <s v="Consumer"/>
    <s v="United States"/>
    <s v="Raleigh"/>
    <x v="3"/>
    <n v="27604"/>
    <s v="South"/>
    <s v="FUR-CH-10001146"/>
    <x v="0"/>
    <x v="1"/>
    <s v="Global Value Mid-Back Manager's Chair, Gray"/>
    <x v="968"/>
    <n v="4"/>
    <n v="0.2"/>
    <n v="12.177999999999983"/>
  </r>
  <r>
    <n v="9809"/>
    <x v="4926"/>
    <n v="2014"/>
    <x v="246"/>
    <d v="2014-07-27T00:00:00"/>
    <s v="Standard Class"/>
    <s v="PT-19090"/>
    <s v="Pete Takahito"/>
    <s v="Consumer"/>
    <s v="United States"/>
    <s v="Chicago"/>
    <x v="10"/>
    <n v="60623"/>
    <s v="Central"/>
    <s v="OFF-BI-10001116"/>
    <x v="1"/>
    <x v="8"/>
    <s v="Wilson Jones 1&quot; Hanging DublLock Ring Binders"/>
    <x v="6077"/>
    <n v="2"/>
    <n v="0.8"/>
    <n v="-3.3792"/>
  </r>
  <r>
    <n v="9810"/>
    <x v="4927"/>
    <n v="2011"/>
    <x v="845"/>
    <d v="2011-11-11T00:00:00"/>
    <s v="Second Class"/>
    <s v="TB-21595"/>
    <s v="Troy Blackwell"/>
    <s v="Consumer"/>
    <s v="United States"/>
    <s v="Portland"/>
    <x v="21"/>
    <n v="97206"/>
    <s v="West"/>
    <s v="OFF-PA-10000304"/>
    <x v="1"/>
    <x v="10"/>
    <s v="Xerox 1995"/>
    <x v="233"/>
    <n v="5"/>
    <n v="0.2"/>
    <n v="9.0719999999999992"/>
  </r>
  <r>
    <n v="9811"/>
    <x v="4927"/>
    <n v="2011"/>
    <x v="845"/>
    <d v="2011-11-11T00:00:00"/>
    <s v="Second Class"/>
    <s v="TB-21595"/>
    <s v="Troy Blackwell"/>
    <s v="Consumer"/>
    <s v="United States"/>
    <s v="Portland"/>
    <x v="21"/>
    <n v="97206"/>
    <s v="West"/>
    <s v="OFF-AR-10002240"/>
    <x v="1"/>
    <x v="6"/>
    <s v="Panasonic KP-150 Electric Pencil Sharpener"/>
    <x v="6078"/>
    <n v="4"/>
    <n v="0.2"/>
    <n v="9.0575999999999972"/>
  </r>
  <r>
    <n v="9812"/>
    <x v="4928"/>
    <n v="2013"/>
    <x v="581"/>
    <d v="2013-12-01T00:00:00"/>
    <s v="First Class"/>
    <s v="CB-12025"/>
    <s v="Cassandra Brandow"/>
    <s v="Consumer"/>
    <s v="United States"/>
    <s v="East Orange"/>
    <x v="30"/>
    <n v="7017"/>
    <s v="East"/>
    <s v="OFF-PA-10001246"/>
    <x v="1"/>
    <x v="10"/>
    <s v="Xerox 215"/>
    <x v="243"/>
    <n v="4"/>
    <n v="0"/>
    <n v="12.441600000000001"/>
  </r>
  <r>
    <n v="9813"/>
    <x v="4928"/>
    <n v="2013"/>
    <x v="581"/>
    <d v="2013-12-01T00:00:00"/>
    <s v="First Class"/>
    <s v="CB-12025"/>
    <s v="Cassandra Brandow"/>
    <s v="Consumer"/>
    <s v="United States"/>
    <s v="East Orange"/>
    <x v="30"/>
    <n v="7017"/>
    <s v="East"/>
    <s v="OFF-AR-10000658"/>
    <x v="1"/>
    <x v="6"/>
    <s v="Newell 324"/>
    <x v="1637"/>
    <n v="3"/>
    <n v="0"/>
    <n v="9.702"/>
  </r>
  <r>
    <n v="9814"/>
    <x v="4928"/>
    <n v="2013"/>
    <x v="581"/>
    <d v="2013-12-01T00:00:00"/>
    <s v="First Class"/>
    <s v="CB-12025"/>
    <s v="Cassandra Brandow"/>
    <s v="Consumer"/>
    <s v="United States"/>
    <s v="East Orange"/>
    <x v="30"/>
    <n v="7017"/>
    <s v="East"/>
    <s v="OFF-PA-10000100"/>
    <x v="1"/>
    <x v="10"/>
    <s v="Xerox 1945"/>
    <x v="2929"/>
    <n v="5"/>
    <n v="0"/>
    <n v="100.4255"/>
  </r>
  <r>
    <n v="9815"/>
    <x v="4928"/>
    <n v="2013"/>
    <x v="581"/>
    <d v="2013-12-01T00:00:00"/>
    <s v="First Class"/>
    <s v="CB-12025"/>
    <s v="Cassandra Brandow"/>
    <s v="Consumer"/>
    <s v="United States"/>
    <s v="East Orange"/>
    <x v="30"/>
    <n v="7017"/>
    <s v="East"/>
    <s v="OFF-BI-10004233"/>
    <x v="1"/>
    <x v="8"/>
    <s v="GBC Pre-Punched Binding Paper, Plastic, White, 8-1/2&quot; x 11&quot;"/>
    <x v="6079"/>
    <n v="5"/>
    <n v="0"/>
    <n v="38.376000000000005"/>
  </r>
  <r>
    <n v="9816"/>
    <x v="4929"/>
    <n v="2012"/>
    <x v="1214"/>
    <d v="2012-06-12T00:00:00"/>
    <s v="Standard Class"/>
    <s v="AG-10495"/>
    <s v="Andrew Gjertsen"/>
    <s v="Corporate"/>
    <s v="United States"/>
    <s v="Saint Petersburg"/>
    <x v="2"/>
    <n v="33710"/>
    <s v="South"/>
    <s v="OFF-PA-10002581"/>
    <x v="1"/>
    <x v="10"/>
    <s v="Xerox 1951"/>
    <x v="4259"/>
    <n v="7"/>
    <n v="0.2"/>
    <n v="54.214999999999982"/>
  </r>
  <r>
    <n v="9817"/>
    <x v="4929"/>
    <n v="2012"/>
    <x v="1214"/>
    <d v="2012-06-12T00:00:00"/>
    <s v="Standard Class"/>
    <s v="AG-10495"/>
    <s v="Andrew Gjertsen"/>
    <s v="Corporate"/>
    <s v="United States"/>
    <s v="Saint Petersburg"/>
    <x v="2"/>
    <n v="33710"/>
    <s v="South"/>
    <s v="OFF-ST-10000046"/>
    <x v="1"/>
    <x v="4"/>
    <s v="Fellowes Super Stor/Drawer Files"/>
    <x v="6080"/>
    <n v="4"/>
    <n v="0.2"/>
    <n v="-6.4619999999999891"/>
  </r>
  <r>
    <n v="9818"/>
    <x v="4929"/>
    <n v="2012"/>
    <x v="1214"/>
    <d v="2012-06-12T00:00:00"/>
    <s v="Standard Class"/>
    <s v="AG-10495"/>
    <s v="Andrew Gjertsen"/>
    <s v="Corporate"/>
    <s v="United States"/>
    <s v="Saint Petersburg"/>
    <x v="2"/>
    <n v="33710"/>
    <s v="South"/>
    <s v="FUR-FU-10001185"/>
    <x v="0"/>
    <x v="5"/>
    <s v="Advantus Employee of the Month Certificate Frame, 11 x 13-1/2"/>
    <x v="6081"/>
    <n v="7"/>
    <n v="0.2"/>
    <n v="45.467100000000009"/>
  </r>
  <r>
    <n v="9819"/>
    <x v="4929"/>
    <n v="2012"/>
    <x v="1214"/>
    <d v="2012-06-12T00:00:00"/>
    <s v="Standard Class"/>
    <s v="AG-10495"/>
    <s v="Andrew Gjertsen"/>
    <s v="Corporate"/>
    <s v="United States"/>
    <s v="Saint Petersburg"/>
    <x v="2"/>
    <n v="33710"/>
    <s v="South"/>
    <s v="OFF-AR-10003856"/>
    <x v="1"/>
    <x v="6"/>
    <s v="Newell 344"/>
    <x v="3079"/>
    <n v="2"/>
    <n v="0.2"/>
    <n v="0.3335999999999999"/>
  </r>
  <r>
    <n v="9820"/>
    <x v="4929"/>
    <n v="2012"/>
    <x v="1214"/>
    <d v="2012-06-12T00:00:00"/>
    <s v="Standard Class"/>
    <s v="AG-10495"/>
    <s v="Andrew Gjertsen"/>
    <s v="Corporate"/>
    <s v="United States"/>
    <s v="Saint Petersburg"/>
    <x v="2"/>
    <n v="33710"/>
    <s v="South"/>
    <s v="OFF-LA-10001982"/>
    <x v="1"/>
    <x v="2"/>
    <s v="Smead Alpha-Z Color-Coded Name Labels First Letter Starter Set"/>
    <x v="6082"/>
    <n v="3"/>
    <n v="0.2"/>
    <n v="3.1499999999999995"/>
  </r>
  <r>
    <n v="9821"/>
    <x v="4929"/>
    <n v="2012"/>
    <x v="1214"/>
    <d v="2012-06-12T00:00:00"/>
    <s v="Standard Class"/>
    <s v="AG-10495"/>
    <s v="Andrew Gjertsen"/>
    <s v="Corporate"/>
    <s v="United States"/>
    <s v="Saint Petersburg"/>
    <x v="2"/>
    <n v="33710"/>
    <s v="South"/>
    <s v="OFF-PA-10001215"/>
    <x v="1"/>
    <x v="10"/>
    <s v="Xerox 1963"/>
    <x v="3085"/>
    <n v="10"/>
    <n v="0.2"/>
    <n v="13.199999999999998"/>
  </r>
  <r>
    <n v="9822"/>
    <x v="4929"/>
    <n v="2012"/>
    <x v="1214"/>
    <d v="2012-06-12T00:00:00"/>
    <s v="Standard Class"/>
    <s v="AG-10495"/>
    <s v="Andrew Gjertsen"/>
    <s v="Corporate"/>
    <s v="United States"/>
    <s v="Saint Petersburg"/>
    <x v="2"/>
    <n v="33710"/>
    <s v="South"/>
    <s v="OFF-BI-10002429"/>
    <x v="1"/>
    <x v="8"/>
    <s v="Premier Elliptical Ring Binder, Black"/>
    <x v="3594"/>
    <n v="2"/>
    <n v="0.7"/>
    <n v="-13.393599999999999"/>
  </r>
  <r>
    <n v="9823"/>
    <x v="4930"/>
    <n v="2011"/>
    <x v="860"/>
    <d v="2011-08-19T00:00:00"/>
    <s v="Standard Class"/>
    <s v="BD-11605"/>
    <s v="Brian Dahlen"/>
    <s v="Consumer"/>
    <s v="United States"/>
    <s v="San Francisco"/>
    <x v="1"/>
    <n v="94122"/>
    <s v="West"/>
    <s v="OFF-AP-10003287"/>
    <x v="1"/>
    <x v="9"/>
    <s v="Tripp Lite TLP810NET Broadband Surge for Modem/Fax"/>
    <x v="6083"/>
    <n v="3"/>
    <n v="0"/>
    <n v="42.814799999999998"/>
  </r>
  <r>
    <n v="9824"/>
    <x v="4930"/>
    <n v="2011"/>
    <x v="860"/>
    <d v="2011-08-19T00:00:00"/>
    <s v="Standard Class"/>
    <s v="BD-11605"/>
    <s v="Brian Dahlen"/>
    <s v="Consumer"/>
    <s v="United States"/>
    <s v="San Francisco"/>
    <x v="1"/>
    <n v="94122"/>
    <s v="West"/>
    <s v="OFF-PA-10000167"/>
    <x v="1"/>
    <x v="10"/>
    <s v="Xerox 1925"/>
    <x v="1663"/>
    <n v="3"/>
    <n v="0"/>
    <n v="41.822999999999993"/>
  </r>
  <r>
    <n v="9825"/>
    <x v="4930"/>
    <n v="2011"/>
    <x v="860"/>
    <d v="2011-08-19T00:00:00"/>
    <s v="Standard Class"/>
    <s v="BD-11605"/>
    <s v="Brian Dahlen"/>
    <s v="Consumer"/>
    <s v="United States"/>
    <s v="San Francisco"/>
    <x v="1"/>
    <n v="94122"/>
    <s v="West"/>
    <s v="OFF-BI-10002309"/>
    <x v="1"/>
    <x v="8"/>
    <s v="Avery Heavy-Duty EZD  Binder With Locking Rings"/>
    <x v="329"/>
    <n v="4"/>
    <n v="0.2"/>
    <n v="6.2495999999999992"/>
  </r>
  <r>
    <n v="9826"/>
    <x v="4930"/>
    <n v="2011"/>
    <x v="860"/>
    <d v="2011-08-19T00:00:00"/>
    <s v="Standard Class"/>
    <s v="BD-11605"/>
    <s v="Brian Dahlen"/>
    <s v="Consumer"/>
    <s v="United States"/>
    <s v="San Francisco"/>
    <x v="1"/>
    <n v="94122"/>
    <s v="West"/>
    <s v="OFF-BI-10003638"/>
    <x v="1"/>
    <x v="8"/>
    <s v="GBC Durable Plastic Covers"/>
    <x v="6084"/>
    <n v="3"/>
    <n v="0.2"/>
    <n v="15.092999999999998"/>
  </r>
  <r>
    <n v="9827"/>
    <x v="4930"/>
    <n v="2011"/>
    <x v="860"/>
    <d v="2011-08-19T00:00:00"/>
    <s v="Standard Class"/>
    <s v="BD-11605"/>
    <s v="Brian Dahlen"/>
    <s v="Consumer"/>
    <s v="United States"/>
    <s v="San Francisco"/>
    <x v="1"/>
    <n v="94122"/>
    <s v="West"/>
    <s v="FUR-CH-10003833"/>
    <x v="0"/>
    <x v="1"/>
    <s v="Novimex Fabric Task Chair"/>
    <x v="2468"/>
    <n v="4"/>
    <n v="0.2"/>
    <n v="-12.196000000000005"/>
  </r>
  <r>
    <n v="9828"/>
    <x v="4931"/>
    <n v="2014"/>
    <x v="249"/>
    <d v="2014-06-27T00:00:00"/>
    <s v="Standard Class"/>
    <s v="JS-15685"/>
    <s v="Jim Sink"/>
    <s v="Corporate"/>
    <s v="United States"/>
    <s v="New York City"/>
    <x v="15"/>
    <n v="10035"/>
    <s v="East"/>
    <s v="OFF-ST-10001511"/>
    <x v="1"/>
    <x v="4"/>
    <s v="Space Solutions Commercial Steel Shelving"/>
    <x v="2396"/>
    <n v="2"/>
    <n v="0"/>
    <n v="6.4649999999999892"/>
  </r>
  <r>
    <n v="9829"/>
    <x v="4931"/>
    <n v="2014"/>
    <x v="249"/>
    <d v="2014-06-27T00:00:00"/>
    <s v="Standard Class"/>
    <s v="JS-15685"/>
    <s v="Jim Sink"/>
    <s v="Corporate"/>
    <s v="United States"/>
    <s v="New York City"/>
    <x v="15"/>
    <n v="10035"/>
    <s v="East"/>
    <s v="OFF-BI-10004728"/>
    <x v="1"/>
    <x v="8"/>
    <s v="Wilson Jones Turn Tabs Binder Tool for Ring Binders"/>
    <x v="5668"/>
    <n v="3"/>
    <n v="0.2"/>
    <n v="3.7595999999999998"/>
  </r>
  <r>
    <n v="9830"/>
    <x v="4932"/>
    <n v="2014"/>
    <x v="11"/>
    <d v="2014-07-24T00:00:00"/>
    <s v="Standard Class"/>
    <s v="NF-18385"/>
    <s v="Natalie Fritzler"/>
    <s v="Consumer"/>
    <s v="United States"/>
    <s v="Charlotte"/>
    <x v="3"/>
    <n v="28205"/>
    <s v="South"/>
    <s v="FUR-CH-10004218"/>
    <x v="0"/>
    <x v="1"/>
    <s v="Global Fabric Manager's Chair, Dark Gray"/>
    <x v="2516"/>
    <n v="3"/>
    <n v="0.2"/>
    <n v="15.147000000000006"/>
  </r>
  <r>
    <n v="9831"/>
    <x v="4933"/>
    <n v="2011"/>
    <x v="757"/>
    <d v="2011-12-18T00:00:00"/>
    <s v="Second Class"/>
    <s v="SC-20305"/>
    <s v="Sean Christensen"/>
    <s v="Consumer"/>
    <s v="United States"/>
    <s v="Beaumont"/>
    <x v="5"/>
    <n v="77705"/>
    <s v="Central"/>
    <s v="TEC-AC-10004171"/>
    <x v="2"/>
    <x v="11"/>
    <s v="Razer Kraken 7.1 Surround Sound Over Ear USB Gaming Headset"/>
    <x v="1895"/>
    <n v="4"/>
    <n v="0.2"/>
    <n v="95.990400000000008"/>
  </r>
  <r>
    <n v="9832"/>
    <x v="4933"/>
    <n v="2011"/>
    <x v="757"/>
    <d v="2011-12-18T00:00:00"/>
    <s v="Second Class"/>
    <s v="SC-20305"/>
    <s v="Sean Christensen"/>
    <s v="Consumer"/>
    <s v="United States"/>
    <s v="Beaumont"/>
    <x v="5"/>
    <n v="77705"/>
    <s v="Central"/>
    <s v="FUR-FU-10001706"/>
    <x v="0"/>
    <x v="5"/>
    <s v="Longer-Life Soft White Bulbs"/>
    <x v="6085"/>
    <n v="7"/>
    <n v="0.6"/>
    <n v="-2.5872000000000011"/>
  </r>
  <r>
    <n v="9833"/>
    <x v="4934"/>
    <n v="2011"/>
    <x v="598"/>
    <d v="2011-05-22T00:00:00"/>
    <s v="Second Class"/>
    <s v="GA-14515"/>
    <s v="George Ashbrook"/>
    <s v="Consumer"/>
    <s v="United States"/>
    <s v="Dallas"/>
    <x v="5"/>
    <n v="75220"/>
    <s v="Central"/>
    <s v="OFF-PA-10001526"/>
    <x v="1"/>
    <x v="10"/>
    <s v="Xerox 1949"/>
    <x v="2217"/>
    <n v="1"/>
    <n v="0.2"/>
    <n v="1.4442000000000004"/>
  </r>
  <r>
    <n v="9834"/>
    <x v="4935"/>
    <n v="2014"/>
    <x v="32"/>
    <d v="2014-09-20T00:00:00"/>
    <s v="Standard Class"/>
    <s v="CY-12745"/>
    <s v="Craig Yedwab"/>
    <s v="Corporate"/>
    <s v="United States"/>
    <s v="Springfield"/>
    <x v="24"/>
    <n v="45503"/>
    <s v="East"/>
    <s v="TEC-AC-10002001"/>
    <x v="2"/>
    <x v="11"/>
    <s v="Logitech Wireless Gaming Headset G930"/>
    <x v="6086"/>
    <n v="7"/>
    <n v="0.2"/>
    <n v="190.38810000000001"/>
  </r>
  <r>
    <n v="9835"/>
    <x v="4936"/>
    <n v="2013"/>
    <x v="1155"/>
    <d v="2013-10-13T00:00:00"/>
    <s v="First Class"/>
    <s v="WB-21850"/>
    <s v="William Brown"/>
    <s v="Consumer"/>
    <s v="United States"/>
    <s v="La Porte"/>
    <x v="5"/>
    <n v="77571"/>
    <s v="Central"/>
    <s v="FUR-FU-10004963"/>
    <x v="0"/>
    <x v="5"/>
    <s v="Eldon 400 Class Desk Accessories, Black Carbon"/>
    <x v="6087"/>
    <n v="4"/>
    <n v="0.6"/>
    <n v="-6.2999999999999972"/>
  </r>
  <r>
    <n v="9836"/>
    <x v="4936"/>
    <n v="2013"/>
    <x v="1155"/>
    <d v="2013-10-13T00:00:00"/>
    <s v="First Class"/>
    <s v="WB-21850"/>
    <s v="William Brown"/>
    <s v="Consumer"/>
    <s v="United States"/>
    <s v="La Porte"/>
    <x v="5"/>
    <n v="77571"/>
    <s v="Central"/>
    <s v="OFF-BI-10001597"/>
    <x v="1"/>
    <x v="8"/>
    <s v="Wilson Jones Ledger-Size, Piano-Hinge Binder, 2&quot;, Blue"/>
    <x v="6088"/>
    <n v="2"/>
    <n v="0.8"/>
    <n v="-26.227200000000003"/>
  </r>
  <r>
    <n v="9837"/>
    <x v="4937"/>
    <n v="2013"/>
    <x v="477"/>
    <d v="2013-10-02T00:00:00"/>
    <s v="Standard Class"/>
    <s v="DL-12865"/>
    <s v="Dan Lawera"/>
    <s v="Consumer"/>
    <s v="United States"/>
    <s v="Long Beach"/>
    <x v="1"/>
    <n v="90805"/>
    <s v="West"/>
    <s v="OFF-PA-10000141"/>
    <x v="1"/>
    <x v="10"/>
    <s v="Ampad Evidence Wirebond Steno Books, 6&quot; x 9&quot;"/>
    <x v="2943"/>
    <n v="5"/>
    <n v="0"/>
    <n v="5.1229999999999993"/>
  </r>
  <r>
    <n v="9838"/>
    <x v="4937"/>
    <n v="2013"/>
    <x v="477"/>
    <d v="2013-10-02T00:00:00"/>
    <s v="Standard Class"/>
    <s v="DL-12865"/>
    <s v="Dan Lawera"/>
    <s v="Consumer"/>
    <s v="United States"/>
    <s v="Long Beach"/>
    <x v="1"/>
    <n v="90805"/>
    <s v="West"/>
    <s v="OFF-LA-10003923"/>
    <x v="1"/>
    <x v="2"/>
    <s v="Alphabetical Labels for Top Tab Filing"/>
    <x v="461"/>
    <n v="2"/>
    <n v="0"/>
    <n v="14.8"/>
  </r>
  <r>
    <n v="9839"/>
    <x v="4937"/>
    <n v="2013"/>
    <x v="477"/>
    <d v="2013-10-02T00:00:00"/>
    <s v="Standard Class"/>
    <s v="DL-12865"/>
    <s v="Dan Lawera"/>
    <s v="Consumer"/>
    <s v="United States"/>
    <s v="Long Beach"/>
    <x v="1"/>
    <n v="90805"/>
    <s v="West"/>
    <s v="OFF-LA-10001771"/>
    <x v="1"/>
    <x v="2"/>
    <s v="Avery 513"/>
    <x v="1393"/>
    <n v="1"/>
    <n v="0"/>
    <n v="2.2907999999999999"/>
  </r>
  <r>
    <n v="9840"/>
    <x v="4937"/>
    <n v="2013"/>
    <x v="477"/>
    <d v="2013-10-02T00:00:00"/>
    <s v="Standard Class"/>
    <s v="DL-12865"/>
    <s v="Dan Lawera"/>
    <s v="Consumer"/>
    <s v="United States"/>
    <s v="Long Beach"/>
    <x v="1"/>
    <n v="90805"/>
    <s v="West"/>
    <s v="TEC-CO-10001943"/>
    <x v="2"/>
    <x v="16"/>
    <s v="Canon PC-428 Personal Copier"/>
    <x v="5478"/>
    <n v="3"/>
    <n v="0.2"/>
    <n v="161.99189999999999"/>
  </r>
  <r>
    <n v="9841"/>
    <x v="4937"/>
    <n v="2013"/>
    <x v="477"/>
    <d v="2013-10-02T00:00:00"/>
    <s v="Standard Class"/>
    <s v="DL-12865"/>
    <s v="Dan Lawera"/>
    <s v="Consumer"/>
    <s v="United States"/>
    <s v="Long Beach"/>
    <x v="1"/>
    <n v="90805"/>
    <s v="West"/>
    <s v="TEC-PH-10003356"/>
    <x v="2"/>
    <x v="7"/>
    <s v="SmartStand Mobile Device Holder, Assorted Colors"/>
    <x v="6089"/>
    <n v="8"/>
    <n v="0.2"/>
    <n v="4.4736000000000011"/>
  </r>
  <r>
    <n v="9842"/>
    <x v="4937"/>
    <n v="2013"/>
    <x v="477"/>
    <d v="2013-10-02T00:00:00"/>
    <s v="Standard Class"/>
    <s v="DL-12865"/>
    <s v="Dan Lawera"/>
    <s v="Consumer"/>
    <s v="United States"/>
    <s v="Long Beach"/>
    <x v="1"/>
    <n v="90805"/>
    <s v="West"/>
    <s v="OFF-AR-10002255"/>
    <x v="1"/>
    <x v="6"/>
    <s v="Newell 346"/>
    <x v="1784"/>
    <n v="2"/>
    <n v="0"/>
    <n v="1.6703999999999999"/>
  </r>
  <r>
    <n v="9843"/>
    <x v="4937"/>
    <n v="2013"/>
    <x v="477"/>
    <d v="2013-10-02T00:00:00"/>
    <s v="Standard Class"/>
    <s v="DL-12865"/>
    <s v="Dan Lawera"/>
    <s v="Consumer"/>
    <s v="United States"/>
    <s v="Long Beach"/>
    <x v="1"/>
    <n v="90805"/>
    <s v="West"/>
    <s v="FUR-CH-10000665"/>
    <x v="0"/>
    <x v="1"/>
    <s v="Global Airflow Leather Mesh Back Chair, Black"/>
    <x v="5019"/>
    <n v="4"/>
    <n v="0.2"/>
    <n v="60.391999999999939"/>
  </r>
  <r>
    <n v="9844"/>
    <x v="4938"/>
    <n v="2011"/>
    <x v="561"/>
    <d v="2011-06-06T00:00:00"/>
    <s v="First Class"/>
    <s v="RE-19450"/>
    <s v="Richard Eichhorn"/>
    <s v="Consumer"/>
    <s v="United States"/>
    <s v="Decatur"/>
    <x v="10"/>
    <n v="62521"/>
    <s v="Central"/>
    <s v="OFF-LA-10001771"/>
    <x v="1"/>
    <x v="2"/>
    <s v="Avery 513"/>
    <x v="801"/>
    <n v="4"/>
    <n v="0.2"/>
    <n v="5.1791999999999998"/>
  </r>
  <r>
    <n v="9845"/>
    <x v="4938"/>
    <n v="2011"/>
    <x v="561"/>
    <d v="2011-06-06T00:00:00"/>
    <s v="First Class"/>
    <s v="RE-19450"/>
    <s v="Richard Eichhorn"/>
    <s v="Consumer"/>
    <s v="United States"/>
    <s v="Decatur"/>
    <x v="10"/>
    <n v="62521"/>
    <s v="Central"/>
    <s v="FUR-FU-10001475"/>
    <x v="0"/>
    <x v="5"/>
    <s v="Contract Clock, 14&quot;, Brown"/>
    <x v="6090"/>
    <n v="7"/>
    <n v="0.6"/>
    <n v="-40.003599999999999"/>
  </r>
  <r>
    <n v="9846"/>
    <x v="4938"/>
    <n v="2011"/>
    <x v="561"/>
    <d v="2011-06-06T00:00:00"/>
    <s v="First Class"/>
    <s v="RE-19450"/>
    <s v="Richard Eichhorn"/>
    <s v="Consumer"/>
    <s v="United States"/>
    <s v="Decatur"/>
    <x v="10"/>
    <n v="62521"/>
    <s v="Central"/>
    <s v="OFF-ST-10000877"/>
    <x v="1"/>
    <x v="4"/>
    <s v="Recycled Steel Personal File for Standard File Folders"/>
    <x v="6091"/>
    <n v="3"/>
    <n v="0.2"/>
    <n v="9.9521999999999977"/>
  </r>
  <r>
    <n v="9847"/>
    <x v="4939"/>
    <n v="2014"/>
    <x v="264"/>
    <d v="2014-09-05T00:00:00"/>
    <s v="Second Class"/>
    <s v="MH-17290"/>
    <s v="Marc Harrigan"/>
    <s v="Home Office"/>
    <s v="United States"/>
    <s v="Los Angeles"/>
    <x v="1"/>
    <n v="90008"/>
    <s v="West"/>
    <s v="OFF-AP-10001492"/>
    <x v="1"/>
    <x v="9"/>
    <s v="Acco Six-Outlet Power Strip, 4' Cord Length"/>
    <x v="2526"/>
    <n v="5"/>
    <n v="0"/>
    <n v="11.206"/>
  </r>
  <r>
    <n v="9848"/>
    <x v="4939"/>
    <n v="2014"/>
    <x v="264"/>
    <d v="2014-09-05T00:00:00"/>
    <s v="Second Class"/>
    <s v="MH-17290"/>
    <s v="Marc Harrigan"/>
    <s v="Home Office"/>
    <s v="United States"/>
    <s v="Los Angeles"/>
    <x v="1"/>
    <n v="90008"/>
    <s v="West"/>
    <s v="FUR-FU-10004188"/>
    <x v="0"/>
    <x v="5"/>
    <s v="Luxo Professional Combination Clamp-On Lamps"/>
    <x v="6092"/>
    <n v="5"/>
    <n v="0"/>
    <n v="132.99"/>
  </r>
  <r>
    <n v="9849"/>
    <x v="4939"/>
    <n v="2014"/>
    <x v="264"/>
    <d v="2014-09-05T00:00:00"/>
    <s v="Second Class"/>
    <s v="MH-17290"/>
    <s v="Marc Harrigan"/>
    <s v="Home Office"/>
    <s v="United States"/>
    <s v="Los Angeles"/>
    <x v="1"/>
    <n v="90008"/>
    <s v="West"/>
    <s v="OFF-BI-10004330"/>
    <x v="1"/>
    <x v="8"/>
    <s v="GBC Velobind Prepunched Cover Sets, Regency Series"/>
    <x v="5442"/>
    <n v="5"/>
    <n v="0.2"/>
    <n v="46.224999999999987"/>
  </r>
  <r>
    <n v="9850"/>
    <x v="4940"/>
    <n v="2011"/>
    <x v="791"/>
    <d v="2011-04-18T00:00:00"/>
    <s v="Standard Class"/>
    <s v="EH-13765"/>
    <s v="Edward Hooks"/>
    <s v="Corporate"/>
    <s v="United States"/>
    <s v="Lodi"/>
    <x v="1"/>
    <n v="95240"/>
    <s v="West"/>
    <s v="OFF-AR-10002987"/>
    <x v="1"/>
    <x v="6"/>
    <s v="Prismacolor Color Pencil Set"/>
    <x v="2010"/>
    <n v="2"/>
    <n v="0"/>
    <n v="16.268800000000002"/>
  </r>
  <r>
    <n v="9851"/>
    <x v="4941"/>
    <n v="2013"/>
    <x v="440"/>
    <d v="2013-05-07T00:00:00"/>
    <s v="Standard Class"/>
    <s v="EH-13765"/>
    <s v="Edward Hooks"/>
    <s v="Corporate"/>
    <s v="United States"/>
    <s v="New York City"/>
    <x v="15"/>
    <n v="10009"/>
    <s v="East"/>
    <s v="FUR-FU-10000732"/>
    <x v="0"/>
    <x v="5"/>
    <s v="Eldon 200 Class Desk Accessories"/>
    <x v="2391"/>
    <n v="2"/>
    <n v="0"/>
    <n v="4.0191999999999997"/>
  </r>
  <r>
    <n v="9852"/>
    <x v="4941"/>
    <n v="2013"/>
    <x v="440"/>
    <d v="2013-05-07T00:00:00"/>
    <s v="Standard Class"/>
    <s v="EH-13765"/>
    <s v="Edward Hooks"/>
    <s v="Corporate"/>
    <s v="United States"/>
    <s v="New York City"/>
    <x v="15"/>
    <n v="10009"/>
    <s v="East"/>
    <s v="OFF-BI-10001670"/>
    <x v="1"/>
    <x v="8"/>
    <s v="Vinyl Sectional Post Binders"/>
    <x v="3476"/>
    <n v="3"/>
    <n v="0.2"/>
    <n v="33.93"/>
  </r>
  <r>
    <n v="9853"/>
    <x v="4941"/>
    <n v="2013"/>
    <x v="440"/>
    <d v="2013-05-07T00:00:00"/>
    <s v="Standard Class"/>
    <s v="EH-13765"/>
    <s v="Edward Hooks"/>
    <s v="Corporate"/>
    <s v="United States"/>
    <s v="New York City"/>
    <x v="15"/>
    <n v="10009"/>
    <s v="East"/>
    <s v="OFF-PA-10000533"/>
    <x v="1"/>
    <x v="10"/>
    <s v="Southworth Parchment Paper &amp; Envelopes"/>
    <x v="1733"/>
    <n v="2"/>
    <n v="0"/>
    <n v="6.0167999999999999"/>
  </r>
  <r>
    <n v="9854"/>
    <x v="4941"/>
    <n v="2013"/>
    <x v="440"/>
    <d v="2013-05-07T00:00:00"/>
    <s v="Standard Class"/>
    <s v="EH-13765"/>
    <s v="Edward Hooks"/>
    <s v="Corporate"/>
    <s v="United States"/>
    <s v="New York City"/>
    <x v="15"/>
    <n v="10009"/>
    <s v="East"/>
    <s v="FUR-FU-10002253"/>
    <x v="0"/>
    <x v="5"/>
    <s v="Howard Miller 13&quot; Diameter Pewter Finish Round Wall Clock"/>
    <x v="6093"/>
    <n v="5"/>
    <n v="0"/>
    <n v="83.733000000000004"/>
  </r>
  <r>
    <n v="9855"/>
    <x v="4942"/>
    <n v="2014"/>
    <x v="249"/>
    <d v="2014-06-24T00:00:00"/>
    <s v="Standard Class"/>
    <s v="GA-14515"/>
    <s v="George Ashbrook"/>
    <s v="Consumer"/>
    <s v="United States"/>
    <s v="San Francisco"/>
    <x v="1"/>
    <n v="94109"/>
    <s v="West"/>
    <s v="FUR-FU-10002396"/>
    <x v="0"/>
    <x v="5"/>
    <s v="DAX Copper Panel Document Frame, 5 x 7 Size"/>
    <x v="6094"/>
    <n v="4"/>
    <n v="0"/>
    <n v="21.134400000000003"/>
  </r>
  <r>
    <n v="9856"/>
    <x v="4942"/>
    <n v="2014"/>
    <x v="249"/>
    <d v="2014-06-24T00:00:00"/>
    <s v="Standard Class"/>
    <s v="GA-14515"/>
    <s v="George Ashbrook"/>
    <s v="Consumer"/>
    <s v="United States"/>
    <s v="San Francisco"/>
    <x v="1"/>
    <n v="94109"/>
    <s v="West"/>
    <s v="OFF-PA-10004438"/>
    <x v="1"/>
    <x v="10"/>
    <s v="Xerox 1907"/>
    <x v="335"/>
    <n v="2"/>
    <n v="0"/>
    <n v="11.543199999999999"/>
  </r>
  <r>
    <n v="9857"/>
    <x v="4943"/>
    <n v="2011"/>
    <x v="1232"/>
    <d v="2011-11-11T00:00:00"/>
    <s v="Standard Class"/>
    <s v="GA-14515"/>
    <s v="George Ashbrook"/>
    <s v="Consumer"/>
    <s v="United States"/>
    <s v="Columbus"/>
    <x v="32"/>
    <n v="31907"/>
    <s v="South"/>
    <s v="OFF-PA-10000587"/>
    <x v="1"/>
    <x v="10"/>
    <s v="Array Parchment Paper, Assorted Colors"/>
    <x v="2908"/>
    <n v="6"/>
    <n v="0"/>
    <n v="20.9664"/>
  </r>
  <r>
    <n v="9858"/>
    <x v="4944"/>
    <n v="2012"/>
    <x v="514"/>
    <d v="2012-03-30T00:00:00"/>
    <s v="Standard Class"/>
    <s v="EB-13840"/>
    <s v="Ellis Ballard"/>
    <s v="Corporate"/>
    <s v="United States"/>
    <s v="Seattle"/>
    <x v="4"/>
    <n v="98103"/>
    <s v="West"/>
    <s v="FUR-TA-10001889"/>
    <x v="0"/>
    <x v="3"/>
    <s v="Bush Advantage Collection Racetrack Conference Table"/>
    <x v="6095"/>
    <n v="8"/>
    <n v="0"/>
    <n v="610.86239999999998"/>
  </r>
  <r>
    <n v="9859"/>
    <x v="4945"/>
    <n v="2014"/>
    <x v="424"/>
    <d v="2014-01-21T00:00:00"/>
    <s v="Standard Class"/>
    <s v="HR-14770"/>
    <s v="Hallie Redmond"/>
    <s v="Home Office"/>
    <s v="United States"/>
    <s v="Richmond"/>
    <x v="14"/>
    <n v="47374"/>
    <s v="Central"/>
    <s v="OFF-ST-10001590"/>
    <x v="1"/>
    <x v="4"/>
    <s v="Tenex Personal Project File with Scoop Front Design, Black"/>
    <x v="4005"/>
    <n v="5"/>
    <n v="0"/>
    <n v="17.523999999999997"/>
  </r>
  <r>
    <n v="9860"/>
    <x v="4945"/>
    <n v="2014"/>
    <x v="424"/>
    <d v="2014-01-21T00:00:00"/>
    <s v="Standard Class"/>
    <s v="HR-14770"/>
    <s v="Hallie Redmond"/>
    <s v="Home Office"/>
    <s v="United States"/>
    <s v="Richmond"/>
    <x v="14"/>
    <n v="47374"/>
    <s v="Central"/>
    <s v="OFF-FA-10003472"/>
    <x v="1"/>
    <x v="13"/>
    <s v="Bagged Rubber Bands"/>
    <x v="2182"/>
    <n v="2"/>
    <n v="0"/>
    <n v="0.1008"/>
  </r>
  <r>
    <n v="9861"/>
    <x v="4945"/>
    <n v="2014"/>
    <x v="424"/>
    <d v="2014-01-21T00:00:00"/>
    <s v="Standard Class"/>
    <s v="HR-14770"/>
    <s v="Hallie Redmond"/>
    <s v="Home Office"/>
    <s v="United States"/>
    <s v="Richmond"/>
    <x v="14"/>
    <n v="47374"/>
    <s v="Central"/>
    <s v="TEC-PH-10000169"/>
    <x v="2"/>
    <x v="7"/>
    <s v="ARKON Windshield Dashboard Air Vent Car Mount Holder"/>
    <x v="766"/>
    <n v="4"/>
    <n v="0"/>
    <n v="1.3559999999999945"/>
  </r>
  <r>
    <n v="9862"/>
    <x v="4945"/>
    <n v="2014"/>
    <x v="424"/>
    <d v="2014-01-21T00:00:00"/>
    <s v="Standard Class"/>
    <s v="HR-14770"/>
    <s v="Hallie Redmond"/>
    <s v="Home Office"/>
    <s v="United States"/>
    <s v="Richmond"/>
    <x v="14"/>
    <n v="47374"/>
    <s v="Central"/>
    <s v="OFF-ST-10002562"/>
    <x v="1"/>
    <x v="4"/>
    <s v="Staples"/>
    <x v="2572"/>
    <n v="2"/>
    <n v="0"/>
    <n v="5.2528000000000006"/>
  </r>
  <r>
    <n v="9863"/>
    <x v="4945"/>
    <n v="2014"/>
    <x v="424"/>
    <d v="2014-01-21T00:00:00"/>
    <s v="Standard Class"/>
    <s v="HR-14770"/>
    <s v="Hallie Redmond"/>
    <s v="Home Office"/>
    <s v="United States"/>
    <s v="Richmond"/>
    <x v="14"/>
    <n v="47374"/>
    <s v="Central"/>
    <s v="TEC-AC-10001445"/>
    <x v="2"/>
    <x v="11"/>
    <s v="Imation USB 2.0 Swivel Flash Drive USB flash drive - 4 GB - Pink"/>
    <x v="6096"/>
    <n v="4"/>
    <n v="0"/>
    <n v="2.5451999999999995"/>
  </r>
  <r>
    <n v="9864"/>
    <x v="4945"/>
    <n v="2014"/>
    <x v="424"/>
    <d v="2014-01-21T00:00:00"/>
    <s v="Standard Class"/>
    <s v="HR-14770"/>
    <s v="Hallie Redmond"/>
    <s v="Home Office"/>
    <s v="United States"/>
    <s v="Richmond"/>
    <x v="14"/>
    <n v="47374"/>
    <s v="Central"/>
    <s v="OFF-PA-10004156"/>
    <x v="1"/>
    <x v="10"/>
    <s v="Xerox 188"/>
    <x v="1189"/>
    <n v="1"/>
    <n v="0"/>
    <n v="5.5565999999999995"/>
  </r>
  <r>
    <n v="9865"/>
    <x v="4945"/>
    <n v="2014"/>
    <x v="424"/>
    <d v="2014-01-21T00:00:00"/>
    <s v="Standard Class"/>
    <s v="HR-14770"/>
    <s v="Hallie Redmond"/>
    <s v="Home Office"/>
    <s v="United States"/>
    <s v="Richmond"/>
    <x v="14"/>
    <n v="47374"/>
    <s v="Central"/>
    <s v="TEC-AC-10004469"/>
    <x v="2"/>
    <x v="11"/>
    <s v="Microsoft Sculpt Comfort Mouse"/>
    <x v="3863"/>
    <n v="4"/>
    <n v="0"/>
    <n v="70.312000000000012"/>
  </r>
  <r>
    <n v="9866"/>
    <x v="4945"/>
    <n v="2014"/>
    <x v="424"/>
    <d v="2014-01-21T00:00:00"/>
    <s v="Standard Class"/>
    <s v="HR-14770"/>
    <s v="Hallie Redmond"/>
    <s v="Home Office"/>
    <s v="United States"/>
    <s v="Richmond"/>
    <x v="14"/>
    <n v="47374"/>
    <s v="Central"/>
    <s v="FUR-FU-10001037"/>
    <x v="0"/>
    <x v="5"/>
    <s v="DAX Charcoal/Nickel-Tone Document Frame, 5 x 7"/>
    <x v="1651"/>
    <n v="2"/>
    <n v="0"/>
    <n v="8.532"/>
  </r>
  <r>
    <n v="9867"/>
    <x v="4946"/>
    <n v="2012"/>
    <x v="514"/>
    <d v="2012-03-28T00:00:00"/>
    <s v="Second Class"/>
    <s v="SM-20950"/>
    <s v="Suzanne McNair"/>
    <s v="Corporate"/>
    <s v="United States"/>
    <s v="New York City"/>
    <x v="15"/>
    <n v="10009"/>
    <s v="East"/>
    <s v="OFF-ST-10002615"/>
    <x v="1"/>
    <x v="4"/>
    <s v="Dual Level, Single-Width Filing Carts"/>
    <x v="2969"/>
    <n v="7"/>
    <n v="0"/>
    <n v="282.20920000000001"/>
  </r>
  <r>
    <n v="9868"/>
    <x v="4946"/>
    <n v="2012"/>
    <x v="514"/>
    <d v="2012-03-28T00:00:00"/>
    <s v="Second Class"/>
    <s v="SM-20950"/>
    <s v="Suzanne McNair"/>
    <s v="Corporate"/>
    <s v="United States"/>
    <s v="New York City"/>
    <x v="15"/>
    <n v="10009"/>
    <s v="East"/>
    <s v="OFF-AP-10000595"/>
    <x v="1"/>
    <x v="9"/>
    <s v="Disposable Triple-Filter Dust Bags"/>
    <x v="2638"/>
    <n v="3"/>
    <n v="0"/>
    <n v="3.4086000000000003"/>
  </r>
  <r>
    <n v="9869"/>
    <x v="4947"/>
    <n v="2011"/>
    <x v="301"/>
    <d v="2011-11-03T00:00:00"/>
    <s v="First Class"/>
    <s v="EA-14035"/>
    <s v="Erin Ashbrook"/>
    <s v="Corporate"/>
    <s v="United States"/>
    <s v="Mason"/>
    <x v="24"/>
    <n v="45040"/>
    <s v="East"/>
    <s v="FUR-FU-10002253"/>
    <x v="0"/>
    <x v="5"/>
    <s v="Howard Miller 13&quot; Diameter Pewter Finish Round Wall Clock"/>
    <x v="4574"/>
    <n v="2"/>
    <n v="0.2"/>
    <n v="16.317200000000003"/>
  </r>
  <r>
    <n v="9870"/>
    <x v="4947"/>
    <n v="2011"/>
    <x v="301"/>
    <d v="2011-11-03T00:00:00"/>
    <s v="First Class"/>
    <s v="EA-14035"/>
    <s v="Erin Ashbrook"/>
    <s v="Corporate"/>
    <s v="United States"/>
    <s v="Mason"/>
    <x v="24"/>
    <n v="45040"/>
    <s v="East"/>
    <s v="OFF-BI-10000494"/>
    <x v="1"/>
    <x v="8"/>
    <s v="Acco Economy Flexible Poly Round Ring Binder"/>
    <x v="2968"/>
    <n v="2"/>
    <n v="0.7"/>
    <n v="-2.6099999999999994"/>
  </r>
  <r>
    <n v="9871"/>
    <x v="4947"/>
    <n v="2011"/>
    <x v="301"/>
    <d v="2011-11-03T00:00:00"/>
    <s v="First Class"/>
    <s v="EA-14035"/>
    <s v="Erin Ashbrook"/>
    <s v="Corporate"/>
    <s v="United States"/>
    <s v="Mason"/>
    <x v="24"/>
    <n v="45040"/>
    <s v="East"/>
    <s v="OFF-BI-10001658"/>
    <x v="1"/>
    <x v="8"/>
    <s v="GBC Standard Therm-A-Bind Covers"/>
    <x v="2849"/>
    <n v="3"/>
    <n v="0.7"/>
    <n v="-17.942399999999992"/>
  </r>
  <r>
    <n v="9872"/>
    <x v="4948"/>
    <n v="2014"/>
    <x v="833"/>
    <d v="2014-10-07T00:00:00"/>
    <s v="Same Day"/>
    <s v="MH-17455"/>
    <s v="Mark Hamilton"/>
    <s v="Consumer"/>
    <s v="United States"/>
    <s v="Chicago"/>
    <x v="10"/>
    <n v="60623"/>
    <s v="Central"/>
    <s v="OFF-ST-10003208"/>
    <x v="1"/>
    <x v="4"/>
    <s v="Adjustable Depth Letter/Legal Cart"/>
    <x v="6097"/>
    <n v="2"/>
    <n v="0.2"/>
    <n v="32.662799999999947"/>
  </r>
  <r>
    <n v="9873"/>
    <x v="4948"/>
    <n v="2014"/>
    <x v="833"/>
    <d v="2014-10-07T00:00:00"/>
    <s v="Same Day"/>
    <s v="MH-17455"/>
    <s v="Mark Hamilton"/>
    <s v="Consumer"/>
    <s v="United States"/>
    <s v="Chicago"/>
    <x v="10"/>
    <n v="60623"/>
    <s v="Central"/>
    <s v="OFF-AR-10004790"/>
    <x v="1"/>
    <x v="6"/>
    <s v="Staples"/>
    <x v="3764"/>
    <n v="2"/>
    <n v="0.2"/>
    <n v="1.1969999999999992"/>
  </r>
  <r>
    <n v="9874"/>
    <x v="4949"/>
    <n v="2013"/>
    <x v="107"/>
    <d v="2013-12-15T00:00:00"/>
    <s v="Standard Class"/>
    <s v="SL-20155"/>
    <s v="Sara Luxemburg"/>
    <s v="Home Office"/>
    <s v="United States"/>
    <s v="New York City"/>
    <x v="15"/>
    <n v="10024"/>
    <s v="East"/>
    <s v="OFF-PA-10004609"/>
    <x v="1"/>
    <x v="10"/>
    <s v="Xerox 221"/>
    <x v="90"/>
    <n v="1"/>
    <n v="0"/>
    <n v="3.1104000000000003"/>
  </r>
  <r>
    <n v="9875"/>
    <x v="4950"/>
    <n v="2013"/>
    <x v="897"/>
    <d v="2013-09-25T00:00:00"/>
    <s v="Second Class"/>
    <s v="NP-18685"/>
    <s v="Nora Pelletier"/>
    <s v="Home Office"/>
    <s v="United States"/>
    <s v="Parma"/>
    <x v="24"/>
    <n v="44134"/>
    <s v="East"/>
    <s v="OFF-EN-10003055"/>
    <x v="1"/>
    <x v="12"/>
    <s v="Blue String-Tie &amp; Button Interoffice Envelopes, 10 x 13"/>
    <x v="1109"/>
    <n v="2"/>
    <n v="0.2"/>
    <n v="19.989999999999995"/>
  </r>
  <r>
    <n v="9876"/>
    <x v="4951"/>
    <n v="2012"/>
    <x v="1233"/>
    <d v="2013-01-05T00:00:00"/>
    <s v="Standard Class"/>
    <s v="RF-19840"/>
    <s v="Roy Französisch"/>
    <s v="Consumer"/>
    <s v="United States"/>
    <s v="New York City"/>
    <x v="15"/>
    <n v="10035"/>
    <s v="East"/>
    <s v="OFF-SU-10003936"/>
    <x v="1"/>
    <x v="14"/>
    <s v="Acme Serrated Blade Letter Opener"/>
    <x v="6098"/>
    <n v="2"/>
    <n v="0"/>
    <n v="6.3600000000000101E-2"/>
  </r>
  <r>
    <n v="9877"/>
    <x v="4952"/>
    <n v="2014"/>
    <x v="693"/>
    <d v="2014-04-22T00:00:00"/>
    <s v="First Class"/>
    <s v="BE-11455"/>
    <s v="Brad Eason"/>
    <s v="Home Office"/>
    <s v="United States"/>
    <s v="Cleveland"/>
    <x v="24"/>
    <n v="44105"/>
    <s v="East"/>
    <s v="OFF-ST-10000078"/>
    <x v="1"/>
    <x v="4"/>
    <s v="Tennsco 6- and 18-Compartment Lockers"/>
    <x v="6099"/>
    <n v="4"/>
    <n v="0.2"/>
    <n v="-21.213600000000099"/>
  </r>
  <r>
    <n v="9878"/>
    <x v="4952"/>
    <n v="2014"/>
    <x v="693"/>
    <d v="2014-04-22T00:00:00"/>
    <s v="First Class"/>
    <s v="BE-11455"/>
    <s v="Brad Eason"/>
    <s v="Home Office"/>
    <s v="United States"/>
    <s v="Cleveland"/>
    <x v="24"/>
    <n v="44105"/>
    <s v="East"/>
    <s v="OFF-BI-10000174"/>
    <x v="1"/>
    <x v="8"/>
    <s v="Wilson Jones Clip &amp; Carry Folder Binder Tool for Ring Binders, Clear"/>
    <x v="6100"/>
    <n v="5"/>
    <n v="0.7"/>
    <n v="-6.379999999999999"/>
  </r>
  <r>
    <n v="9879"/>
    <x v="4952"/>
    <n v="2014"/>
    <x v="693"/>
    <d v="2014-04-22T00:00:00"/>
    <s v="First Class"/>
    <s v="BE-11455"/>
    <s v="Brad Eason"/>
    <s v="Home Office"/>
    <s v="United States"/>
    <s v="Cleveland"/>
    <x v="24"/>
    <n v="44105"/>
    <s v="East"/>
    <s v="TEC-PH-10004080"/>
    <x v="2"/>
    <x v="7"/>
    <s v="Avaya 5410 Digital phone"/>
    <x v="4457"/>
    <n v="3"/>
    <n v="0.4"/>
    <n v="-24.476399999999998"/>
  </r>
  <r>
    <n v="9880"/>
    <x v="4953"/>
    <n v="2013"/>
    <x v="1036"/>
    <d v="2013-08-26T00:00:00"/>
    <s v="Standard Class"/>
    <s v="JK-15370"/>
    <s v="Jay Kimmel"/>
    <s v="Consumer"/>
    <s v="United States"/>
    <s v="New York City"/>
    <x v="15"/>
    <n v="10035"/>
    <s v="East"/>
    <s v="FUR-CH-10002961"/>
    <x v="0"/>
    <x v="1"/>
    <s v="Leather Task Chair, Black"/>
    <x v="6101"/>
    <n v="7"/>
    <n v="0.1"/>
    <n v="63.685999999999979"/>
  </r>
  <r>
    <n v="9881"/>
    <x v="4954"/>
    <n v="2012"/>
    <x v="352"/>
    <d v="2012-05-31T00:00:00"/>
    <s v="First Class"/>
    <s v="CC-12100"/>
    <s v="Chad Cunningham"/>
    <s v="Home Office"/>
    <s v="United States"/>
    <s v="Cleveland"/>
    <x v="24"/>
    <n v="44105"/>
    <s v="East"/>
    <s v="OFF-PA-10000474"/>
    <x v="1"/>
    <x v="10"/>
    <s v="Staples"/>
    <x v="633"/>
    <n v="3"/>
    <n v="0.2"/>
    <n v="28.706399999999991"/>
  </r>
  <r>
    <n v="9882"/>
    <x v="4955"/>
    <n v="2011"/>
    <x v="1132"/>
    <d v="2011-08-13T00:00:00"/>
    <s v="First Class"/>
    <s v="LL-16840"/>
    <s v="Lauren Leatherbury"/>
    <s v="Consumer"/>
    <s v="United States"/>
    <s v="Woodstock"/>
    <x v="32"/>
    <n v="30188"/>
    <s v="South"/>
    <s v="OFF-BI-10000138"/>
    <x v="1"/>
    <x v="8"/>
    <s v="Acco Translucent Poly Ring Binders"/>
    <x v="1230"/>
    <n v="3"/>
    <n v="0"/>
    <n v="6.7392000000000003"/>
  </r>
  <r>
    <n v="9883"/>
    <x v="4955"/>
    <n v="2011"/>
    <x v="1132"/>
    <d v="2011-08-13T00:00:00"/>
    <s v="First Class"/>
    <s v="LL-16840"/>
    <s v="Lauren Leatherbury"/>
    <s v="Consumer"/>
    <s v="United States"/>
    <s v="Woodstock"/>
    <x v="32"/>
    <n v="30188"/>
    <s v="South"/>
    <s v="TEC-AC-10000023"/>
    <x v="2"/>
    <x v="11"/>
    <s v="Maxell 74 Minute CD-R Spindle, 50/Pack"/>
    <x v="6102"/>
    <n v="13"/>
    <n v="0"/>
    <n v="98.139599999999987"/>
  </r>
  <r>
    <n v="9884"/>
    <x v="4956"/>
    <n v="2011"/>
    <x v="1234"/>
    <d v="2011-04-08T00:00:00"/>
    <s v="Standard Class"/>
    <s v="KE-16420"/>
    <s v="Katrina Edelman"/>
    <s v="Corporate"/>
    <s v="United States"/>
    <s v="Los Angeles"/>
    <x v="1"/>
    <n v="90008"/>
    <s v="West"/>
    <s v="OFF-EN-10001415"/>
    <x v="1"/>
    <x v="12"/>
    <s v="Staples"/>
    <x v="954"/>
    <n v="2"/>
    <n v="0"/>
    <n v="5.58"/>
  </r>
  <r>
    <n v="9885"/>
    <x v="4956"/>
    <n v="2011"/>
    <x v="1234"/>
    <d v="2011-04-08T00:00:00"/>
    <s v="Standard Class"/>
    <s v="KE-16420"/>
    <s v="Katrina Edelman"/>
    <s v="Corporate"/>
    <s v="United States"/>
    <s v="Los Angeles"/>
    <x v="1"/>
    <n v="90008"/>
    <s v="West"/>
    <s v="TEC-AC-10001284"/>
    <x v="2"/>
    <x v="11"/>
    <s v="Enermax Briskie RF Wireless Keyboard and Mouse Combo"/>
    <x v="1038"/>
    <n v="3"/>
    <n v="0"/>
    <n v="22.4316"/>
  </r>
  <r>
    <n v="9886"/>
    <x v="4956"/>
    <n v="2011"/>
    <x v="1234"/>
    <d v="2011-04-08T00:00:00"/>
    <s v="Standard Class"/>
    <s v="KE-16420"/>
    <s v="Katrina Edelman"/>
    <s v="Corporate"/>
    <s v="United States"/>
    <s v="Los Angeles"/>
    <x v="1"/>
    <n v="90008"/>
    <s v="West"/>
    <s v="TEC-AC-10000736"/>
    <x v="2"/>
    <x v="11"/>
    <s v="Logitech G600 MMO Gaming Mouse"/>
    <x v="460"/>
    <n v="2"/>
    <n v="0"/>
    <n v="57.592799999999997"/>
  </r>
  <r>
    <n v="9887"/>
    <x v="4957"/>
    <n v="2011"/>
    <x v="1213"/>
    <d v="2011-01-28T00:00:00"/>
    <s v="Standard Class"/>
    <s v="SG-20605"/>
    <s v="Speros Goranitis"/>
    <s v="Consumer"/>
    <s v="United States"/>
    <s v="Lafayette"/>
    <x v="14"/>
    <n v="47905"/>
    <s v="Central"/>
    <s v="OFF-FA-10003467"/>
    <x v="1"/>
    <x v="13"/>
    <s v="Alliance Big Bands Rubber Bands, 12/Pack"/>
    <x v="4095"/>
    <n v="3"/>
    <n v="0"/>
    <n v="0"/>
  </r>
  <r>
    <n v="9888"/>
    <x v="4958"/>
    <n v="2014"/>
    <x v="386"/>
    <d v="2014-10-16T00:00:00"/>
    <s v="First Class"/>
    <s v="CA-12265"/>
    <s v="Christina Anderson"/>
    <s v="Consumer"/>
    <s v="United States"/>
    <s v="New York City"/>
    <x v="15"/>
    <n v="10024"/>
    <s v="East"/>
    <s v="OFF-PA-10000477"/>
    <x v="1"/>
    <x v="10"/>
    <s v="Xerox 1952"/>
    <x v="745"/>
    <n v="2"/>
    <n v="0"/>
    <n v="4.6812000000000005"/>
  </r>
  <r>
    <n v="9889"/>
    <x v="4959"/>
    <n v="2012"/>
    <x v="816"/>
    <d v="2012-08-12T00:00:00"/>
    <s v="Standard Class"/>
    <s v="RD-19585"/>
    <s v="Rob Dowd"/>
    <s v="Consumer"/>
    <s v="United States"/>
    <s v="Utica"/>
    <x v="15"/>
    <n v="13501"/>
    <s v="East"/>
    <s v="TEC-AC-10000736"/>
    <x v="2"/>
    <x v="11"/>
    <s v="Logitech G600 MMO Gaming Mouse"/>
    <x v="3705"/>
    <n v="1"/>
    <n v="0"/>
    <n v="28.796399999999998"/>
  </r>
  <r>
    <n v="9890"/>
    <x v="4960"/>
    <n v="2014"/>
    <x v="498"/>
    <d v="2014-03-21T00:00:00"/>
    <s v="First Class"/>
    <s v="VG-21805"/>
    <s v="Vivek Grady"/>
    <s v="Corporate"/>
    <s v="United States"/>
    <s v="Lakewood"/>
    <x v="30"/>
    <n v="8701"/>
    <s v="East"/>
    <s v="OFF-AR-10002467"/>
    <x v="1"/>
    <x v="6"/>
    <s v="Dixon Ticonderoga Pencils"/>
    <x v="3090"/>
    <n v="3"/>
    <n v="0"/>
    <n v="2.4138000000000006"/>
  </r>
  <r>
    <n v="9891"/>
    <x v="4961"/>
    <n v="2013"/>
    <x v="197"/>
    <d v="2013-07-29T00:00:00"/>
    <s v="Second Class"/>
    <s v="SH-19975"/>
    <s v="Sally Hughsby"/>
    <s v="Corporate"/>
    <s v="United States"/>
    <s v="Milwaukee"/>
    <x v="6"/>
    <n v="53209"/>
    <s v="Central"/>
    <s v="OFF-PA-10004996"/>
    <x v="1"/>
    <x v="10"/>
    <s v="Speediset Carbonless Redi-Letter 7&quot; x 8 1/2&quot;"/>
    <x v="6103"/>
    <n v="2"/>
    <n v="0"/>
    <n v="9.6913999999999998"/>
  </r>
  <r>
    <n v="9892"/>
    <x v="4961"/>
    <n v="2013"/>
    <x v="197"/>
    <d v="2013-07-29T00:00:00"/>
    <s v="Second Class"/>
    <s v="SH-19975"/>
    <s v="Sally Hughsby"/>
    <s v="Corporate"/>
    <s v="United States"/>
    <s v="Milwaukee"/>
    <x v="6"/>
    <n v="53209"/>
    <s v="Central"/>
    <s v="TEC-AC-10003116"/>
    <x v="2"/>
    <x v="11"/>
    <s v="Memorex Froggy Flash Drive 8 GB"/>
    <x v="6104"/>
    <n v="7"/>
    <n v="0"/>
    <n v="48.457499999999996"/>
  </r>
  <r>
    <n v="9893"/>
    <x v="4961"/>
    <n v="2013"/>
    <x v="197"/>
    <d v="2013-07-29T00:00:00"/>
    <s v="Second Class"/>
    <s v="SH-19975"/>
    <s v="Sally Hughsby"/>
    <s v="Corporate"/>
    <s v="United States"/>
    <s v="Milwaukee"/>
    <x v="6"/>
    <n v="53209"/>
    <s v="Central"/>
    <s v="TEC-PH-10002262"/>
    <x v="2"/>
    <x v="7"/>
    <s v="LG Electronics Tone+ HBS-730 Bluetooth Headset"/>
    <x v="6105"/>
    <n v="5"/>
    <n v="0"/>
    <n v="83.314000000000021"/>
  </r>
  <r>
    <n v="9894"/>
    <x v="4961"/>
    <n v="2013"/>
    <x v="197"/>
    <d v="2013-07-29T00:00:00"/>
    <s v="Second Class"/>
    <s v="SH-19975"/>
    <s v="Sally Hughsby"/>
    <s v="Corporate"/>
    <s v="United States"/>
    <s v="Milwaukee"/>
    <x v="6"/>
    <n v="53209"/>
    <s v="Central"/>
    <s v="FUR-CH-10004626"/>
    <x v="0"/>
    <x v="1"/>
    <s v="Office Star Flex Back Scooter Chair with Aluminum Finish Frame"/>
    <x v="6106"/>
    <n v="4"/>
    <n v="0"/>
    <n v="96.854399999999998"/>
  </r>
  <r>
    <n v="9895"/>
    <x v="4961"/>
    <n v="2013"/>
    <x v="197"/>
    <d v="2013-07-29T00:00:00"/>
    <s v="Second Class"/>
    <s v="SH-19975"/>
    <s v="Sally Hughsby"/>
    <s v="Corporate"/>
    <s v="United States"/>
    <s v="Milwaukee"/>
    <x v="6"/>
    <n v="53209"/>
    <s v="Central"/>
    <s v="FUR-FU-10001756"/>
    <x v="0"/>
    <x v="5"/>
    <s v="Eldon Expressions Desk Accessory, Wood Photo Frame, Mahogany"/>
    <x v="6107"/>
    <n v="5"/>
    <n v="0"/>
    <n v="27.60799999999999"/>
  </r>
  <r>
    <n v="9896"/>
    <x v="4962"/>
    <n v="2011"/>
    <x v="467"/>
    <d v="2011-10-01T00:00:00"/>
    <s v="Standard Class"/>
    <s v="MM-17920"/>
    <s v="Michael Moore"/>
    <s v="Consumer"/>
    <s v="United States"/>
    <s v="Chicago"/>
    <x v="10"/>
    <n v="60623"/>
    <s v="Central"/>
    <s v="TEC-AC-10004859"/>
    <x v="2"/>
    <x v="11"/>
    <s v="Maxell Pro 80 Minute CD-R, 10/Pack"/>
    <x v="6108"/>
    <n v="11"/>
    <n v="0.2"/>
    <n v="38.456000000000003"/>
  </r>
  <r>
    <n v="9897"/>
    <x v="4963"/>
    <n v="2011"/>
    <x v="1103"/>
    <d v="2011-06-20T00:00:00"/>
    <s v="Second Class"/>
    <s v="JF-15415"/>
    <s v="Jennifer Ferguson"/>
    <s v="Consumer"/>
    <s v="United States"/>
    <s v="Chicago"/>
    <x v="10"/>
    <n v="60653"/>
    <s v="Central"/>
    <s v="OFF-PA-10001725"/>
    <x v="1"/>
    <x v="10"/>
    <s v="Xerox 1892"/>
    <x v="4546"/>
    <n v="2"/>
    <n v="0.2"/>
    <n v="22.480800000000002"/>
  </r>
  <r>
    <n v="9898"/>
    <x v="4964"/>
    <n v="2013"/>
    <x v="112"/>
    <d v="2013-06-11T00:00:00"/>
    <s v="Standard Class"/>
    <s v="LP-17095"/>
    <s v="Liz Preis"/>
    <s v="Consumer"/>
    <s v="United States"/>
    <s v="Fairfield"/>
    <x v="24"/>
    <n v="45014"/>
    <s v="East"/>
    <s v="FUR-FU-10004306"/>
    <x v="0"/>
    <x v="5"/>
    <s v="Electrix Halogen Magnifier Lamp"/>
    <x v="6109"/>
    <n v="3"/>
    <n v="0.2"/>
    <n v="34.97399999999999"/>
  </r>
  <r>
    <n v="9899"/>
    <x v="4964"/>
    <n v="2013"/>
    <x v="112"/>
    <d v="2013-06-11T00:00:00"/>
    <s v="Standard Class"/>
    <s v="LP-17095"/>
    <s v="Liz Preis"/>
    <s v="Consumer"/>
    <s v="United States"/>
    <s v="Fairfield"/>
    <x v="24"/>
    <n v="45014"/>
    <s v="East"/>
    <s v="FUR-FU-10004845"/>
    <x v="0"/>
    <x v="5"/>
    <s v="Deflect-o EconoMat Nonstudded, No Bevel Mat"/>
    <x v="5350"/>
    <n v="2"/>
    <n v="0.2"/>
    <n v="0"/>
  </r>
  <r>
    <n v="9900"/>
    <x v="4965"/>
    <n v="2011"/>
    <x v="1176"/>
    <d v="2011-04-03T00:00:00"/>
    <s v="Standard Class"/>
    <s v="MP-18175"/>
    <s v="Mike Pelletier"/>
    <s v="Home Office"/>
    <s v="United States"/>
    <s v="Springfield"/>
    <x v="24"/>
    <n v="45503"/>
    <s v="East"/>
    <s v="FUR-TA-10000198"/>
    <x v="0"/>
    <x v="3"/>
    <s v="Chromcraft Bull-Nose Wood Oval Conference Tables &amp; Bases"/>
    <x v="1890"/>
    <n v="1"/>
    <n v="0.4"/>
    <n v="-143.25480000000002"/>
  </r>
  <r>
    <n v="9901"/>
    <x v="4966"/>
    <n v="2014"/>
    <x v="170"/>
    <d v="2014-08-26T00:00:00"/>
    <s v="Standard Class"/>
    <s v="SC-20845"/>
    <s v="Sung Chung"/>
    <s v="Consumer"/>
    <s v="United States"/>
    <s v="Louisville"/>
    <x v="22"/>
    <n v="80027"/>
    <s v="West"/>
    <s v="OFF-ST-10000036"/>
    <x v="1"/>
    <x v="4"/>
    <s v="Recycled Data-Pak for Archival Bound Computer Printouts, 12-1/2 x 12-1/2 x 16"/>
    <x v="4974"/>
    <n v="3"/>
    <n v="0.2"/>
    <n v="20.745899999999985"/>
  </r>
  <r>
    <n v="9902"/>
    <x v="4966"/>
    <n v="2014"/>
    <x v="170"/>
    <d v="2014-08-26T00:00:00"/>
    <s v="Standard Class"/>
    <s v="SC-20845"/>
    <s v="Sung Chung"/>
    <s v="Consumer"/>
    <s v="United States"/>
    <s v="Louisville"/>
    <x v="22"/>
    <n v="80027"/>
    <s v="West"/>
    <s v="FUR-FU-10001037"/>
    <x v="0"/>
    <x v="5"/>
    <s v="DAX Charcoal/Nickel-Tone Document Frame, 5 x 7"/>
    <x v="4915"/>
    <n v="3"/>
    <n v="0.2"/>
    <n v="7.1099999999999994"/>
  </r>
  <r>
    <n v="9903"/>
    <x v="4966"/>
    <n v="2014"/>
    <x v="170"/>
    <d v="2014-08-26T00:00:00"/>
    <s v="Standard Class"/>
    <s v="SC-20845"/>
    <s v="Sung Chung"/>
    <s v="Consumer"/>
    <s v="United States"/>
    <s v="Louisville"/>
    <x v="22"/>
    <n v="80027"/>
    <s v="West"/>
    <s v="OFF-PA-10001950"/>
    <x v="1"/>
    <x v="10"/>
    <s v="Southworth 25% Cotton Antique Laid Paper &amp; Envelopes"/>
    <x v="1407"/>
    <n v="1"/>
    <n v="0.2"/>
    <n v="2.0849999999999991"/>
  </r>
  <r>
    <n v="9904"/>
    <x v="4967"/>
    <n v="2011"/>
    <x v="607"/>
    <d v="2011-11-18T00:00:00"/>
    <s v="Standard Class"/>
    <s v="DP-13000"/>
    <s v="Darren Powers"/>
    <s v="Consumer"/>
    <s v="United States"/>
    <s v="Carrollton"/>
    <x v="5"/>
    <n v="75007"/>
    <s v="Central"/>
    <s v="FUR-FU-10004587"/>
    <x v="0"/>
    <x v="5"/>
    <s v="GE General Use Halogen Bulbs, 100 Watts, 1 Bulb per Pack"/>
    <x v="6110"/>
    <n v="3"/>
    <n v="0.6"/>
    <n v="-6.9101999999999997"/>
  </r>
  <r>
    <n v="9905"/>
    <x v="4967"/>
    <n v="2011"/>
    <x v="607"/>
    <d v="2011-11-18T00:00:00"/>
    <s v="Standard Class"/>
    <s v="DP-13000"/>
    <s v="Darren Powers"/>
    <s v="Consumer"/>
    <s v="United States"/>
    <s v="Carrollton"/>
    <x v="5"/>
    <n v="75007"/>
    <s v="Central"/>
    <s v="TEC-AC-10002567"/>
    <x v="2"/>
    <x v="11"/>
    <s v="Logitech G602 Wireless Gaming Mouse"/>
    <x v="2506"/>
    <n v="2"/>
    <n v="0.2"/>
    <n v="25.596799999999998"/>
  </r>
  <r>
    <n v="9906"/>
    <x v="4968"/>
    <n v="2012"/>
    <x v="1023"/>
    <d v="2012-09-15T00:00:00"/>
    <s v="First Class"/>
    <s v="KD-16615"/>
    <s v="Ken Dana"/>
    <s v="Corporate"/>
    <s v="United States"/>
    <s v="Anaheim"/>
    <x v="1"/>
    <n v="92804"/>
    <s v="West"/>
    <s v="FUR-FU-10004973"/>
    <x v="0"/>
    <x v="5"/>
    <s v="Flat Face Poster Frame"/>
    <x v="6111"/>
    <n v="7"/>
    <n v="0"/>
    <n v="55.389600000000002"/>
  </r>
  <r>
    <n v="9907"/>
    <x v="4968"/>
    <n v="2012"/>
    <x v="1023"/>
    <d v="2012-09-15T00:00:00"/>
    <s v="First Class"/>
    <s v="KD-16615"/>
    <s v="Ken Dana"/>
    <s v="Corporate"/>
    <s v="United States"/>
    <s v="Anaheim"/>
    <x v="1"/>
    <n v="92804"/>
    <s v="West"/>
    <s v="OFF-BI-10001628"/>
    <x v="1"/>
    <x v="8"/>
    <s v="Acco Data Flex Cable Posts For Top &amp; Bottom Load Binders, 6&quot; Capacity"/>
    <x v="3148"/>
    <n v="3"/>
    <n v="0.2"/>
    <n v="7.822499999999998"/>
  </r>
  <r>
    <n v="9908"/>
    <x v="4968"/>
    <n v="2012"/>
    <x v="1023"/>
    <d v="2012-09-15T00:00:00"/>
    <s v="First Class"/>
    <s v="KD-16615"/>
    <s v="Ken Dana"/>
    <s v="Corporate"/>
    <s v="United States"/>
    <s v="Anaheim"/>
    <x v="1"/>
    <n v="92804"/>
    <s v="West"/>
    <s v="FUR-CH-10000155"/>
    <x v="0"/>
    <x v="1"/>
    <s v="Global Comet Stacking Armless Chair"/>
    <x v="4829"/>
    <n v="3"/>
    <n v="0.2"/>
    <n v="71.77200000000002"/>
  </r>
  <r>
    <n v="9909"/>
    <x v="4968"/>
    <n v="2012"/>
    <x v="1023"/>
    <d v="2012-09-15T00:00:00"/>
    <s v="First Class"/>
    <s v="KD-16615"/>
    <s v="Ken Dana"/>
    <s v="Corporate"/>
    <s v="United States"/>
    <s v="Anaheim"/>
    <x v="1"/>
    <n v="92804"/>
    <s v="West"/>
    <s v="FUR-FU-10002379"/>
    <x v="0"/>
    <x v="5"/>
    <s v="Eldon Econocleat Chair Mats for Low Pile Carpets"/>
    <x v="6112"/>
    <n v="5"/>
    <n v="0"/>
    <n v="24.881999999999991"/>
  </r>
  <r>
    <n v="9910"/>
    <x v="4968"/>
    <n v="2012"/>
    <x v="1023"/>
    <d v="2012-09-15T00:00:00"/>
    <s v="First Class"/>
    <s v="KD-16615"/>
    <s v="Ken Dana"/>
    <s v="Corporate"/>
    <s v="United States"/>
    <s v="Anaheim"/>
    <x v="1"/>
    <n v="92804"/>
    <s v="West"/>
    <s v="FUR-FU-10004018"/>
    <x v="0"/>
    <x v="5"/>
    <s v="Tensor Computer Mounted Lamp"/>
    <x v="3082"/>
    <n v="3"/>
    <n v="0"/>
    <n v="12.060900000000002"/>
  </r>
  <r>
    <n v="9911"/>
    <x v="4968"/>
    <n v="2012"/>
    <x v="1023"/>
    <d v="2012-09-15T00:00:00"/>
    <s v="First Class"/>
    <s v="KD-16615"/>
    <s v="Ken Dana"/>
    <s v="Corporate"/>
    <s v="United States"/>
    <s v="Anaheim"/>
    <x v="1"/>
    <n v="92804"/>
    <s v="West"/>
    <s v="OFF-PA-10000994"/>
    <x v="1"/>
    <x v="10"/>
    <s v="Xerox 1915"/>
    <x v="1441"/>
    <n v="2"/>
    <n v="0"/>
    <n v="100.65599999999999"/>
  </r>
  <r>
    <n v="9912"/>
    <x v="4969"/>
    <n v="2011"/>
    <x v="267"/>
    <d v="2011-04-09T00:00:00"/>
    <s v="Standard Class"/>
    <s v="RP-19855"/>
    <s v="Roy Phan"/>
    <s v="Corporate"/>
    <s v="United States"/>
    <s v="Richmond"/>
    <x v="0"/>
    <n v="40475"/>
    <s v="South"/>
    <s v="OFF-BI-10002852"/>
    <x v="1"/>
    <x v="8"/>
    <s v="Ibico Standard Transparent Covers"/>
    <x v="787"/>
    <n v="7"/>
    <n v="0"/>
    <n v="56.526400000000002"/>
  </r>
  <r>
    <n v="9913"/>
    <x v="4970"/>
    <n v="2012"/>
    <x v="998"/>
    <d v="2012-10-12T00:00:00"/>
    <s v="First Class"/>
    <s v="KN-16390"/>
    <s v="Katherine Nockton"/>
    <s v="Corporate"/>
    <s v="United States"/>
    <s v="Santa Barbara"/>
    <x v="1"/>
    <n v="93101"/>
    <s v="West"/>
    <s v="FUR-CH-10001714"/>
    <x v="0"/>
    <x v="1"/>
    <s v="Global Leather &amp; Oak Executive Chair, Burgundy"/>
    <x v="6113"/>
    <n v="3"/>
    <n v="0.2"/>
    <n v="-54.320399999999978"/>
  </r>
  <r>
    <n v="9914"/>
    <x v="4970"/>
    <n v="2012"/>
    <x v="998"/>
    <d v="2012-10-12T00:00:00"/>
    <s v="First Class"/>
    <s v="KN-16390"/>
    <s v="Katherine Nockton"/>
    <s v="Corporate"/>
    <s v="United States"/>
    <s v="Santa Barbara"/>
    <x v="1"/>
    <n v="93101"/>
    <s v="West"/>
    <s v="OFF-LA-10000414"/>
    <x v="1"/>
    <x v="2"/>
    <s v="Avery 503"/>
    <x v="2551"/>
    <n v="3"/>
    <n v="0"/>
    <n v="14.904"/>
  </r>
  <r>
    <n v="9915"/>
    <x v="4971"/>
    <n v="2014"/>
    <x v="926"/>
    <d v="2014-02-01T00:00:00"/>
    <s v="Second Class"/>
    <s v="TM-21010"/>
    <s v="Tamara Manning"/>
    <s v="Consumer"/>
    <s v="United States"/>
    <s v="Marion"/>
    <x v="23"/>
    <n v="52302"/>
    <s v="Central"/>
    <s v="OFF-PA-10003848"/>
    <x v="1"/>
    <x v="10"/>
    <s v="Xerox 1997"/>
    <x v="91"/>
    <n v="2"/>
    <n v="0"/>
    <n v="6.2208000000000006"/>
  </r>
  <r>
    <n v="9916"/>
    <x v="4971"/>
    <n v="2014"/>
    <x v="926"/>
    <d v="2014-02-01T00:00:00"/>
    <s v="Second Class"/>
    <s v="TM-21010"/>
    <s v="Tamara Manning"/>
    <s v="Consumer"/>
    <s v="United States"/>
    <s v="Marion"/>
    <x v="23"/>
    <n v="52302"/>
    <s v="Central"/>
    <s v="OFF-PA-10000176"/>
    <x v="1"/>
    <x v="10"/>
    <s v="Xerox 1887"/>
    <x v="453"/>
    <n v="5"/>
    <n v="0"/>
    <n v="45.527999999999992"/>
  </r>
  <r>
    <n v="9917"/>
    <x v="4971"/>
    <n v="2014"/>
    <x v="926"/>
    <d v="2014-02-01T00:00:00"/>
    <s v="Second Class"/>
    <s v="TM-21010"/>
    <s v="Tamara Manning"/>
    <s v="Consumer"/>
    <s v="United States"/>
    <s v="Marion"/>
    <x v="23"/>
    <n v="52302"/>
    <s v="Central"/>
    <s v="OFF-ST-10001590"/>
    <x v="1"/>
    <x v="4"/>
    <s v="Tenex Personal Project File with Scoop Front Design, Black"/>
    <x v="814"/>
    <n v="1"/>
    <n v="0"/>
    <n v="3.5047999999999995"/>
  </r>
  <r>
    <n v="9918"/>
    <x v="4971"/>
    <n v="2014"/>
    <x v="926"/>
    <d v="2014-02-01T00:00:00"/>
    <s v="Second Class"/>
    <s v="TM-21010"/>
    <s v="Tamara Manning"/>
    <s v="Consumer"/>
    <s v="United States"/>
    <s v="Marion"/>
    <x v="23"/>
    <n v="52302"/>
    <s v="Central"/>
    <s v="FUR-FU-10000010"/>
    <x v="0"/>
    <x v="5"/>
    <s v="DAX Value U-Channel Document Frames, Easel Back"/>
    <x v="4126"/>
    <n v="3"/>
    <n v="0"/>
    <n v="4.6220999999999997"/>
  </r>
  <r>
    <n v="9919"/>
    <x v="4972"/>
    <n v="2012"/>
    <x v="496"/>
    <d v="2012-09-29T00:00:00"/>
    <s v="Standard Class"/>
    <s v="JF-15190"/>
    <s v="Jamie Frazer"/>
    <s v="Consumer"/>
    <s v="United States"/>
    <s v="New York City"/>
    <x v="15"/>
    <n v="10035"/>
    <s v="East"/>
    <s v="OFF-EN-10003055"/>
    <x v="1"/>
    <x v="12"/>
    <s v="Blue String-Tie &amp; Button Interoffice Envelopes, 10 x 13"/>
    <x v="372"/>
    <n v="1"/>
    <n v="0"/>
    <n v="17.990999999999996"/>
  </r>
  <r>
    <n v="9920"/>
    <x v="4973"/>
    <n v="2013"/>
    <x v="543"/>
    <d v="2013-03-20T00:00:00"/>
    <s v="Standard Class"/>
    <s v="MY-18295"/>
    <s v="Muhammed Yedwab"/>
    <s v="Corporate"/>
    <s v="United States"/>
    <s v="Bryan"/>
    <x v="5"/>
    <n v="77803"/>
    <s v="Central"/>
    <s v="FUR-CH-10000863"/>
    <x v="0"/>
    <x v="1"/>
    <s v="Novimex Swivel Fabric Task Chair"/>
    <x v="2568"/>
    <n v="5"/>
    <n v="0.3"/>
    <n v="-143.43099999999998"/>
  </r>
  <r>
    <n v="9921"/>
    <x v="4973"/>
    <n v="2013"/>
    <x v="543"/>
    <d v="2013-03-20T00:00:00"/>
    <s v="Standard Class"/>
    <s v="MY-18295"/>
    <s v="Muhammed Yedwab"/>
    <s v="Corporate"/>
    <s v="United States"/>
    <s v="Bryan"/>
    <x v="5"/>
    <n v="77803"/>
    <s v="Central"/>
    <s v="OFF-BI-10004233"/>
    <x v="1"/>
    <x v="8"/>
    <s v="GBC Pre-Punched Binding Paper, Plastic, White, 8-1/2&quot; x 11&quot;"/>
    <x v="6114"/>
    <n v="7"/>
    <n v="0.8"/>
    <n v="-35.817600000000013"/>
  </r>
  <r>
    <n v="9922"/>
    <x v="4974"/>
    <n v="2011"/>
    <x v="156"/>
    <d v="2011-11-30T00:00:00"/>
    <s v="Standard Class"/>
    <s v="AT-10435"/>
    <s v="Alyssa Tate"/>
    <s v="Home Office"/>
    <s v="United States"/>
    <s v="Akron"/>
    <x v="24"/>
    <n v="44312"/>
    <s v="East"/>
    <s v="OFF-BI-10003350"/>
    <x v="1"/>
    <x v="8"/>
    <s v="Acco Expandable Hanging Binders"/>
    <x v="6115"/>
    <n v="3"/>
    <n v="0.7"/>
    <n v="-4.5935999999999986"/>
  </r>
  <r>
    <n v="9923"/>
    <x v="4975"/>
    <n v="2014"/>
    <x v="636"/>
    <d v="2014-05-11T00:00:00"/>
    <s v="Standard Class"/>
    <s v="JF-15490"/>
    <s v="Jeremy Farry"/>
    <s v="Consumer"/>
    <s v="United States"/>
    <s v="Chicago"/>
    <x v="10"/>
    <n v="60653"/>
    <s v="Central"/>
    <s v="TEC-AC-10001990"/>
    <x v="2"/>
    <x v="11"/>
    <s v="Kensington Orbit Wireless Mobile Trackball for PC and Mac"/>
    <x v="3029"/>
    <n v="4"/>
    <n v="0.2"/>
    <n v="28.79519999999998"/>
  </r>
  <r>
    <n v="9924"/>
    <x v="4976"/>
    <n v="2012"/>
    <x v="305"/>
    <d v="2012-03-23T00:00:00"/>
    <s v="First Class"/>
    <s v="DH-13075"/>
    <s v="Dave Hallsten"/>
    <s v="Corporate"/>
    <s v="United States"/>
    <s v="New York City"/>
    <x v="15"/>
    <n v="10035"/>
    <s v="East"/>
    <s v="OFF-BI-10003982"/>
    <x v="1"/>
    <x v="8"/>
    <s v="Wilson Jones Century Plastic Molded Ring Binders"/>
    <x v="3621"/>
    <n v="3"/>
    <n v="0.2"/>
    <n v="16.823699999999999"/>
  </r>
  <r>
    <n v="9925"/>
    <x v="4976"/>
    <n v="2012"/>
    <x v="305"/>
    <d v="2012-03-23T00:00:00"/>
    <s v="First Class"/>
    <s v="DH-13075"/>
    <s v="Dave Hallsten"/>
    <s v="Corporate"/>
    <s v="United States"/>
    <s v="New York City"/>
    <x v="15"/>
    <n v="10035"/>
    <s v="East"/>
    <s v="OFF-EN-10004386"/>
    <x v="1"/>
    <x v="12"/>
    <s v="Recycled Interoffice Envelopes with String and Button Closure, 10 x 13"/>
    <x v="1169"/>
    <n v="1"/>
    <n v="0"/>
    <n v="11.994999999999999"/>
  </r>
  <r>
    <n v="9926"/>
    <x v="4976"/>
    <n v="2012"/>
    <x v="305"/>
    <d v="2012-03-23T00:00:00"/>
    <s v="First Class"/>
    <s v="DH-13075"/>
    <s v="Dave Hallsten"/>
    <s v="Corporate"/>
    <s v="United States"/>
    <s v="New York City"/>
    <x v="15"/>
    <n v="10035"/>
    <s v="East"/>
    <s v="OFF-BI-10003656"/>
    <x v="1"/>
    <x v="8"/>
    <s v="Fellowes PB200 Plastic Comb Binding Machine"/>
    <x v="6116"/>
    <n v="8"/>
    <n v="0.2"/>
    <n v="353.5791999999999"/>
  </r>
  <r>
    <n v="9927"/>
    <x v="4976"/>
    <n v="2012"/>
    <x v="305"/>
    <d v="2012-03-23T00:00:00"/>
    <s v="First Class"/>
    <s v="DH-13075"/>
    <s v="Dave Hallsten"/>
    <s v="Corporate"/>
    <s v="United States"/>
    <s v="New York City"/>
    <x v="15"/>
    <n v="10035"/>
    <s v="East"/>
    <s v="TEC-PH-10002310"/>
    <x v="2"/>
    <x v="7"/>
    <s v="Panasonic KX T7731-B Digital phone"/>
    <x v="1664"/>
    <n v="2"/>
    <n v="0"/>
    <n v="53.994599999999991"/>
  </r>
  <r>
    <n v="9928"/>
    <x v="4976"/>
    <n v="2012"/>
    <x v="305"/>
    <d v="2012-03-23T00:00:00"/>
    <s v="First Class"/>
    <s v="DH-13075"/>
    <s v="Dave Hallsten"/>
    <s v="Corporate"/>
    <s v="United States"/>
    <s v="New York City"/>
    <x v="15"/>
    <n v="10035"/>
    <s v="East"/>
    <s v="OFF-ST-10001172"/>
    <x v="1"/>
    <x v="4"/>
    <s v="Tennsco Lockers, Sand"/>
    <x v="202"/>
    <n v="4"/>
    <n v="0"/>
    <n v="20.140799999999999"/>
  </r>
  <r>
    <n v="9929"/>
    <x v="4977"/>
    <n v="2013"/>
    <x v="913"/>
    <d v="2013-09-05T00:00:00"/>
    <s v="Same Day"/>
    <s v="IM-15055"/>
    <s v="Ionia McGrath"/>
    <s v="Consumer"/>
    <s v="United States"/>
    <s v="San Francisco"/>
    <x v="1"/>
    <n v="94122"/>
    <s v="West"/>
    <s v="FUR-FU-10000260"/>
    <x v="0"/>
    <x v="5"/>
    <s v="6&quot; Cubicle Wall Clock, Black"/>
    <x v="6117"/>
    <n v="3"/>
    <n v="0"/>
    <n v="8.7371999999999996"/>
  </r>
  <r>
    <n v="9930"/>
    <x v="4977"/>
    <n v="2013"/>
    <x v="913"/>
    <d v="2013-09-05T00:00:00"/>
    <s v="Same Day"/>
    <s v="IM-15055"/>
    <s v="Ionia McGrath"/>
    <s v="Consumer"/>
    <s v="United States"/>
    <s v="San Francisco"/>
    <x v="1"/>
    <n v="94122"/>
    <s v="West"/>
    <s v="TEC-CO-10003763"/>
    <x v="2"/>
    <x v="16"/>
    <s v="Canon PC1060 Personal Laser Copier"/>
    <x v="2481"/>
    <n v="5"/>
    <n v="0.2"/>
    <n v="944.98649999999986"/>
  </r>
  <r>
    <n v="9931"/>
    <x v="4978"/>
    <n v="2012"/>
    <x v="50"/>
    <d v="2012-11-17T00:00:00"/>
    <s v="Standard Class"/>
    <s v="KH-16510"/>
    <s v="Keith Herrera"/>
    <s v="Consumer"/>
    <s v="United States"/>
    <s v="San Bernardino"/>
    <x v="1"/>
    <n v="92404"/>
    <s v="West"/>
    <s v="OFF-BI-10001267"/>
    <x v="1"/>
    <x v="8"/>
    <s v="Universal Recycled Hanging Pressboard Report Binders, Letter Size"/>
    <x v="6118"/>
    <n v="2"/>
    <n v="0.2"/>
    <n v="3.4551999999999996"/>
  </r>
  <r>
    <n v="9932"/>
    <x v="4978"/>
    <n v="2012"/>
    <x v="50"/>
    <d v="2012-11-17T00:00:00"/>
    <s v="Standard Class"/>
    <s v="KH-16510"/>
    <s v="Keith Herrera"/>
    <s v="Consumer"/>
    <s v="United States"/>
    <s v="San Bernardino"/>
    <x v="1"/>
    <n v="92404"/>
    <s v="West"/>
    <s v="FUR-BO-10004357"/>
    <x v="0"/>
    <x v="0"/>
    <s v="O'Sullivan Living Dimensions 3-Shelf Bookcases"/>
    <x v="6119"/>
    <n v="4"/>
    <n v="0.15"/>
    <n v="-40.196000000000055"/>
  </r>
  <r>
    <n v="9933"/>
    <x v="4978"/>
    <n v="2012"/>
    <x v="50"/>
    <d v="2012-11-17T00:00:00"/>
    <s v="Standard Class"/>
    <s v="KH-16510"/>
    <s v="Keith Herrera"/>
    <s v="Consumer"/>
    <s v="United States"/>
    <s v="San Bernardino"/>
    <x v="1"/>
    <n v="92404"/>
    <s v="West"/>
    <s v="OFF-PA-10004610"/>
    <x v="1"/>
    <x v="10"/>
    <s v="Xerox 1900"/>
    <x v="6120"/>
    <n v="7"/>
    <n v="0"/>
    <n v="13.481999999999998"/>
  </r>
  <r>
    <n v="9934"/>
    <x v="4979"/>
    <n v="2011"/>
    <x v="384"/>
    <d v="2011-07-14T00:00:00"/>
    <s v="First Class"/>
    <s v="JK-15205"/>
    <s v="Jamie Kunitz"/>
    <s v="Consumer"/>
    <s v="United States"/>
    <s v="Niagara Falls"/>
    <x v="15"/>
    <n v="14304"/>
    <s v="East"/>
    <s v="TEC-PH-10004912"/>
    <x v="2"/>
    <x v="7"/>
    <s v="Cisco SPA112 2 Port Phone Adapter"/>
    <x v="6121"/>
    <n v="3"/>
    <n v="0"/>
    <n v="47.806499999999993"/>
  </r>
  <r>
    <n v="9935"/>
    <x v="4980"/>
    <n v="2013"/>
    <x v="281"/>
    <d v="2013-04-13T00:00:00"/>
    <s v="Standard Class"/>
    <s v="AS-10240"/>
    <s v="Alan Shonely"/>
    <s v="Consumer"/>
    <s v="United States"/>
    <s v="Philadelphia"/>
    <x v="9"/>
    <n v="19120"/>
    <s v="East"/>
    <s v="OFF-AP-10003278"/>
    <x v="1"/>
    <x v="9"/>
    <s v="Belkin 7-Outlet SurgeMaster Home Series"/>
    <x v="6122"/>
    <n v="3"/>
    <n v="0.2"/>
    <n v="2.5146000000000015"/>
  </r>
  <r>
    <n v="9936"/>
    <x v="4980"/>
    <n v="2013"/>
    <x v="281"/>
    <d v="2013-04-13T00:00:00"/>
    <s v="Standard Class"/>
    <s v="AS-10240"/>
    <s v="Alan Shonely"/>
    <s v="Consumer"/>
    <s v="United States"/>
    <s v="Philadelphia"/>
    <x v="9"/>
    <n v="19120"/>
    <s v="East"/>
    <s v="OFF-ST-10001627"/>
    <x v="1"/>
    <x v="4"/>
    <s v="Eldon Jumbo ProFile Portable File Boxes Graphite/Black"/>
    <x v="6123"/>
    <n v="3"/>
    <n v="0.2"/>
    <n v="3.6744000000000039"/>
  </r>
  <r>
    <n v="9937"/>
    <x v="4981"/>
    <n v="2014"/>
    <x v="92"/>
    <d v="2014-06-29T00:00:00"/>
    <s v="Standard Class"/>
    <s v="SC-20575"/>
    <s v="Sonia Cooley"/>
    <s v="Consumer"/>
    <s v="United States"/>
    <s v="Cranston"/>
    <x v="34"/>
    <n v="2920"/>
    <s v="East"/>
    <s v="OFF-BI-10002735"/>
    <x v="1"/>
    <x v="8"/>
    <s v="GBC Prestige Therm-A-Bind Covers"/>
    <x v="4450"/>
    <n v="3"/>
    <n v="0"/>
    <n v="48.377100000000006"/>
  </r>
  <r>
    <n v="9938"/>
    <x v="4982"/>
    <n v="2013"/>
    <x v="1235"/>
    <d v="2013-06-07T00:00:00"/>
    <s v="Second Class"/>
    <s v="CP-12340"/>
    <s v="Christine Phan"/>
    <s v="Corporate"/>
    <s v="United States"/>
    <s v="Los Angeles"/>
    <x v="1"/>
    <n v="90049"/>
    <s v="West"/>
    <s v="FUR-TA-10001676"/>
    <x v="0"/>
    <x v="3"/>
    <s v="Hon 61000 Series Interactive Training Tables"/>
    <x v="4085"/>
    <n v="2"/>
    <n v="0.2"/>
    <n v="-1.7772000000000041"/>
  </r>
  <r>
    <n v="9939"/>
    <x v="4983"/>
    <n v="2013"/>
    <x v="939"/>
    <d v="2013-12-18T00:00:00"/>
    <s v="Standard Class"/>
    <s v="NS-18640"/>
    <s v="Noel Staavos"/>
    <s v="Corporate"/>
    <s v="United States"/>
    <s v="New York City"/>
    <x v="15"/>
    <n v="10009"/>
    <s v="East"/>
    <s v="FUR-FU-10004864"/>
    <x v="0"/>
    <x v="5"/>
    <s v="Eldon 500 Class Desk Accessories"/>
    <x v="6124"/>
    <n v="5"/>
    <n v="0"/>
    <n v="19.915500000000002"/>
  </r>
  <r>
    <n v="9940"/>
    <x v="4983"/>
    <n v="2013"/>
    <x v="939"/>
    <d v="2013-12-18T00:00:00"/>
    <s v="Standard Class"/>
    <s v="NS-18640"/>
    <s v="Noel Staavos"/>
    <s v="Corporate"/>
    <s v="United States"/>
    <s v="New York City"/>
    <x v="15"/>
    <n v="10009"/>
    <s v="East"/>
    <s v="OFF-SU-10000952"/>
    <x v="1"/>
    <x v="14"/>
    <s v="Fiskars Home &amp; Office Scissors"/>
    <x v="5955"/>
    <n v="4"/>
    <n v="0"/>
    <n v="9.9456000000000024"/>
  </r>
  <r>
    <n v="9941"/>
    <x v="4983"/>
    <n v="2013"/>
    <x v="939"/>
    <d v="2013-12-18T00:00:00"/>
    <s v="Standard Class"/>
    <s v="NS-18640"/>
    <s v="Noel Staavos"/>
    <s v="Corporate"/>
    <s v="United States"/>
    <s v="New York City"/>
    <x v="15"/>
    <n v="10009"/>
    <s v="East"/>
    <s v="OFF-AR-10000462"/>
    <x v="1"/>
    <x v="6"/>
    <s v="Sanford Pocket Accent Highlighters"/>
    <x v="6125"/>
    <n v="7"/>
    <n v="0"/>
    <n v="4.8160000000000007"/>
  </r>
  <r>
    <n v="9942"/>
    <x v="4984"/>
    <n v="2014"/>
    <x v="221"/>
    <d v="2014-12-01T00:00:00"/>
    <s v="Standard Class"/>
    <s v="JL-15835"/>
    <s v="John Lee"/>
    <s v="Consumer"/>
    <s v="United States"/>
    <s v="San Francisco"/>
    <x v="1"/>
    <n v="94122"/>
    <s v="West"/>
    <s v="TEC-AC-10001772"/>
    <x v="2"/>
    <x v="11"/>
    <s v="Memorex Mini Travel Drive 16 GB USB 2.0 Flash Drive"/>
    <x v="6126"/>
    <n v="14"/>
    <n v="0"/>
    <n v="87.196200000000005"/>
  </r>
  <r>
    <n v="9943"/>
    <x v="4985"/>
    <n v="2011"/>
    <x v="129"/>
    <d v="2012-01-03T00:00:00"/>
    <s v="Standard Class"/>
    <s v="MD-17350"/>
    <s v="Maribeth Dona"/>
    <s v="Consumer"/>
    <s v="United States"/>
    <s v="Anaheim"/>
    <x v="1"/>
    <n v="92804"/>
    <s v="West"/>
    <s v="OFF-ST-10001128"/>
    <x v="1"/>
    <x v="4"/>
    <s v="Carina Mini System Audio Rack, Model AR050B"/>
    <x v="6127"/>
    <n v="9"/>
    <n v="0"/>
    <n v="29.964600000000061"/>
  </r>
  <r>
    <n v="9944"/>
    <x v="4985"/>
    <n v="2011"/>
    <x v="129"/>
    <d v="2012-01-03T00:00:00"/>
    <s v="Standard Class"/>
    <s v="MD-17350"/>
    <s v="Maribeth Dona"/>
    <s v="Consumer"/>
    <s v="United States"/>
    <s v="Anaheim"/>
    <x v="1"/>
    <n v="92804"/>
    <s v="West"/>
    <s v="OFF-SU-10002537"/>
    <x v="1"/>
    <x v="14"/>
    <s v="Acme Box Cutter Scissors"/>
    <x v="6128"/>
    <n v="5"/>
    <n v="0"/>
    <n v="13.299000000000003"/>
  </r>
  <r>
    <n v="9945"/>
    <x v="4986"/>
    <n v="2012"/>
    <x v="1236"/>
    <d v="2012-04-17T00:00:00"/>
    <s v="Second Class"/>
    <s v="RD-19660"/>
    <s v="Robert Dilbeck"/>
    <s v="Home Office"/>
    <s v="United States"/>
    <s v="Seattle"/>
    <x v="4"/>
    <n v="98103"/>
    <s v="West"/>
    <s v="OFF-ST-10000419"/>
    <x v="1"/>
    <x v="4"/>
    <s v="Rogers Jumbo File, Granite"/>
    <x v="1360"/>
    <n v="3"/>
    <n v="0"/>
    <n v="0.4073999999999991"/>
  </r>
  <r>
    <n v="9946"/>
    <x v="4987"/>
    <n v="2011"/>
    <x v="1086"/>
    <d v="2011-03-06T00:00:00"/>
    <s v="Standard Class"/>
    <s v="NH-18610"/>
    <s v="Nicole Hansen"/>
    <s v="Corporate"/>
    <s v="United States"/>
    <s v="Philadelphia"/>
    <x v="9"/>
    <n v="19120"/>
    <s v="East"/>
    <s v="OFF-PA-10000327"/>
    <x v="1"/>
    <x v="10"/>
    <s v="Xerox 1971"/>
    <x v="1321"/>
    <n v="1"/>
    <n v="0.2"/>
    <n v="1.0699999999999996"/>
  </r>
  <r>
    <n v="9947"/>
    <x v="4987"/>
    <n v="2011"/>
    <x v="1086"/>
    <d v="2011-03-06T00:00:00"/>
    <s v="Standard Class"/>
    <s v="NH-18610"/>
    <s v="Nicole Hansen"/>
    <s v="Corporate"/>
    <s v="United States"/>
    <s v="Philadelphia"/>
    <x v="9"/>
    <n v="19120"/>
    <s v="East"/>
    <s v="TEC-AC-10004353"/>
    <x v="2"/>
    <x v="11"/>
    <s v="Hypercom P1300 Pinpad"/>
    <x v="1267"/>
    <n v="3"/>
    <n v="0.2"/>
    <n v="32.130000000000003"/>
  </r>
  <r>
    <n v="9948"/>
    <x v="4988"/>
    <n v="2014"/>
    <x v="702"/>
    <d v="2014-06-04T00:00:00"/>
    <s v="Second Class"/>
    <s v="HW-14935"/>
    <s v="Helen Wasserman"/>
    <s v="Corporate"/>
    <s v="United States"/>
    <s v="Indianapolis"/>
    <x v="14"/>
    <n v="46203"/>
    <s v="Central"/>
    <s v="FUR-CH-10003746"/>
    <x v="0"/>
    <x v="1"/>
    <s v="Hon 4070 Series Pagoda Round Back Stacking Chairs"/>
    <x v="6129"/>
    <n v="6"/>
    <n v="0"/>
    <n v="539.24639999999999"/>
  </r>
  <r>
    <n v="9949"/>
    <x v="4988"/>
    <n v="2014"/>
    <x v="702"/>
    <d v="2014-06-04T00:00:00"/>
    <s v="Second Class"/>
    <s v="HW-14935"/>
    <s v="Helen Wasserman"/>
    <s v="Corporate"/>
    <s v="United States"/>
    <s v="Indianapolis"/>
    <x v="14"/>
    <n v="46203"/>
    <s v="Central"/>
    <s v="OFF-AP-10002945"/>
    <x v="1"/>
    <x v="9"/>
    <s v="Honeywell Enviracaire Portable HEPA Air Cleaner for 17' x 22' Room"/>
    <x v="6130"/>
    <n v="8"/>
    <n v="0"/>
    <n v="793.71599999999989"/>
  </r>
  <r>
    <n v="9950"/>
    <x v="4988"/>
    <n v="2014"/>
    <x v="702"/>
    <d v="2014-06-04T00:00:00"/>
    <s v="Second Class"/>
    <s v="HW-14935"/>
    <s v="Helen Wasserman"/>
    <s v="Corporate"/>
    <s v="United States"/>
    <s v="Indianapolis"/>
    <x v="14"/>
    <n v="46203"/>
    <s v="Central"/>
    <s v="TEC-AC-10004568"/>
    <x v="2"/>
    <x v="11"/>
    <s v="Maxell LTO Ultrium - 800 GB"/>
    <x v="2487"/>
    <n v="3"/>
    <n v="0"/>
    <n v="15.954299999999993"/>
  </r>
  <r>
    <n v="9951"/>
    <x v="4988"/>
    <n v="2014"/>
    <x v="702"/>
    <d v="2014-06-04T00:00:00"/>
    <s v="Second Class"/>
    <s v="HW-14935"/>
    <s v="Helen Wasserman"/>
    <s v="Corporate"/>
    <s v="United States"/>
    <s v="Indianapolis"/>
    <x v="14"/>
    <n v="46203"/>
    <s v="Central"/>
    <s v="TEC-AC-10001714"/>
    <x v="2"/>
    <x v="11"/>
    <s v="Logitech MX Performance Wireless Mouse"/>
    <x v="6131"/>
    <n v="1"/>
    <n v="0"/>
    <n v="14.7593"/>
  </r>
  <r>
    <n v="9952"/>
    <x v="4988"/>
    <n v="2014"/>
    <x v="702"/>
    <d v="2014-06-04T00:00:00"/>
    <s v="Second Class"/>
    <s v="HW-14935"/>
    <s v="Helen Wasserman"/>
    <s v="Corporate"/>
    <s v="United States"/>
    <s v="Indianapolis"/>
    <x v="14"/>
    <n v="46203"/>
    <s v="Central"/>
    <s v="OFF-BI-10002072"/>
    <x v="1"/>
    <x v="8"/>
    <s v="Cardinal Slant-D Ring Binders"/>
    <x v="1026"/>
    <n v="2"/>
    <n v="0"/>
    <n v="8.69"/>
  </r>
  <r>
    <n v="9953"/>
    <x v="4989"/>
    <n v="2012"/>
    <x v="639"/>
    <d v="2012-12-16T00:00:00"/>
    <s v="Second Class"/>
    <s v="DB-12970"/>
    <s v="Darren Budd"/>
    <s v="Corporate"/>
    <s v="United States"/>
    <s v="Los Angeles"/>
    <x v="1"/>
    <n v="90045"/>
    <s v="West"/>
    <s v="OFF-BI-10001153"/>
    <x v="1"/>
    <x v="8"/>
    <s v="Ibico Recycled Grain-Textured Covers"/>
    <x v="6132"/>
    <n v="2"/>
    <n v="0.2"/>
    <n v="20.723999999999997"/>
  </r>
  <r>
    <n v="9954"/>
    <x v="4989"/>
    <n v="2012"/>
    <x v="639"/>
    <d v="2012-12-16T00:00:00"/>
    <s v="Second Class"/>
    <s v="DB-12970"/>
    <s v="Darren Budd"/>
    <s v="Corporate"/>
    <s v="United States"/>
    <s v="Los Angeles"/>
    <x v="1"/>
    <n v="90045"/>
    <s v="West"/>
    <s v="OFF-PA-10004983"/>
    <x v="1"/>
    <x v="10"/>
    <s v="Xerox 23"/>
    <x v="90"/>
    <n v="1"/>
    <n v="0"/>
    <n v="3.1104000000000003"/>
  </r>
  <r>
    <n v="9955"/>
    <x v="4989"/>
    <n v="2012"/>
    <x v="639"/>
    <d v="2012-12-16T00:00:00"/>
    <s v="Second Class"/>
    <s v="DB-12970"/>
    <s v="Darren Budd"/>
    <s v="Corporate"/>
    <s v="United States"/>
    <s v="Los Angeles"/>
    <x v="1"/>
    <n v="90045"/>
    <s v="West"/>
    <s v="OFF-BI-10000948"/>
    <x v="1"/>
    <x v="8"/>
    <s v="GBC Laser Imprintable Binding System Covers, Desert Sand"/>
    <x v="4326"/>
    <n v="3"/>
    <n v="0.2"/>
    <n v="11.558699999999998"/>
  </r>
  <r>
    <n v="9956"/>
    <x v="4989"/>
    <n v="2012"/>
    <x v="639"/>
    <d v="2012-12-16T00:00:00"/>
    <s v="Second Class"/>
    <s v="DB-12970"/>
    <s v="Darren Budd"/>
    <s v="Corporate"/>
    <s v="United States"/>
    <s v="Los Angeles"/>
    <x v="1"/>
    <n v="90045"/>
    <s v="West"/>
    <s v="FUR-TA-10002622"/>
    <x v="0"/>
    <x v="3"/>
    <s v="Bush Andora Conference Table, Maple/Graphite Gray Finish"/>
    <x v="6031"/>
    <n v="2"/>
    <n v="0.2"/>
    <n v="10.258800000000008"/>
  </r>
  <r>
    <n v="9957"/>
    <x v="4990"/>
    <n v="2011"/>
    <x v="7"/>
    <d v="2011-11-17T00:00:00"/>
    <s v="Standard Class"/>
    <s v="KN-16705"/>
    <s v="Kristina Nunn"/>
    <s v="Home Office"/>
    <s v="United States"/>
    <s v="New Rochelle"/>
    <x v="15"/>
    <n v="10801"/>
    <s v="East"/>
    <s v="OFF-PA-10001776"/>
    <x v="1"/>
    <x v="10"/>
    <s v="Wirebound Message Books, Four 2 3/4&quot; x 5&quot; Forms per Page, 600 Sets per Book"/>
    <x v="3212"/>
    <n v="5"/>
    <n v="0"/>
    <n v="21.784499999999998"/>
  </r>
  <r>
    <n v="9958"/>
    <x v="4990"/>
    <n v="2011"/>
    <x v="7"/>
    <d v="2011-11-17T00:00:00"/>
    <s v="Standard Class"/>
    <s v="KN-16705"/>
    <s v="Kristina Nunn"/>
    <s v="Home Office"/>
    <s v="United States"/>
    <s v="New Rochelle"/>
    <x v="15"/>
    <n v="10801"/>
    <s v="East"/>
    <s v="OFF-PA-10004039"/>
    <x v="1"/>
    <x v="10"/>
    <s v="Xerox 1882"/>
    <x v="1070"/>
    <n v="4"/>
    <n v="0"/>
    <n v="109.7208"/>
  </r>
  <r>
    <n v="9959"/>
    <x v="4990"/>
    <n v="2011"/>
    <x v="7"/>
    <d v="2011-11-17T00:00:00"/>
    <s v="Standard Class"/>
    <s v="KN-16705"/>
    <s v="Kristina Nunn"/>
    <s v="Home Office"/>
    <s v="United States"/>
    <s v="New Rochelle"/>
    <x v="15"/>
    <n v="10801"/>
    <s v="East"/>
    <s v="OFF-SU-10001574"/>
    <x v="1"/>
    <x v="14"/>
    <s v="Acme Value Line Scissors"/>
    <x v="549"/>
    <n v="2"/>
    <n v="0"/>
    <n v="2.1899999999999995"/>
  </r>
  <r>
    <n v="9960"/>
    <x v="4991"/>
    <n v="2014"/>
    <x v="833"/>
    <d v="2014-10-12T00:00:00"/>
    <s v="Standard Class"/>
    <s v="AJ-10945"/>
    <s v="Ashley Jarboe"/>
    <s v="Consumer"/>
    <s v="United States"/>
    <s v="Chandler"/>
    <x v="16"/>
    <n v="85224"/>
    <s v="West"/>
    <s v="OFF-AR-10001761"/>
    <x v="1"/>
    <x v="6"/>
    <s v="Avery Hi-Liter Smear-Safe Highlighters"/>
    <x v="564"/>
    <n v="2"/>
    <n v="0.2"/>
    <n v="1.8687999999999998"/>
  </r>
  <r>
    <n v="9961"/>
    <x v="4992"/>
    <n v="2014"/>
    <x v="118"/>
    <d v="2014-09-19T00:00:00"/>
    <s v="Second Class"/>
    <s v="CL-12700"/>
    <s v="Craig Leslie"/>
    <s v="Home Office"/>
    <s v="United States"/>
    <s v="Florence"/>
    <x v="0"/>
    <n v="41042"/>
    <s v="South"/>
    <s v="TEC-AC-10002305"/>
    <x v="2"/>
    <x v="11"/>
    <s v="KeyTronic E03601U1 - Keyboard - Beige"/>
    <x v="3308"/>
    <n v="1"/>
    <n v="0"/>
    <n v="3.2399999999999984"/>
  </r>
  <r>
    <n v="9962"/>
    <x v="4993"/>
    <n v="2012"/>
    <x v="531"/>
    <d v="2012-03-22T00:00:00"/>
    <s v="First Class"/>
    <s v="CM-12655"/>
    <s v="Corinna Mitchell"/>
    <s v="Home Office"/>
    <s v="United States"/>
    <s v="Houston"/>
    <x v="5"/>
    <n v="77041"/>
    <s v="Central"/>
    <s v="OFF-PA-10000675"/>
    <x v="1"/>
    <x v="10"/>
    <s v="Xerox 1919"/>
    <x v="4975"/>
    <n v="2"/>
    <n v="0.2"/>
    <n v="23.7742"/>
  </r>
  <r>
    <n v="9963"/>
    <x v="4993"/>
    <n v="2012"/>
    <x v="531"/>
    <d v="2012-03-22T00:00:00"/>
    <s v="First Class"/>
    <s v="CM-12655"/>
    <s v="Corinna Mitchell"/>
    <s v="Home Office"/>
    <s v="United States"/>
    <s v="Houston"/>
    <x v="5"/>
    <n v="77041"/>
    <s v="Central"/>
    <s v="FUR-BO-10004218"/>
    <x v="0"/>
    <x v="0"/>
    <s v="Bush Heritage Pine Collection 5-Shelf Bookcase, Albany Pine Finish, *Special Order"/>
    <x v="6133"/>
    <n v="4"/>
    <n v="0.32"/>
    <n v="-67.670400000000001"/>
  </r>
  <r>
    <n v="9964"/>
    <x v="4994"/>
    <n v="2012"/>
    <x v="353"/>
    <d v="2012-07-26T00:00:00"/>
    <s v="Same Day"/>
    <s v="AS-10240"/>
    <s v="Alan Shonely"/>
    <s v="Consumer"/>
    <s v="United States"/>
    <s v="Philadelphia"/>
    <x v="9"/>
    <n v="19140"/>
    <s v="East"/>
    <s v="OFF-PA-10003072"/>
    <x v="1"/>
    <x v="10"/>
    <s v="Eureka Recycled Copy Paper 8 1/2&quot; x 11&quot;, Ream"/>
    <x v="563"/>
    <n v="2"/>
    <n v="0.2"/>
    <n v="3.6288"/>
  </r>
  <r>
    <n v="9965"/>
    <x v="4995"/>
    <n v="2013"/>
    <x v="5"/>
    <d v="2013-12-11T00:00:00"/>
    <s v="Second Class"/>
    <s v="HE-14800"/>
    <s v="Harold Engle"/>
    <s v="Corporate"/>
    <s v="United States"/>
    <s v="Newark"/>
    <x v="13"/>
    <n v="19711"/>
    <s v="East"/>
    <s v="FUR-FU-10002671"/>
    <x v="0"/>
    <x v="5"/>
    <s v="Electrix 20W Halogen Replacement Bulb for Zoom-In Desk Lamp"/>
    <x v="6134"/>
    <n v="1"/>
    <n v="0"/>
    <n v="6.4319999999999995"/>
  </r>
  <r>
    <n v="9966"/>
    <x v="4995"/>
    <n v="2013"/>
    <x v="5"/>
    <d v="2013-12-11T00:00:00"/>
    <s v="Second Class"/>
    <s v="HE-14800"/>
    <s v="Harold Engle"/>
    <s v="Corporate"/>
    <s v="United States"/>
    <s v="Newark"/>
    <x v="13"/>
    <n v="19711"/>
    <s v="East"/>
    <s v="OFF-PA-10000349"/>
    <x v="1"/>
    <x v="10"/>
    <s v="Staples"/>
    <x v="1393"/>
    <n v="1"/>
    <n v="0"/>
    <n v="2.3406000000000002"/>
  </r>
  <r>
    <n v="9967"/>
    <x v="4995"/>
    <n v="2013"/>
    <x v="5"/>
    <d v="2013-12-11T00:00:00"/>
    <s v="Second Class"/>
    <s v="HE-14800"/>
    <s v="Harold Engle"/>
    <s v="Corporate"/>
    <s v="United States"/>
    <s v="Newark"/>
    <x v="13"/>
    <n v="19711"/>
    <s v="East"/>
    <s v="OFF-EN-10004483"/>
    <x v="1"/>
    <x v="12"/>
    <s v="#10 White Business Envelopes,4 1/8 x 9 1/2"/>
    <x v="6135"/>
    <n v="7"/>
    <n v="0"/>
    <n v="51.554299999999991"/>
  </r>
  <r>
    <n v="9968"/>
    <x v="4996"/>
    <n v="2014"/>
    <x v="157"/>
    <d v="2014-12-18T00:00:00"/>
    <s v="Standard Class"/>
    <s v="RB-19435"/>
    <s v="Richard Bierner"/>
    <s v="Consumer"/>
    <s v="United States"/>
    <s v="Plainfield"/>
    <x v="30"/>
    <n v="7060"/>
    <s v="East"/>
    <s v="OFF-BI-10004209"/>
    <x v="1"/>
    <x v="8"/>
    <s v="Fellowes Twister Kit, Gray/Clear, 3/pkg"/>
    <x v="5940"/>
    <n v="5"/>
    <n v="0"/>
    <n v="18.089999999999996"/>
  </r>
  <r>
    <n v="9969"/>
    <x v="4996"/>
    <n v="2014"/>
    <x v="157"/>
    <d v="2014-12-18T00:00:00"/>
    <s v="Standard Class"/>
    <s v="RB-19435"/>
    <s v="Richard Bierner"/>
    <s v="Consumer"/>
    <s v="United States"/>
    <s v="Plainfield"/>
    <x v="30"/>
    <n v="7060"/>
    <s v="East"/>
    <s v="OFF-BI-10004600"/>
    <x v="1"/>
    <x v="8"/>
    <s v="Ibico Ibimaster 300 Manual Binding System"/>
    <x v="2556"/>
    <n v="2"/>
    <n v="0"/>
    <n v="331.19099999999997"/>
  </r>
  <r>
    <n v="9970"/>
    <x v="4996"/>
    <n v="2014"/>
    <x v="157"/>
    <d v="2014-12-18T00:00:00"/>
    <s v="Standard Class"/>
    <s v="RB-19435"/>
    <s v="Richard Bierner"/>
    <s v="Consumer"/>
    <s v="United States"/>
    <s v="Plainfield"/>
    <x v="30"/>
    <n v="7060"/>
    <s v="East"/>
    <s v="OFF-AP-10003622"/>
    <x v="1"/>
    <x v="9"/>
    <s v="Bravo II Megaboss 12-Amp Hard Body Upright, Replacement Belts, 2 Belts per Pack"/>
    <x v="509"/>
    <n v="7"/>
    <n v="0"/>
    <n v="6.5974999999999993"/>
  </r>
  <r>
    <n v="9971"/>
    <x v="4997"/>
    <n v="2012"/>
    <x v="1141"/>
    <d v="2012-07-02T00:00:00"/>
    <s v="Standard Class"/>
    <s v="MP-17470"/>
    <s v="Mark Packer"/>
    <s v="Home Office"/>
    <s v="United States"/>
    <s v="Smyrna"/>
    <x v="32"/>
    <n v="30080"/>
    <s v="South"/>
    <s v="OFF-BI-10002867"/>
    <x v="1"/>
    <x v="8"/>
    <s v="GBC Recycled Regency Composition Covers"/>
    <x v="6136"/>
    <n v="2"/>
    <n v="0"/>
    <n v="54.997599999999991"/>
  </r>
  <r>
    <n v="9972"/>
    <x v="4997"/>
    <n v="2012"/>
    <x v="1141"/>
    <d v="2012-07-02T00:00:00"/>
    <s v="Standard Class"/>
    <s v="MP-17470"/>
    <s v="Mark Packer"/>
    <s v="Home Office"/>
    <s v="United States"/>
    <s v="Smyrna"/>
    <x v="32"/>
    <n v="30080"/>
    <s v="South"/>
    <s v="OFF-AR-10000538"/>
    <x v="1"/>
    <x v="6"/>
    <s v="Boston Model 1800 Electric Pencil Sharpener, Gray"/>
    <x v="3483"/>
    <n v="5"/>
    <n v="0"/>
    <n v="42.22499999999998"/>
  </r>
  <r>
    <n v="9973"/>
    <x v="4998"/>
    <n v="2013"/>
    <x v="108"/>
    <d v="2013-09-18T00:00:00"/>
    <s v="Standard Class"/>
    <s v="RC-19960"/>
    <s v="Ryan Crowe"/>
    <s v="Consumer"/>
    <s v="United States"/>
    <s v="Houston"/>
    <x v="5"/>
    <n v="77041"/>
    <s v="Central"/>
    <s v="OFF-EN-10000056"/>
    <x v="1"/>
    <x v="12"/>
    <s v="Cameo Buff Policy Envelopes"/>
    <x v="6137"/>
    <n v="2"/>
    <n v="0.2"/>
    <n v="33.604199999999992"/>
  </r>
  <r>
    <n v="9974"/>
    <x v="4999"/>
    <n v="2013"/>
    <x v="409"/>
    <d v="2013-12-11T00:00:00"/>
    <s v="Standard Class"/>
    <s v="AP-10720"/>
    <s v="Anne Pryor"/>
    <s v="Home Office"/>
    <s v="United States"/>
    <s v="Los Angeles"/>
    <x v="1"/>
    <n v="90032"/>
    <s v="West"/>
    <s v="TEC-PH-10004080"/>
    <x v="2"/>
    <x v="7"/>
    <s v="Avaya 5410 Digital phone"/>
    <x v="1081"/>
    <n v="5"/>
    <n v="0.2"/>
    <n v="27.195999999999998"/>
  </r>
  <r>
    <n v="9975"/>
    <x v="4999"/>
    <n v="2013"/>
    <x v="409"/>
    <d v="2013-12-11T00:00:00"/>
    <s v="Standard Class"/>
    <s v="AP-10720"/>
    <s v="Anne Pryor"/>
    <s v="Home Office"/>
    <s v="United States"/>
    <s v="Los Angeles"/>
    <x v="1"/>
    <n v="90032"/>
    <s v="West"/>
    <s v="OFF-AR-10004752"/>
    <x v="1"/>
    <x v="6"/>
    <s v="Blackstonian Pencils"/>
    <x v="5476"/>
    <n v="7"/>
    <n v="0"/>
    <n v="5.2332000000000001"/>
  </r>
  <r>
    <n v="9976"/>
    <x v="4999"/>
    <n v="2013"/>
    <x v="409"/>
    <d v="2013-12-11T00:00:00"/>
    <s v="Standard Class"/>
    <s v="AP-10720"/>
    <s v="Anne Pryor"/>
    <s v="Home Office"/>
    <s v="United States"/>
    <s v="Los Angeles"/>
    <x v="1"/>
    <n v="90032"/>
    <s v="West"/>
    <s v="OFF-PA-10000743"/>
    <x v="1"/>
    <x v="10"/>
    <s v="Xerox 1977"/>
    <x v="522"/>
    <n v="2"/>
    <n v="0"/>
    <n v="6.4127999999999998"/>
  </r>
  <r>
    <n v="9977"/>
    <x v="4999"/>
    <n v="2013"/>
    <x v="409"/>
    <d v="2013-12-11T00:00:00"/>
    <s v="Standard Class"/>
    <s v="AP-10720"/>
    <s v="Anne Pryor"/>
    <s v="Home Office"/>
    <s v="United States"/>
    <s v="Los Angeles"/>
    <x v="1"/>
    <n v="90032"/>
    <s v="West"/>
    <s v="TEC-PH-10002496"/>
    <x v="2"/>
    <x v="7"/>
    <s v="Cisco SPA301"/>
    <x v="2528"/>
    <n v="2"/>
    <n v="0.2"/>
    <n v="31.197999999999986"/>
  </r>
  <r>
    <n v="9978"/>
    <x v="4999"/>
    <n v="2013"/>
    <x v="409"/>
    <d v="2013-12-11T00:00:00"/>
    <s v="Standard Class"/>
    <s v="AP-10720"/>
    <s v="Anne Pryor"/>
    <s v="Home Office"/>
    <s v="United States"/>
    <s v="Los Angeles"/>
    <x v="1"/>
    <n v="90032"/>
    <s v="West"/>
    <s v="OFF-FA-10003467"/>
    <x v="1"/>
    <x v="13"/>
    <s v="Alliance Big Bands Rubber Bands, 12/Pack"/>
    <x v="6138"/>
    <n v="7"/>
    <n v="0"/>
    <n v="0"/>
  </r>
  <r>
    <n v="9979"/>
    <x v="4999"/>
    <n v="2013"/>
    <x v="409"/>
    <d v="2013-12-11T00:00:00"/>
    <s v="Standard Class"/>
    <s v="AP-10720"/>
    <s v="Anne Pryor"/>
    <s v="Home Office"/>
    <s v="United States"/>
    <s v="Los Angeles"/>
    <x v="1"/>
    <n v="90032"/>
    <s v="West"/>
    <s v="OFF-BI-10003727"/>
    <x v="1"/>
    <x v="8"/>
    <s v="Avery Durable Slant Ring Binders With Label Holder"/>
    <x v="6139"/>
    <n v="4"/>
    <n v="0.2"/>
    <n v="4.6815999999999995"/>
  </r>
  <r>
    <n v="9980"/>
    <x v="4999"/>
    <n v="2013"/>
    <x v="409"/>
    <d v="2013-12-11T00:00:00"/>
    <s v="Standard Class"/>
    <s v="AP-10720"/>
    <s v="Anne Pryor"/>
    <s v="Home Office"/>
    <s v="United States"/>
    <s v="Los Angeles"/>
    <x v="1"/>
    <n v="90032"/>
    <s v="West"/>
    <s v="OFF-BI-10002026"/>
    <x v="1"/>
    <x v="8"/>
    <s v="Ibico Recycled Linen-Style Covers"/>
    <x v="6140"/>
    <n v="14"/>
    <n v="0.2"/>
    <n v="153.11519999999999"/>
  </r>
  <r>
    <n v="9981"/>
    <x v="5000"/>
    <n v="2012"/>
    <x v="684"/>
    <d v="2012-09-09T00:00:00"/>
    <s v="Second Class"/>
    <s v="SW-20455"/>
    <s v="Shaun Weien"/>
    <s v="Consumer"/>
    <s v="United States"/>
    <s v="Lafayette"/>
    <x v="28"/>
    <n v="70506"/>
    <s v="South"/>
    <s v="FUR-TA-10001039"/>
    <x v="0"/>
    <x v="3"/>
    <s v="KI Adjustable-Height Table"/>
    <x v="1921"/>
    <n v="1"/>
    <n v="0"/>
    <n v="22.354800000000004"/>
  </r>
  <r>
    <n v="9982"/>
    <x v="5001"/>
    <n v="2014"/>
    <x v="646"/>
    <d v="2014-08-07T00:00:00"/>
    <s v="First Class"/>
    <s v="TB-21055"/>
    <s v="Ted Butterfield"/>
    <s v="Consumer"/>
    <s v="United States"/>
    <s v="Fairfield"/>
    <x v="24"/>
    <n v="45014"/>
    <s v="East"/>
    <s v="OFF-LA-10004484"/>
    <x v="1"/>
    <x v="2"/>
    <s v="Avery 476"/>
    <x v="1053"/>
    <n v="5"/>
    <n v="0.2"/>
    <n v="5.368999999999998"/>
  </r>
  <r>
    <n v="9983"/>
    <x v="5002"/>
    <n v="2013"/>
    <x v="897"/>
    <d v="2013-09-29T00:00:00"/>
    <s v="Standard Class"/>
    <s v="RC-19960"/>
    <s v="Ryan Crowe"/>
    <s v="Consumer"/>
    <s v="United States"/>
    <s v="Grand Rapids"/>
    <x v="12"/>
    <n v="49505"/>
    <s v="Central"/>
    <s v="OFF-PA-10002195"/>
    <x v="1"/>
    <x v="10"/>
    <s v="RSVP Cards &amp; Envelopes, Blank White, 8-1/2&quot; X 11&quot;, 24 Cards/25 Envelopes/Set"/>
    <x v="595"/>
    <n v="7"/>
    <n v="0"/>
    <n v="16.713200000000001"/>
  </r>
  <r>
    <n v="9984"/>
    <x v="5002"/>
    <n v="2013"/>
    <x v="897"/>
    <d v="2013-09-29T00:00:00"/>
    <s v="Standard Class"/>
    <s v="RC-19960"/>
    <s v="Ryan Crowe"/>
    <s v="Consumer"/>
    <s v="United States"/>
    <s v="Grand Rapids"/>
    <x v="12"/>
    <n v="49505"/>
    <s v="Central"/>
    <s v="TEC-PH-10001305"/>
    <x v="2"/>
    <x v="7"/>
    <s v="Panasonic KX TS208W Corded phone"/>
    <x v="6141"/>
    <n v="2"/>
    <n v="0"/>
    <n v="27.434400000000011"/>
  </r>
  <r>
    <n v="9985"/>
    <x v="5003"/>
    <n v="2012"/>
    <x v="961"/>
    <d v="2012-05-23T00:00:00"/>
    <s v="Standard Class"/>
    <s v="DV-13465"/>
    <s v="Dianna Vittorini"/>
    <s v="Consumer"/>
    <s v="United States"/>
    <s v="Long Beach"/>
    <x v="15"/>
    <n v="11561"/>
    <s v="East"/>
    <s v="OFF-LA-10003766"/>
    <x v="1"/>
    <x v="2"/>
    <s v="Self-Adhesive Removable Labels"/>
    <x v="2483"/>
    <n v="10"/>
    <n v="0"/>
    <n v="15.120000000000001"/>
  </r>
  <r>
    <n v="9986"/>
    <x v="5003"/>
    <n v="2012"/>
    <x v="961"/>
    <d v="2012-05-23T00:00:00"/>
    <s v="Standard Class"/>
    <s v="DV-13465"/>
    <s v="Dianna Vittorini"/>
    <s v="Consumer"/>
    <s v="United States"/>
    <s v="Long Beach"/>
    <x v="15"/>
    <n v="11561"/>
    <s v="East"/>
    <s v="OFF-SU-10000898"/>
    <x v="1"/>
    <x v="14"/>
    <s v="Acme Hot Forged Carbon Steel Scissors with Nickel-Plated Handles, 3 7/8&quot; Cut, 8&quot;L"/>
    <x v="6142"/>
    <n v="4"/>
    <n v="0"/>
    <n v="16.123999999999995"/>
  </r>
  <r>
    <n v="9987"/>
    <x v="5004"/>
    <n v="2013"/>
    <x v="321"/>
    <d v="2013-10-04T00:00:00"/>
    <s v="Standard Class"/>
    <s v="ML-17410"/>
    <s v="Maris LaWare"/>
    <s v="Consumer"/>
    <s v="United States"/>
    <s v="Los Angeles"/>
    <x v="1"/>
    <n v="90008"/>
    <s v="West"/>
    <s v="TEC-AC-10003399"/>
    <x v="2"/>
    <x v="11"/>
    <s v="Memorex Mini Travel Drive 64 GB USB 2.0 Flash Drive"/>
    <x v="2642"/>
    <n v="1"/>
    <n v="0"/>
    <n v="15.220800000000001"/>
  </r>
  <r>
    <n v="9988"/>
    <x v="5005"/>
    <n v="2014"/>
    <x v="701"/>
    <d v="2014-11-22T00:00:00"/>
    <s v="Standard Class"/>
    <s v="RA-19885"/>
    <s v="Ruben Ausman"/>
    <s v="Corporate"/>
    <s v="United States"/>
    <s v="Athens"/>
    <x v="32"/>
    <n v="30605"/>
    <s v="South"/>
    <s v="TEC-AC-10001539"/>
    <x v="2"/>
    <x v="11"/>
    <s v="Logitech G430 Surround Sound Gaming Headset with Dolby 7.1 Technology"/>
    <x v="3705"/>
    <n v="1"/>
    <n v="0"/>
    <n v="28.796399999999998"/>
  </r>
  <r>
    <n v="9989"/>
    <x v="5005"/>
    <n v="2014"/>
    <x v="701"/>
    <d v="2014-11-22T00:00:00"/>
    <s v="Standard Class"/>
    <s v="RA-19885"/>
    <s v="Ruben Ausman"/>
    <s v="Corporate"/>
    <s v="United States"/>
    <s v="Athens"/>
    <x v="32"/>
    <n v="30605"/>
    <s v="South"/>
    <s v="TEC-PH-10004006"/>
    <x v="2"/>
    <x v="7"/>
    <s v="Panasonic KX - TS880B Telephone"/>
    <x v="6050"/>
    <n v="5"/>
    <n v="0"/>
    <n v="55.647000000000006"/>
  </r>
  <r>
    <n v="9990"/>
    <x v="5006"/>
    <n v="2011"/>
    <x v="1237"/>
    <d v="2011-01-24T00:00:00"/>
    <s v="Second Class"/>
    <s v="TB-21400"/>
    <s v="Tom Boeckenhauer"/>
    <s v="Consumer"/>
    <s v="United States"/>
    <s v="Miami"/>
    <x v="2"/>
    <n v="33180"/>
    <s v="South"/>
    <s v="FUR-FU-10001889"/>
    <x v="0"/>
    <x v="5"/>
    <s v="Ultra Door Pull Handle"/>
    <x v="4349"/>
    <n v="3"/>
    <n v="0.2"/>
    <n v="4.1027999999999993"/>
  </r>
  <r>
    <n v="9991"/>
    <x v="5007"/>
    <n v="2014"/>
    <x v="425"/>
    <d v="2014-03-04T00:00:00"/>
    <s v="Standard Class"/>
    <s v="DB-13060"/>
    <s v="Dave Brooks"/>
    <s v="Consumer"/>
    <s v="United States"/>
    <s v="Costa Mesa"/>
    <x v="1"/>
    <n v="92627"/>
    <s v="West"/>
    <s v="FUR-FU-10000747"/>
    <x v="0"/>
    <x v="5"/>
    <s v="Tenex B1-RE Series Chair Mats for Low Pile Carpets"/>
    <x v="1377"/>
    <n v="2"/>
    <n v="0"/>
    <n v="15.633199999999988"/>
  </r>
  <r>
    <n v="9992"/>
    <x v="5007"/>
    <n v="2014"/>
    <x v="425"/>
    <d v="2014-03-04T00:00:00"/>
    <s v="Standard Class"/>
    <s v="DB-13060"/>
    <s v="Dave Brooks"/>
    <s v="Consumer"/>
    <s v="United States"/>
    <s v="Costa Mesa"/>
    <x v="1"/>
    <n v="92627"/>
    <s v="West"/>
    <s v="TEC-PH-10003645"/>
    <x v="2"/>
    <x v="7"/>
    <s v="Aastra 57i VoIP phone"/>
    <x v="3809"/>
    <n v="2"/>
    <n v="0.2"/>
    <n v="19.393200000000007"/>
  </r>
  <r>
    <n v="9993"/>
    <x v="5007"/>
    <n v="2014"/>
    <x v="425"/>
    <d v="2014-03-04T00:00:00"/>
    <s v="Standard Class"/>
    <s v="DB-13060"/>
    <s v="Dave Brooks"/>
    <s v="Consumer"/>
    <s v="United States"/>
    <s v="Costa Mesa"/>
    <x v="1"/>
    <n v="92627"/>
    <s v="West"/>
    <s v="OFF-PA-10004041"/>
    <x v="1"/>
    <x v="10"/>
    <s v="It's Hot Message Books with Stickers, 2 3/4&quot; x 5&quot;"/>
    <x v="461"/>
    <n v="4"/>
    <n v="0"/>
    <n v="13.32"/>
  </r>
  <r>
    <n v="9994"/>
    <x v="5008"/>
    <n v="2014"/>
    <x v="464"/>
    <d v="2014-05-10T00:00:00"/>
    <s v="Second Class"/>
    <s v="CC-12220"/>
    <s v="Chris Cortes"/>
    <s v="Consumer"/>
    <s v="United States"/>
    <s v="Westminster"/>
    <x v="1"/>
    <n v="92683"/>
    <s v="West"/>
    <s v="OFF-AP-10002684"/>
    <x v="1"/>
    <x v="9"/>
    <s v="Acco 7-Outlet Masterpiece Power Center, Wihtout Fax/Phone Line Protection"/>
    <x v="6143"/>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0963865-BF1D-4BBD-B5FB-23D2C146E527}" name="PivotTable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C15" firstHeaderRow="0"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2">
    <i>
      <x v="1"/>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DEC562-33BF-4A5A-87A5-D277E11E01EF}" name="PivotTable2"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7" firstHeaderRow="1" firstDataRow="1" firstDataCol="1"/>
  <pivotFields count="27">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40EA897-D30B-4033-AADC-F8565C936D12}" name="PivotTable4"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location ref="A3:B7" firstHeaderRow="1" firstDataRow="1" firstDataCol="1"/>
  <pivotFields count="27">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15" count="1" selected="0">
            <x v="0"/>
          </reference>
        </references>
      </pivotArea>
    </chartFormat>
    <chartFormat chart="6" format="10">
      <pivotArea type="data" outline="0" fieldPosition="0">
        <references count="2">
          <reference field="4294967294" count="1" selected="0">
            <x v="0"/>
          </reference>
          <reference field="15" count="1" selected="0">
            <x v="1"/>
          </reference>
        </references>
      </pivotArea>
    </chartFormat>
    <chartFormat chart="6"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7FF6E92-9179-4EF0-9AAE-866527682B91}" name="PivotTable5"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0" firstHeaderRow="1" firstDataRow="1" firstDataCol="1"/>
  <pivotFields count="27">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11"/>
  </rowFields>
  <rowItems count="7">
    <i>
      <x v="1"/>
    </i>
    <i>
      <x v="3"/>
    </i>
    <i>
      <x v="4"/>
    </i>
    <i>
      <x v="24"/>
    </i>
    <i>
      <x v="29"/>
    </i>
    <i>
      <x v="45"/>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A869C40-2BF6-46B8-B412-DCF069D36C6F}" name="PivotTable6"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B9" firstHeaderRow="1" firstDataRow="1" firstDataCol="1"/>
  <pivotFields count="27">
    <pivotField showAll="0"/>
    <pivotField showAll="0"/>
    <pivotField showAll="0">
      <items count="5">
        <item h="1" x="2"/>
        <item x="1"/>
        <item h="1" x="0"/>
        <item h="1" x="3"/>
        <item t="default"/>
      </items>
    </pivotField>
    <pivotField numFmtId="14" showAll="0"/>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 dragToRow="0" dragToCol="0" dragToPage="0" showAll="0" defaultSubtotal="0"/>
  </pivotFields>
  <rowFields count="1">
    <field x="16"/>
  </rowFields>
  <rowItems count="6">
    <i>
      <x v="1"/>
    </i>
    <i>
      <x v="5"/>
    </i>
    <i>
      <x v="9"/>
    </i>
    <i>
      <x v="13"/>
    </i>
    <i>
      <x v="1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1629671-B15B-4955-B51D-12486F52E26A}" name="PivotTable1" cacheId="2" applyNumberFormats="0" applyBorderFormats="0" applyFontFormats="0" applyPatternFormats="0" applyAlignmentFormats="0" applyWidthHeightFormats="1" dataCaption="Values" updatedVersion="6" minRefreshableVersion="3" useAutoFormatting="1" rowGrandTotals="0" colGrandTotals="0" itemPrintTitles="1" createdVersion="6" indent="0" outline="1" outlineData="1" multipleFieldFilters="0">
  <location ref="A1:F5" firstHeaderRow="0" firstDataRow="1" firstDataCol="1"/>
  <pivotFields count="26">
    <pivotField showAll="0"/>
    <pivotField axis="axisRow"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dataField="1" showAll="0"/>
    <pivotField showAll="0"/>
    <pivotField dataField="1" showAll="0"/>
    <pivotField axis="axisRow" showAll="0" defaultSubtotal="0">
      <items count="6">
        <item sd="0" x="0"/>
        <item sd="0" x="1"/>
        <item sd="0" x="2"/>
        <item sd="0" x="3"/>
        <item sd="0" x="4"/>
        <item sd="0" x="5"/>
      </items>
    </pivotField>
    <pivotField axis="axisRow"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3">
    <field x="23"/>
    <field x="22"/>
    <field x="1"/>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Quantity" fld="19" baseField="0" baseItem="0"/>
    <dataField name="Sum of Profit" fld="21" baseField="0" baseItem="0"/>
    <dataField name="Count of Order ID" fld="1" subtotal="count" baseField="0" baseItem="0"/>
    <dataField name="Sum of Sum of profit margins" fld="25" baseField="0" baseItem="0"/>
  </dataFields>
  <formats count="5">
    <format dxfId="26">
      <pivotArea type="all" dataOnly="0" outline="0" fieldPosition="0"/>
    </format>
    <format dxfId="25">
      <pivotArea outline="0" collapsedLevelsAreSubtotals="1" fieldPosition="0"/>
    </format>
    <format dxfId="24">
      <pivotArea field="23" type="button" dataOnly="0" labelOnly="1" outline="0" axis="axisRow" fieldPosition="0"/>
    </format>
    <format dxfId="23">
      <pivotArea dataOnly="0" labelOnly="1" fieldPosition="0">
        <references count="1">
          <reference field="23" count="4">
            <x v="1"/>
            <x v="2"/>
            <x v="3"/>
            <x v="4"/>
          </reference>
        </references>
      </pivotArea>
    </format>
    <format dxfId="22">
      <pivotArea dataOnly="0" labelOnly="1" outline="0" fieldPosition="0">
        <references count="1">
          <reference field="4294967294" count="5">
            <x v="0"/>
            <x v="1"/>
            <x v="2"/>
            <x v="3"/>
            <x v="4"/>
          </reference>
        </references>
      </pivotArea>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56358D-B017-4C2F-AAA7-D934F71C42E8}" name="PivotTable8"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D3:E15" firstHeaderRow="1" firstDataRow="1" firstDataCol="1"/>
  <pivotFields count="27">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2">
    <i>
      <x v="1"/>
    </i>
    <i>
      <x v="3"/>
    </i>
    <i>
      <x v="4"/>
    </i>
    <i>
      <x v="5"/>
    </i>
    <i>
      <x v="6"/>
    </i>
    <i>
      <x v="7"/>
    </i>
    <i>
      <x v="8"/>
    </i>
    <i>
      <x v="9"/>
    </i>
    <i>
      <x v="10"/>
    </i>
    <i>
      <x v="11"/>
    </i>
    <i>
      <x v="12"/>
    </i>
    <i t="grand">
      <x/>
    </i>
  </rowItems>
  <colItems count="1">
    <i/>
  </colItems>
  <dataFields count="1">
    <dataField name="Sum of Profit" fld="21" baseField="0" baseItem="0"/>
  </dataFields>
  <formats count="2">
    <format dxfId="28">
      <pivotArea collapsedLevelsAreSubtotals="1" fieldPosition="0">
        <references count="1">
          <reference field="3" count="12">
            <x v="1"/>
            <x v="2"/>
            <x v="3"/>
            <x v="4"/>
            <x v="5"/>
            <x v="6"/>
            <x v="7"/>
            <x v="8"/>
            <x v="9"/>
            <x v="10"/>
            <x v="11"/>
            <x v="12"/>
          </reference>
        </references>
      </pivotArea>
    </format>
    <format dxfId="27">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A57D0F6-D3C9-4434-B847-C056B4B01C47}" name="PivotTable7"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A3:B15" firstHeaderRow="1" firstDataRow="1" firstDataCol="1"/>
  <pivotFields count="27">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2">
    <i>
      <x v="1"/>
    </i>
    <i>
      <x v="3"/>
    </i>
    <i>
      <x v="4"/>
    </i>
    <i>
      <x v="5"/>
    </i>
    <i>
      <x v="6"/>
    </i>
    <i>
      <x v="7"/>
    </i>
    <i>
      <x v="8"/>
    </i>
    <i>
      <x v="9"/>
    </i>
    <i>
      <x v="10"/>
    </i>
    <i>
      <x v="11"/>
    </i>
    <i>
      <x v="12"/>
    </i>
    <i t="grand">
      <x/>
    </i>
  </rowItems>
  <colItems count="1">
    <i/>
  </colItems>
  <dataFields count="1">
    <dataField name="Sum of Sales" fld="18" baseField="0" baseItem="0"/>
  </dataFields>
  <formats count="2">
    <format dxfId="30">
      <pivotArea collapsedLevelsAreSubtotals="1" fieldPosition="0">
        <references count="1">
          <reference field="3" count="12">
            <x v="1"/>
            <x v="2"/>
            <x v="3"/>
            <x v="4"/>
            <x v="5"/>
            <x v="6"/>
            <x v="7"/>
            <x v="8"/>
            <x v="9"/>
            <x v="10"/>
            <x v="11"/>
            <x v="12"/>
          </reference>
        </references>
      </pivotArea>
    </format>
    <format dxfId="29">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B5DC48C-BFEA-4CC2-A69E-CE504FA14F7B}" name="PivotTable11"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M3:N15" firstHeaderRow="1" firstDataRow="1" firstDataCol="1"/>
  <pivotFields count="27">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ataField="1" dragToRow="0" dragToCol="0" dragToPage="0" showAll="0" defaultSubtotal="0"/>
  </pivotFields>
  <rowFields count="1">
    <field x="3"/>
  </rowFields>
  <rowItems count="12">
    <i>
      <x v="1"/>
    </i>
    <i>
      <x v="3"/>
    </i>
    <i>
      <x v="4"/>
    </i>
    <i>
      <x v="5"/>
    </i>
    <i>
      <x v="6"/>
    </i>
    <i>
      <x v="7"/>
    </i>
    <i>
      <x v="8"/>
    </i>
    <i>
      <x v="9"/>
    </i>
    <i>
      <x v="10"/>
    </i>
    <i>
      <x v="11"/>
    </i>
    <i>
      <x v="12"/>
    </i>
    <i t="grand">
      <x/>
    </i>
  </rowItems>
  <colItems count="1">
    <i/>
  </colItems>
  <dataFields count="1">
    <dataField name="Sum of sum of profit margins" fld="26" baseField="0" baseItem="0" numFmtId="2"/>
  </dataFields>
  <formats count="3">
    <format dxfId="33">
      <pivotArea grandRow="1" outline="0" collapsedLevelsAreSubtotals="1" fieldPosition="0"/>
    </format>
    <format dxfId="32">
      <pivotArea collapsedLevelsAreSubtotals="1" fieldPosition="0">
        <references count="1">
          <reference field="3" count="12">
            <x v="1"/>
            <x v="2"/>
            <x v="3"/>
            <x v="4"/>
            <x v="5"/>
            <x v="6"/>
            <x v="7"/>
            <x v="8"/>
            <x v="9"/>
            <x v="10"/>
            <x v="11"/>
            <x v="12"/>
          </reference>
        </references>
      </pivotArea>
    </format>
    <format dxfId="31">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81578807-9AC4-4C91-9A59-724FF41647BB}" name="PivotTable10"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J3:K15" firstHeaderRow="1" firstDataRow="1" firstDataCol="1"/>
  <pivotFields count="27">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2">
    <i>
      <x v="1"/>
    </i>
    <i>
      <x v="3"/>
    </i>
    <i>
      <x v="4"/>
    </i>
    <i>
      <x v="5"/>
    </i>
    <i>
      <x v="6"/>
    </i>
    <i>
      <x v="7"/>
    </i>
    <i>
      <x v="8"/>
    </i>
    <i>
      <x v="9"/>
    </i>
    <i>
      <x v="10"/>
    </i>
    <i>
      <x v="11"/>
    </i>
    <i>
      <x v="12"/>
    </i>
    <i t="grand">
      <x/>
    </i>
  </rowItems>
  <colItems count="1">
    <i/>
  </colItems>
  <dataFields count="1">
    <dataField name="Count of Order ID" fld="1" subtotal="count" baseField="0" baseItem="0"/>
  </dataFields>
  <formats count="1">
    <format dxfId="34">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154644C-6448-4EA8-902C-3B2457BE4AB2}" name="PivotTable9" cacheId="1"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
  <location ref="G3:H15" firstHeaderRow="1" firstDataRow="1" firstDataCol="1"/>
  <pivotFields count="27">
    <pivotField showAll="0"/>
    <pivotField showAll="0"/>
    <pivotField showAll="0">
      <items count="5">
        <item h="1" x="2"/>
        <item x="1"/>
        <item h="1" x="0"/>
        <item h="1"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h="1" x="0"/>
        <item h="1"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 dragToRow="0" dragToCol="0" dragToPage="0" showAll="0" defaultSubtotal="0"/>
  </pivotFields>
  <rowFields count="1">
    <field x="3"/>
  </rowFields>
  <rowItems count="12">
    <i>
      <x v="1"/>
    </i>
    <i>
      <x v="3"/>
    </i>
    <i>
      <x v="4"/>
    </i>
    <i>
      <x v="5"/>
    </i>
    <i>
      <x v="6"/>
    </i>
    <i>
      <x v="7"/>
    </i>
    <i>
      <x v="8"/>
    </i>
    <i>
      <x v="9"/>
    </i>
    <i>
      <x v="10"/>
    </i>
    <i>
      <x v="11"/>
    </i>
    <i>
      <x v="12"/>
    </i>
    <i t="grand">
      <x/>
    </i>
  </rowItems>
  <colItems count="1">
    <i/>
  </colItems>
  <dataFields count="1">
    <dataField name="Sum of Quantity" fld="19" baseField="0" baseItem="0" numFmtId="37"/>
  </dataFields>
  <formats count="3">
    <format dxfId="37">
      <pivotArea collapsedLevelsAreSubtotals="1" fieldPosition="0">
        <references count="1">
          <reference field="3" count="12">
            <x v="1"/>
            <x v="2"/>
            <x v="3"/>
            <x v="4"/>
            <x v="5"/>
            <x v="6"/>
            <x v="7"/>
            <x v="8"/>
            <x v="9"/>
            <x v="10"/>
            <x v="11"/>
            <x v="12"/>
          </reference>
        </references>
      </pivotArea>
    </format>
    <format dxfId="36">
      <pivotArea grandRow="1" outline="0" collapsedLevelsAreSubtotals="1" fieldPosition="0"/>
    </format>
    <format dxfId="35">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648BFBE-15BA-4B30-8BE8-43BC716F6FAD}" sourceName="Year">
  <pivotTables>
    <pivotTable tabId="4" name="PivotTable2"/>
    <pivotTable tabId="3" name="PivotTable1"/>
    <pivotTable tabId="9" name="PivotTable10"/>
    <pivotTable tabId="9" name="PivotTable11"/>
    <pivotTable tabId="9" name="PivotTable7"/>
    <pivotTable tabId="9" name="PivotTable8"/>
    <pivotTable tabId="9" name="PivotTable9"/>
    <pivotTable tabId="7" name="PivotTable5"/>
    <pivotTable tabId="6" name="PivotTable4"/>
    <pivotTable tabId="8" name="PivotTable6"/>
  </pivotTables>
  <data>
    <tabular pivotCacheId="489737912">
      <items count="4">
        <i x="2"/>
        <i x="1" s="1"/>
        <i x="0"/>
        <i x="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394524E1-D888-4791-A17B-3E7F3D998E4D}" sourceName="Segment">
  <pivotTables>
    <pivotTable tabId="4" name="PivotTable2"/>
    <pivotTable tabId="3" name="PivotTable1"/>
    <pivotTable tabId="9" name="PivotTable10"/>
    <pivotTable tabId="9" name="PivotTable11"/>
    <pivotTable tabId="9" name="PivotTable7"/>
    <pivotTable tabId="9" name="PivotTable8"/>
    <pivotTable tabId="9" name="PivotTable9"/>
    <pivotTable tabId="7" name="PivotTable5"/>
    <pivotTable tabId="6" name="PivotTable4"/>
    <pivotTable tabId="8" name="PivotTable6"/>
  </pivotTables>
  <data>
    <tabular pivotCacheId="489737912">
      <items count="3">
        <i x="0"/>
        <i x="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769F2CF-B95F-4B11-9F77-5F5EA697A972}" sourceName="Region">
  <pivotTables>
    <pivotTable tabId="4" name="PivotTable2"/>
    <pivotTable tabId="3" name="PivotTable1"/>
    <pivotTable tabId="9" name="PivotTable10"/>
    <pivotTable tabId="9" name="PivotTable11"/>
    <pivotTable tabId="9" name="PivotTable7"/>
    <pivotTable tabId="9" name="PivotTable8"/>
    <pivotTable tabId="9" name="PivotTable9"/>
    <pivotTable tabId="7" name="PivotTable5"/>
    <pivotTable tabId="6" name="PivotTable4"/>
    <pivotTable tabId="8" name="PivotTable6"/>
  </pivotTables>
  <data>
    <tabular pivotCacheId="489737912">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D369757-C511-4DB7-880B-0714254C2510}" cache="Slicer_Year" caption="Year" rowHeight="241300"/>
  <slicer name="Segment" xr10:uid="{2171EBD2-041A-4CD2-B06B-5542943584A7}" cache="Slicer_Segment" caption="Segment" rowHeight="241300"/>
  <slicer name="Region" xr10:uid="{940DEDF0-80C9-4229-842E-F8024BF30C2B}" cache="Slicer_Region" caption="Region"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65D6D78-7E42-4C86-AA9C-17582FDE8209}" cache="Slicer_Year" caption="Year" rowHeight="241300"/>
  <slicer name="Segment 1" xr10:uid="{77C3B753-F154-4727-87A4-4E63A47BFE03}" cache="Slicer_Segment" caption="Segment" rowHeight="241300"/>
  <slicer name="Region 1" xr10:uid="{4E3956B8-ABE3-42A6-923F-96939DCE89AD}" cache="Slicer_Region" caption="Region"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75BE88D-65CC-41EA-ADD9-CFC33CB9CE51}" name="Table3" displayName="Table3" ref="A1:V302" totalsRowShown="0">
  <autoFilter ref="A1:V302" xr:uid="{B54F051D-B142-4DD0-A5C3-21BB77925EF9}"/>
  <tableColumns count="22">
    <tableColumn id="1" xr3:uid="{E0C09FFF-41B6-4C93-BDA1-AB2EFBFD980E}" name="Row ID"/>
    <tableColumn id="2" xr3:uid="{E58A94FB-5A8C-44A2-B8E3-3349A378F841}" name="Order ID"/>
    <tableColumn id="3" xr3:uid="{CDDEB5F2-ACBB-466F-BB2F-C32353D32791}" name="Year"/>
    <tableColumn id="4" xr3:uid="{58A5CE9A-A867-43E5-9DD1-27441F1945E9}" name="Order Date" dataDxfId="39"/>
    <tableColumn id="5" xr3:uid="{D46C2DD5-D423-4A7E-8B65-34FBCAB81D6B}" name="Ship Date" dataDxfId="38"/>
    <tableColumn id="6" xr3:uid="{8A7EF184-E6B8-41B0-8B97-C5588FF4F555}" name="Ship Mode"/>
    <tableColumn id="7" xr3:uid="{3F92E59D-210B-4EA5-9209-8CD2DA9A4B70}" name="Customer ID"/>
    <tableColumn id="8" xr3:uid="{F35DC127-D325-48FD-9B2F-817457EBC952}" name="Customer Name"/>
    <tableColumn id="9" xr3:uid="{4A5EC793-DF1F-41C9-9778-8ED5EFB57E04}" name="Segment"/>
    <tableColumn id="10" xr3:uid="{6A320B54-55CD-4639-A5DC-3B123F6B452B}" name="Country"/>
    <tableColumn id="11" xr3:uid="{B92B5886-DEDB-4FAD-B666-10C92A63BC84}" name="City"/>
    <tableColumn id="12" xr3:uid="{38FDD654-A71A-41F6-92DC-A35829894C45}" name="State"/>
    <tableColumn id="13" xr3:uid="{A8FA61FE-3502-4896-A78D-3B8DF3EC88EB}" name="Postal Code"/>
    <tableColumn id="14" xr3:uid="{E0DD33DB-2786-4834-B363-1D5C6C9763BF}" name="Region"/>
    <tableColumn id="15" xr3:uid="{69D4C105-37C5-43F5-8516-3EDCA416E190}" name="Product ID"/>
    <tableColumn id="16" xr3:uid="{954875AF-0F31-40B7-84AE-7901E726668D}" name="Category"/>
    <tableColumn id="17" xr3:uid="{66C0D534-00FF-4270-B538-12447B222AB7}" name="Sub-Category"/>
    <tableColumn id="18" xr3:uid="{A32689ED-4B24-423D-BC49-60646F100D8E}" name="Product Name"/>
    <tableColumn id="19" xr3:uid="{F30348AC-ECE9-4D9B-80E2-9A4F6576BCA1}" name="Sales"/>
    <tableColumn id="20" xr3:uid="{3960711C-86F3-48AA-BE8B-7FEFB8FF14F2}" name="Quantity"/>
    <tableColumn id="21" xr3:uid="{4B0DFED4-1862-44DC-9665-4C56F5DADE11}" name="Discount"/>
    <tableColumn id="22" xr3:uid="{9394DB36-C217-4AAC-8691-9164E33EB100}"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1.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9.xml"/><Relationship Id="rId7" Type="http://schemas.openxmlformats.org/officeDocument/2006/relationships/drawing" Target="../drawings/drawing6.xml"/><Relationship Id="rId2" Type="http://schemas.openxmlformats.org/officeDocument/2006/relationships/pivotTable" Target="../pivotTables/pivotTable8.xml"/><Relationship Id="rId1" Type="http://schemas.openxmlformats.org/officeDocument/2006/relationships/pivotTable" Target="../pivotTables/pivotTable7.xml"/><Relationship Id="rId6" Type="http://schemas.openxmlformats.org/officeDocument/2006/relationships/printerSettings" Target="../printerSettings/printerSettings1.bin"/><Relationship Id="rId5" Type="http://schemas.openxmlformats.org/officeDocument/2006/relationships/pivotTable" Target="../pivotTables/pivotTable11.xml"/><Relationship Id="rId4" Type="http://schemas.openxmlformats.org/officeDocument/2006/relationships/pivotTable" Target="../pivotTables/pivotTable10.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A4AABF-ABD8-4094-9154-FD945A305D49}">
  <dimension ref="A3:C15"/>
  <sheetViews>
    <sheetView workbookViewId="0">
      <selection activeCell="A3" sqref="A3:C16"/>
    </sheetView>
  </sheetViews>
  <sheetFormatPr defaultRowHeight="15" x14ac:dyDescent="0.25"/>
  <cols>
    <col min="1" max="1" width="13.140625" bestFit="1" customWidth="1"/>
    <col min="2" max="2" width="12.140625" bestFit="1" customWidth="1"/>
    <col min="3" max="3" width="12.5703125" bestFit="1" customWidth="1"/>
  </cols>
  <sheetData>
    <row r="3" spans="1:3" x14ac:dyDescent="0.25">
      <c r="A3" s="9" t="s">
        <v>10933</v>
      </c>
      <c r="B3" s="6" t="s">
        <v>10950</v>
      </c>
      <c r="C3" s="15" t="s">
        <v>10951</v>
      </c>
    </row>
    <row r="4" spans="1:3" x14ac:dyDescent="0.25">
      <c r="A4" s="10" t="s">
        <v>10936</v>
      </c>
      <c r="B4" s="16">
        <v>248.76399999999998</v>
      </c>
      <c r="C4" s="17">
        <v>55.01959999999999</v>
      </c>
    </row>
    <row r="5" spans="1:3" x14ac:dyDescent="0.25">
      <c r="A5" s="12" t="s">
        <v>10937</v>
      </c>
      <c r="B5" s="18">
        <v>1696.4720000000002</v>
      </c>
      <c r="C5" s="19">
        <v>234.41349999999989</v>
      </c>
    </row>
    <row r="6" spans="1:3" x14ac:dyDescent="0.25">
      <c r="A6" s="12" t="s">
        <v>10938</v>
      </c>
      <c r="B6" s="18">
        <v>1185.19</v>
      </c>
      <c r="C6" s="19">
        <v>70.459700000000083</v>
      </c>
    </row>
    <row r="7" spans="1:3" x14ac:dyDescent="0.25">
      <c r="A7" s="12" t="s">
        <v>10939</v>
      </c>
      <c r="B7" s="18">
        <v>893.05600000000004</v>
      </c>
      <c r="C7" s="19">
        <v>135.18199999999999</v>
      </c>
    </row>
    <row r="8" spans="1:3" x14ac:dyDescent="0.25">
      <c r="A8" s="12" t="s">
        <v>10940</v>
      </c>
      <c r="B8" s="18">
        <v>112.76400000000001</v>
      </c>
      <c r="C8" s="19">
        <v>21.388600000000011</v>
      </c>
    </row>
    <row r="9" spans="1:3" x14ac:dyDescent="0.25">
      <c r="A9" s="12" t="s">
        <v>10941</v>
      </c>
      <c r="B9" s="18">
        <v>22.847999999999999</v>
      </c>
      <c r="C9" s="19">
        <v>7.4255999999999993</v>
      </c>
    </row>
    <row r="10" spans="1:3" x14ac:dyDescent="0.25">
      <c r="A10" s="12" t="s">
        <v>10942</v>
      </c>
      <c r="B10" s="18">
        <v>2370.8040000000001</v>
      </c>
      <c r="C10" s="19">
        <v>-5.8150000000000759</v>
      </c>
    </row>
    <row r="11" spans="1:3" x14ac:dyDescent="0.25">
      <c r="A11" s="12" t="s">
        <v>10943</v>
      </c>
      <c r="B11" s="18">
        <v>1427.3879999999999</v>
      </c>
      <c r="C11" s="19">
        <v>275.66149999999993</v>
      </c>
    </row>
    <row r="12" spans="1:3" x14ac:dyDescent="0.25">
      <c r="A12" s="12" t="s">
        <v>10944</v>
      </c>
      <c r="B12" s="18">
        <v>2635.3119999999999</v>
      </c>
      <c r="C12" s="19">
        <v>558.47199999999987</v>
      </c>
    </row>
    <row r="13" spans="1:3" x14ac:dyDescent="0.25">
      <c r="A13" s="12" t="s">
        <v>10945</v>
      </c>
      <c r="B13" s="18">
        <v>2760.2539999999999</v>
      </c>
      <c r="C13" s="19">
        <v>470.98050000000001</v>
      </c>
    </row>
    <row r="14" spans="1:3" x14ac:dyDescent="0.25">
      <c r="A14" s="12" t="s">
        <v>10946</v>
      </c>
      <c r="B14" s="18">
        <v>7125.9999999999991</v>
      </c>
      <c r="C14" s="19">
        <v>950.88059999999996</v>
      </c>
    </row>
    <row r="15" spans="1:3" x14ac:dyDescent="0.25">
      <c r="A15" s="14" t="s">
        <v>10934</v>
      </c>
      <c r="B15" s="20">
        <v>20478.851999999999</v>
      </c>
      <c r="C15" s="21">
        <v>2774.0685999999996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1C546-C93C-4694-B353-E22E79F06444}">
  <dimension ref="A3:E7"/>
  <sheetViews>
    <sheetView workbookViewId="0">
      <selection activeCell="I25" sqref="I25"/>
    </sheetView>
  </sheetViews>
  <sheetFormatPr defaultRowHeight="15" x14ac:dyDescent="0.25"/>
  <cols>
    <col min="1" max="1" width="14.5703125" bestFit="1" customWidth="1"/>
    <col min="2" max="2" width="12.5703125" bestFit="1" customWidth="1"/>
    <col min="4" max="4" width="14.5703125" bestFit="1" customWidth="1"/>
    <col min="5" max="5" width="12.5703125" bestFit="1" customWidth="1"/>
  </cols>
  <sheetData>
    <row r="3" spans="1:5" x14ac:dyDescent="0.25">
      <c r="A3" s="9" t="s">
        <v>10933</v>
      </c>
      <c r="B3" s="7" t="s">
        <v>10951</v>
      </c>
      <c r="D3" s="6" t="s">
        <v>10933</v>
      </c>
      <c r="E3" s="7" t="s">
        <v>10951</v>
      </c>
    </row>
    <row r="4" spans="1:5" x14ac:dyDescent="0.25">
      <c r="A4" s="22" t="s">
        <v>32</v>
      </c>
      <c r="B4" s="11">
        <v>1081.1500999999994</v>
      </c>
      <c r="D4" t="str">
        <f>A4</f>
        <v>Furniture</v>
      </c>
      <c r="E4">
        <f>GETPIVOTDATA("Profit",$A$3,"Category",A4)</f>
        <v>1081.1500999999994</v>
      </c>
    </row>
    <row r="5" spans="1:5" x14ac:dyDescent="0.25">
      <c r="A5" s="23" t="s">
        <v>46</v>
      </c>
      <c r="B5" s="13">
        <v>1232.2873</v>
      </c>
      <c r="D5" t="str">
        <f>A5</f>
        <v>Office Supplies</v>
      </c>
      <c r="E5">
        <f>GETPIVOTDATA("Profit",$A$3,"Category",A5)</f>
        <v>1232.2873</v>
      </c>
    </row>
    <row r="6" spans="1:5" x14ac:dyDescent="0.25">
      <c r="A6" s="23" t="s">
        <v>71</v>
      </c>
      <c r="B6" s="13">
        <v>460.63120000000004</v>
      </c>
      <c r="D6" t="str">
        <f>A6</f>
        <v>Technology</v>
      </c>
      <c r="E6">
        <f>GETPIVOTDATA("Profit",$A$3,"Category",A6)</f>
        <v>460.63120000000004</v>
      </c>
    </row>
    <row r="7" spans="1:5" x14ac:dyDescent="0.25">
      <c r="A7" s="24" t="s">
        <v>10934</v>
      </c>
      <c r="B7" s="8">
        <v>2774.0685999999996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E7C3C3-004A-47D8-9E45-073CC15C7BC3}">
  <dimension ref="A3:B7"/>
  <sheetViews>
    <sheetView workbookViewId="0">
      <selection activeCell="M30" sqref="M30"/>
    </sheetView>
  </sheetViews>
  <sheetFormatPr defaultRowHeight="15" x14ac:dyDescent="0.25"/>
  <cols>
    <col min="1" max="1" width="14.5703125" bestFit="1" customWidth="1"/>
    <col min="2" max="2" width="12.140625" bestFit="1" customWidth="1"/>
  </cols>
  <sheetData>
    <row r="3" spans="1:2" x14ac:dyDescent="0.25">
      <c r="A3" s="9" t="s">
        <v>10933</v>
      </c>
      <c r="B3" s="7" t="s">
        <v>10950</v>
      </c>
    </row>
    <row r="4" spans="1:2" x14ac:dyDescent="0.25">
      <c r="A4" s="22" t="s">
        <v>32</v>
      </c>
      <c r="B4" s="25">
        <v>0.59378982767198085</v>
      </c>
    </row>
    <row r="5" spans="1:2" x14ac:dyDescent="0.25">
      <c r="A5" s="23" t="s">
        <v>46</v>
      </c>
      <c r="B5" s="26">
        <v>0.23939252063543404</v>
      </c>
    </row>
    <row r="6" spans="1:2" x14ac:dyDescent="0.25">
      <c r="A6" s="23" t="s">
        <v>71</v>
      </c>
      <c r="B6" s="26">
        <v>0.16681765169258514</v>
      </c>
    </row>
    <row r="7" spans="1:2" x14ac:dyDescent="0.25">
      <c r="A7" s="24" t="s">
        <v>10934</v>
      </c>
      <c r="B7" s="2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E65EA3-BFC0-4BA0-AF48-B9B69E43EA15}">
  <dimension ref="A3:E52"/>
  <sheetViews>
    <sheetView workbookViewId="0">
      <selection activeCell="M51" sqref="M51"/>
    </sheetView>
  </sheetViews>
  <sheetFormatPr defaultRowHeight="15" x14ac:dyDescent="0.25"/>
  <cols>
    <col min="1" max="1" width="13.140625" bestFit="1" customWidth="1"/>
    <col min="2" max="2" width="12.140625" bestFit="1" customWidth="1"/>
    <col min="4" max="4" width="18.7109375" bestFit="1" customWidth="1"/>
    <col min="5" max="5" width="12" bestFit="1" customWidth="1"/>
  </cols>
  <sheetData>
    <row r="3" spans="1:5" x14ac:dyDescent="0.25">
      <c r="A3" s="9" t="s">
        <v>10933</v>
      </c>
      <c r="B3" s="7" t="s">
        <v>10950</v>
      </c>
      <c r="D3" t="s">
        <v>10952</v>
      </c>
      <c r="E3" t="s">
        <v>10953</v>
      </c>
    </row>
    <row r="4" spans="1:5" x14ac:dyDescent="0.25">
      <c r="A4" s="22" t="s">
        <v>310</v>
      </c>
      <c r="B4" s="11">
        <v>378.89200000000005</v>
      </c>
      <c r="D4" t="str">
        <f>A4</f>
        <v>Arizona</v>
      </c>
      <c r="E4">
        <f>GETPIVOTDATA("Sales",$A$3,"State",A4)</f>
        <v>378.89200000000005</v>
      </c>
    </row>
    <row r="5" spans="1:5" x14ac:dyDescent="0.25">
      <c r="A5" s="23" t="s">
        <v>43</v>
      </c>
      <c r="B5" s="13">
        <v>14285.623999999994</v>
      </c>
      <c r="D5" t="str">
        <f t="shared" ref="D5:D52" si="0">A5</f>
        <v>California</v>
      </c>
      <c r="E5">
        <f t="shared" ref="E5:E52" si="1">GETPIVOTDATA("Sales",$A$3,"State",A5)</f>
        <v>14285.623999999994</v>
      </c>
    </row>
    <row r="6" spans="1:5" x14ac:dyDescent="0.25">
      <c r="A6" s="23" t="s">
        <v>457</v>
      </c>
      <c r="B6" s="13">
        <v>49.400000000000006</v>
      </c>
      <c r="D6" t="str">
        <f t="shared" si="0"/>
        <v>Colorado</v>
      </c>
      <c r="E6">
        <f t="shared" si="1"/>
        <v>49.400000000000006</v>
      </c>
    </row>
    <row r="7" spans="1:5" x14ac:dyDescent="0.25">
      <c r="A7" s="23" t="s">
        <v>1762</v>
      </c>
      <c r="B7" s="13">
        <v>447.60000000000008</v>
      </c>
      <c r="D7" t="str">
        <f t="shared" si="0"/>
        <v>Montana</v>
      </c>
      <c r="E7">
        <f t="shared" si="1"/>
        <v>447.60000000000008</v>
      </c>
    </row>
    <row r="8" spans="1:5" x14ac:dyDescent="0.25">
      <c r="A8" s="23" t="s">
        <v>668</v>
      </c>
      <c r="B8" s="13">
        <v>16.68</v>
      </c>
      <c r="D8" t="str">
        <f t="shared" si="0"/>
        <v>New Mexico</v>
      </c>
      <c r="E8">
        <f t="shared" si="1"/>
        <v>16.68</v>
      </c>
    </row>
    <row r="9" spans="1:5" x14ac:dyDescent="0.25">
      <c r="A9" s="23" t="s">
        <v>96</v>
      </c>
      <c r="B9" s="13">
        <v>5300.655999999999</v>
      </c>
      <c r="D9" t="str">
        <f t="shared" si="0"/>
        <v>Washington</v>
      </c>
      <c r="E9">
        <f t="shared" si="1"/>
        <v>5300.655999999999</v>
      </c>
    </row>
    <row r="10" spans="1:5" x14ac:dyDescent="0.25">
      <c r="A10" s="24" t="s">
        <v>10934</v>
      </c>
      <c r="B10" s="8">
        <v>20478.851999999992</v>
      </c>
      <c r="D10" t="str">
        <f t="shared" si="0"/>
        <v>Grand Total</v>
      </c>
      <c r="E10" t="e">
        <f t="shared" si="1"/>
        <v>#REF!</v>
      </c>
    </row>
    <row r="11" spans="1:5" x14ac:dyDescent="0.25">
      <c r="D11">
        <f t="shared" si="0"/>
        <v>0</v>
      </c>
      <c r="E11" t="e">
        <f t="shared" si="1"/>
        <v>#REF!</v>
      </c>
    </row>
    <row r="12" spans="1:5" x14ac:dyDescent="0.25">
      <c r="D12">
        <f t="shared" si="0"/>
        <v>0</v>
      </c>
      <c r="E12" t="e">
        <f t="shared" si="1"/>
        <v>#REF!</v>
      </c>
    </row>
    <row r="13" spans="1:5" x14ac:dyDescent="0.25">
      <c r="D13">
        <f t="shared" si="0"/>
        <v>0</v>
      </c>
      <c r="E13" t="e">
        <f t="shared" si="1"/>
        <v>#REF!</v>
      </c>
    </row>
    <row r="14" spans="1:5" x14ac:dyDescent="0.25">
      <c r="D14">
        <f t="shared" si="0"/>
        <v>0</v>
      </c>
      <c r="E14" t="e">
        <f t="shared" si="1"/>
        <v>#REF!</v>
      </c>
    </row>
    <row r="15" spans="1:5" x14ac:dyDescent="0.25">
      <c r="D15">
        <f t="shared" si="0"/>
        <v>0</v>
      </c>
      <c r="E15" t="e">
        <f t="shared" si="1"/>
        <v>#REF!</v>
      </c>
    </row>
    <row r="16" spans="1:5" x14ac:dyDescent="0.25">
      <c r="D16">
        <f t="shared" si="0"/>
        <v>0</v>
      </c>
      <c r="E16" t="e">
        <f t="shared" si="1"/>
        <v>#REF!</v>
      </c>
    </row>
    <row r="17" spans="4:5" x14ac:dyDescent="0.25">
      <c r="D17">
        <f t="shared" si="0"/>
        <v>0</v>
      </c>
      <c r="E17" t="e">
        <f t="shared" si="1"/>
        <v>#REF!</v>
      </c>
    </row>
    <row r="18" spans="4:5" x14ac:dyDescent="0.25">
      <c r="D18">
        <f t="shared" si="0"/>
        <v>0</v>
      </c>
      <c r="E18" t="e">
        <f t="shared" si="1"/>
        <v>#REF!</v>
      </c>
    </row>
    <row r="19" spans="4:5" x14ac:dyDescent="0.25">
      <c r="D19">
        <f t="shared" si="0"/>
        <v>0</v>
      </c>
      <c r="E19" t="e">
        <f t="shared" si="1"/>
        <v>#REF!</v>
      </c>
    </row>
    <row r="20" spans="4:5" x14ac:dyDescent="0.25">
      <c r="D20">
        <f t="shared" si="0"/>
        <v>0</v>
      </c>
      <c r="E20" t="e">
        <f t="shared" si="1"/>
        <v>#REF!</v>
      </c>
    </row>
    <row r="21" spans="4:5" x14ac:dyDescent="0.25">
      <c r="D21">
        <f t="shared" si="0"/>
        <v>0</v>
      </c>
      <c r="E21" t="e">
        <f t="shared" si="1"/>
        <v>#REF!</v>
      </c>
    </row>
    <row r="22" spans="4:5" x14ac:dyDescent="0.25">
      <c r="D22">
        <f t="shared" si="0"/>
        <v>0</v>
      </c>
      <c r="E22" t="e">
        <f t="shared" si="1"/>
        <v>#REF!</v>
      </c>
    </row>
    <row r="23" spans="4:5" x14ac:dyDescent="0.25">
      <c r="D23">
        <f t="shared" si="0"/>
        <v>0</v>
      </c>
      <c r="E23" t="e">
        <f t="shared" si="1"/>
        <v>#REF!</v>
      </c>
    </row>
    <row r="24" spans="4:5" x14ac:dyDescent="0.25">
      <c r="D24">
        <f t="shared" si="0"/>
        <v>0</v>
      </c>
      <c r="E24" t="e">
        <f t="shared" si="1"/>
        <v>#REF!</v>
      </c>
    </row>
    <row r="25" spans="4:5" x14ac:dyDescent="0.25">
      <c r="D25">
        <f t="shared" si="0"/>
        <v>0</v>
      </c>
      <c r="E25" t="e">
        <f t="shared" si="1"/>
        <v>#REF!</v>
      </c>
    </row>
    <row r="26" spans="4:5" x14ac:dyDescent="0.25">
      <c r="D26">
        <f t="shared" si="0"/>
        <v>0</v>
      </c>
      <c r="E26" t="e">
        <f t="shared" si="1"/>
        <v>#REF!</v>
      </c>
    </row>
    <row r="27" spans="4:5" x14ac:dyDescent="0.25">
      <c r="D27">
        <f t="shared" si="0"/>
        <v>0</v>
      </c>
      <c r="E27" t="e">
        <f t="shared" si="1"/>
        <v>#REF!</v>
      </c>
    </row>
    <row r="28" spans="4:5" x14ac:dyDescent="0.25">
      <c r="D28">
        <f t="shared" si="0"/>
        <v>0</v>
      </c>
      <c r="E28" t="e">
        <f t="shared" si="1"/>
        <v>#REF!</v>
      </c>
    </row>
    <row r="29" spans="4:5" x14ac:dyDescent="0.25">
      <c r="D29">
        <f t="shared" si="0"/>
        <v>0</v>
      </c>
      <c r="E29" t="e">
        <f t="shared" si="1"/>
        <v>#REF!</v>
      </c>
    </row>
    <row r="30" spans="4:5" x14ac:dyDescent="0.25">
      <c r="D30">
        <f t="shared" si="0"/>
        <v>0</v>
      </c>
      <c r="E30" t="e">
        <f t="shared" si="1"/>
        <v>#REF!</v>
      </c>
    </row>
    <row r="31" spans="4:5" x14ac:dyDescent="0.25">
      <c r="D31">
        <f t="shared" si="0"/>
        <v>0</v>
      </c>
      <c r="E31" t="e">
        <f t="shared" si="1"/>
        <v>#REF!</v>
      </c>
    </row>
    <row r="32" spans="4:5" x14ac:dyDescent="0.25">
      <c r="D32">
        <f t="shared" si="0"/>
        <v>0</v>
      </c>
      <c r="E32" t="e">
        <f t="shared" si="1"/>
        <v>#REF!</v>
      </c>
    </row>
    <row r="33" spans="4:5" x14ac:dyDescent="0.25">
      <c r="D33">
        <f t="shared" si="0"/>
        <v>0</v>
      </c>
      <c r="E33" t="e">
        <f t="shared" si="1"/>
        <v>#REF!</v>
      </c>
    </row>
    <row r="34" spans="4:5" x14ac:dyDescent="0.25">
      <c r="D34">
        <f t="shared" si="0"/>
        <v>0</v>
      </c>
      <c r="E34" t="e">
        <f t="shared" si="1"/>
        <v>#REF!</v>
      </c>
    </row>
    <row r="35" spans="4:5" x14ac:dyDescent="0.25">
      <c r="D35">
        <f t="shared" si="0"/>
        <v>0</v>
      </c>
      <c r="E35" t="e">
        <f t="shared" si="1"/>
        <v>#REF!</v>
      </c>
    </row>
    <row r="36" spans="4:5" x14ac:dyDescent="0.25">
      <c r="D36">
        <f t="shared" si="0"/>
        <v>0</v>
      </c>
      <c r="E36" t="e">
        <f t="shared" si="1"/>
        <v>#REF!</v>
      </c>
    </row>
    <row r="37" spans="4:5" x14ac:dyDescent="0.25">
      <c r="D37">
        <f t="shared" si="0"/>
        <v>0</v>
      </c>
      <c r="E37" t="e">
        <f t="shared" si="1"/>
        <v>#REF!</v>
      </c>
    </row>
    <row r="38" spans="4:5" x14ac:dyDescent="0.25">
      <c r="D38">
        <f t="shared" si="0"/>
        <v>0</v>
      </c>
      <c r="E38" t="e">
        <f t="shared" si="1"/>
        <v>#REF!</v>
      </c>
    </row>
    <row r="39" spans="4:5" x14ac:dyDescent="0.25">
      <c r="D39">
        <f t="shared" si="0"/>
        <v>0</v>
      </c>
      <c r="E39" t="e">
        <f t="shared" si="1"/>
        <v>#REF!</v>
      </c>
    </row>
    <row r="40" spans="4:5" x14ac:dyDescent="0.25">
      <c r="D40">
        <f t="shared" si="0"/>
        <v>0</v>
      </c>
      <c r="E40" t="e">
        <f t="shared" si="1"/>
        <v>#REF!</v>
      </c>
    </row>
    <row r="41" spans="4:5" x14ac:dyDescent="0.25">
      <c r="D41">
        <f t="shared" si="0"/>
        <v>0</v>
      </c>
      <c r="E41" t="e">
        <f t="shared" si="1"/>
        <v>#REF!</v>
      </c>
    </row>
    <row r="42" spans="4:5" x14ac:dyDescent="0.25">
      <c r="D42">
        <f t="shared" si="0"/>
        <v>0</v>
      </c>
      <c r="E42" t="e">
        <f t="shared" si="1"/>
        <v>#REF!</v>
      </c>
    </row>
    <row r="43" spans="4:5" x14ac:dyDescent="0.25">
      <c r="D43">
        <f t="shared" si="0"/>
        <v>0</v>
      </c>
      <c r="E43" t="e">
        <f t="shared" si="1"/>
        <v>#REF!</v>
      </c>
    </row>
    <row r="44" spans="4:5" x14ac:dyDescent="0.25">
      <c r="D44">
        <f t="shared" si="0"/>
        <v>0</v>
      </c>
      <c r="E44" t="e">
        <f t="shared" si="1"/>
        <v>#REF!</v>
      </c>
    </row>
    <row r="45" spans="4:5" x14ac:dyDescent="0.25">
      <c r="D45">
        <f t="shared" si="0"/>
        <v>0</v>
      </c>
      <c r="E45" t="e">
        <f t="shared" si="1"/>
        <v>#REF!</v>
      </c>
    </row>
    <row r="46" spans="4:5" x14ac:dyDescent="0.25">
      <c r="D46">
        <f t="shared" si="0"/>
        <v>0</v>
      </c>
      <c r="E46" t="e">
        <f t="shared" si="1"/>
        <v>#REF!</v>
      </c>
    </row>
    <row r="47" spans="4:5" x14ac:dyDescent="0.25">
      <c r="D47">
        <f t="shared" si="0"/>
        <v>0</v>
      </c>
      <c r="E47" t="e">
        <f t="shared" si="1"/>
        <v>#REF!</v>
      </c>
    </row>
    <row r="48" spans="4:5" x14ac:dyDescent="0.25">
      <c r="D48">
        <f t="shared" si="0"/>
        <v>0</v>
      </c>
      <c r="E48" t="e">
        <f t="shared" si="1"/>
        <v>#REF!</v>
      </c>
    </row>
    <row r="49" spans="4:5" x14ac:dyDescent="0.25">
      <c r="D49">
        <f t="shared" si="0"/>
        <v>0</v>
      </c>
      <c r="E49" t="e">
        <f t="shared" si="1"/>
        <v>#REF!</v>
      </c>
    </row>
    <row r="50" spans="4:5" x14ac:dyDescent="0.25">
      <c r="D50">
        <f t="shared" si="0"/>
        <v>0</v>
      </c>
      <c r="E50" t="e">
        <f t="shared" si="1"/>
        <v>#REF!</v>
      </c>
    </row>
    <row r="51" spans="4:5" x14ac:dyDescent="0.25">
      <c r="D51">
        <f t="shared" si="0"/>
        <v>0</v>
      </c>
      <c r="E51" t="e">
        <f t="shared" si="1"/>
        <v>#REF!</v>
      </c>
    </row>
    <row r="52" spans="4:5" x14ac:dyDescent="0.25">
      <c r="D52">
        <f t="shared" si="0"/>
        <v>0</v>
      </c>
      <c r="E52" t="e">
        <f t="shared" si="1"/>
        <v>#REF!</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7E6ADE-DCA1-484B-BD88-31FF8AD0B97B}">
  <dimension ref="A3:B9"/>
  <sheetViews>
    <sheetView workbookViewId="0">
      <selection activeCell="E19" sqref="E19"/>
    </sheetView>
  </sheetViews>
  <sheetFormatPr defaultRowHeight="15" x14ac:dyDescent="0.25"/>
  <cols>
    <col min="1" max="1" width="13.140625" bestFit="1" customWidth="1"/>
    <col min="2" max="2" width="12.140625" bestFit="1" customWidth="1"/>
  </cols>
  <sheetData>
    <row r="3" spans="1:2" x14ac:dyDescent="0.25">
      <c r="A3" s="9" t="s">
        <v>10933</v>
      </c>
      <c r="B3" s="7" t="s">
        <v>10950</v>
      </c>
    </row>
    <row r="4" spans="1:2" x14ac:dyDescent="0.25">
      <c r="A4" s="22" t="s">
        <v>78</v>
      </c>
      <c r="B4" s="11">
        <v>1877.5799999999997</v>
      </c>
    </row>
    <row r="5" spans="1:2" x14ac:dyDescent="0.25">
      <c r="A5" s="23" t="s">
        <v>36</v>
      </c>
      <c r="B5" s="13">
        <v>7619.4480000000003</v>
      </c>
    </row>
    <row r="6" spans="1:2" x14ac:dyDescent="0.25">
      <c r="A6" s="23" t="s">
        <v>65</v>
      </c>
      <c r="B6" s="13">
        <v>1622.3099999999997</v>
      </c>
    </row>
    <row r="7" spans="1:2" x14ac:dyDescent="0.25">
      <c r="A7" s="23" t="s">
        <v>72</v>
      </c>
      <c r="B7" s="13">
        <v>2562.3440000000001</v>
      </c>
    </row>
    <row r="8" spans="1:2" x14ac:dyDescent="0.25">
      <c r="A8" s="23" t="s">
        <v>56</v>
      </c>
      <c r="B8" s="13">
        <v>2918.3760000000002</v>
      </c>
    </row>
    <row r="9" spans="1:2" x14ac:dyDescent="0.25">
      <c r="A9" s="24" t="s">
        <v>10934</v>
      </c>
      <c r="B9" s="8">
        <v>16600.058000000001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85A85B-DD4E-426E-A96E-E6D34B641EEA}">
  <dimension ref="A1:F302"/>
  <sheetViews>
    <sheetView workbookViewId="0">
      <selection activeCell="F8" sqref="F8"/>
    </sheetView>
  </sheetViews>
  <sheetFormatPr defaultRowHeight="15" x14ac:dyDescent="0.25"/>
  <cols>
    <col min="1" max="1" width="13" customWidth="1"/>
    <col min="2" max="2" width="15.5703125" customWidth="1"/>
    <col min="3" max="3" width="16.28515625" customWidth="1"/>
    <col min="4" max="4" width="17" customWidth="1"/>
    <col min="5" max="5" width="20.7109375" customWidth="1"/>
    <col min="6" max="6" width="28"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s>
  <sheetData>
    <row r="1" spans="1:6" x14ac:dyDescent="0.25">
      <c r="A1" s="42" t="s">
        <v>10933</v>
      </c>
      <c r="B1" s="42" t="s">
        <v>10950</v>
      </c>
      <c r="C1" s="43" t="s">
        <v>10954</v>
      </c>
      <c r="D1" s="43" t="s">
        <v>10951</v>
      </c>
      <c r="E1" s="43" t="s">
        <v>10955</v>
      </c>
      <c r="F1" s="43" t="s">
        <v>10957</v>
      </c>
    </row>
    <row r="2" spans="1:6" x14ac:dyDescent="0.25">
      <c r="A2" s="44" t="s">
        <v>10935</v>
      </c>
      <c r="B2" s="43">
        <v>484247.49810000096</v>
      </c>
      <c r="C2" s="43">
        <v>7581</v>
      </c>
      <c r="D2" s="43">
        <v>49543.974100000007</v>
      </c>
      <c r="E2" s="43">
        <v>1993</v>
      </c>
      <c r="F2" s="43">
        <v>-0.8976887350076328</v>
      </c>
    </row>
    <row r="3" spans="1:6" x14ac:dyDescent="0.25">
      <c r="A3" s="44" t="s">
        <v>10947</v>
      </c>
      <c r="B3" s="43">
        <v>470532.50899999985</v>
      </c>
      <c r="C3" s="43">
        <v>7979</v>
      </c>
      <c r="D3" s="43">
        <v>61618.603700000051</v>
      </c>
      <c r="E3" s="43">
        <v>2102</v>
      </c>
      <c r="F3" s="43">
        <v>-0.86904495965442408</v>
      </c>
    </row>
    <row r="4" spans="1:6" x14ac:dyDescent="0.25">
      <c r="A4" s="44" t="s">
        <v>10948</v>
      </c>
      <c r="B4" s="43">
        <v>608473.83000000066</v>
      </c>
      <c r="C4" s="43">
        <v>9810</v>
      </c>
      <c r="D4" s="43">
        <v>81726.930800000177</v>
      </c>
      <c r="E4" s="43">
        <v>2580</v>
      </c>
      <c r="F4" s="43">
        <v>-0.86568538075006429</v>
      </c>
    </row>
    <row r="5" spans="1:6" x14ac:dyDescent="0.25">
      <c r="A5" s="44" t="s">
        <v>10949</v>
      </c>
      <c r="B5" s="43">
        <v>733947.0231999997</v>
      </c>
      <c r="C5" s="43">
        <v>12503</v>
      </c>
      <c r="D5" s="43">
        <v>93507.513099999967</v>
      </c>
      <c r="E5" s="43">
        <v>3319</v>
      </c>
      <c r="F5" s="43">
        <v>-0.87259637256609013</v>
      </c>
    </row>
    <row r="6" spans="1:6" x14ac:dyDescent="0.25">
      <c r="A6" s="40"/>
      <c r="B6" s="40"/>
      <c r="C6" s="40"/>
      <c r="D6" s="40"/>
      <c r="E6" s="40"/>
      <c r="F6" s="40"/>
    </row>
    <row r="7" spans="1:6" x14ac:dyDescent="0.25">
      <c r="A7" s="40"/>
      <c r="B7" s="40"/>
      <c r="C7" s="40"/>
      <c r="D7" s="40"/>
      <c r="E7" s="40"/>
      <c r="F7" s="40"/>
    </row>
    <row r="8" spans="1:6" x14ac:dyDescent="0.25">
      <c r="A8" s="40"/>
      <c r="B8" s="41">
        <f>(GETPIVOTDATA("Sum of Sales",$A$3,"Years",2014)/GETPIVOTDATA("Sum of Sales",$A$3,"Years",2013))-1</f>
        <v>0.20620967905883303</v>
      </c>
      <c r="C8" s="41">
        <f>GETPIVOTDATA("Sum of Quantity",$A$3,"Years",2014)/GETPIVOTDATA("Sum of Quantity",$A$3,"Years",2013)-1</f>
        <v>0.27451580020387367</v>
      </c>
      <c r="D8" s="41">
        <f>(GETPIVOTDATA("Sum of Profit",$A$3,"Years",2014)/GETPIVOTDATA("Sum of Profit",$A$3,"Years",2013))-1</f>
        <v>0.14414565902185772</v>
      </c>
      <c r="E8" s="41">
        <f>(GETPIVOTDATA("Count of Order ID",$A$3,"Years",2014)/GETPIVOTDATA("Count of Order ID",$A$3,"Years",2013))-1</f>
        <v>0.2864341085271318</v>
      </c>
      <c r="F8" s="41">
        <f>(GETPIVOTDATA("Sum of Sum of profit margins",$A$3,"Years",2014)/GETPIVOTDATA("Sum of Sum of profit margins",$A$3,"Years",2013))-1</f>
        <v>7.9832603965632742E-3</v>
      </c>
    </row>
    <row r="9" spans="1:6" x14ac:dyDescent="0.25">
      <c r="D9" s="31"/>
      <c r="E9" s="31"/>
    </row>
    <row r="10" spans="1:6" x14ac:dyDescent="0.25">
      <c r="D10" s="31"/>
      <c r="E10" s="31"/>
    </row>
    <row r="11" spans="1:6" x14ac:dyDescent="0.25">
      <c r="D11" s="31"/>
      <c r="E11" s="31"/>
    </row>
    <row r="12" spans="1:6" x14ac:dyDescent="0.25">
      <c r="D12" s="31"/>
      <c r="E12" s="31"/>
    </row>
    <row r="13" spans="1:6" x14ac:dyDescent="0.25">
      <c r="D13" s="31"/>
      <c r="E13" s="31"/>
    </row>
    <row r="14" spans="1:6" x14ac:dyDescent="0.25">
      <c r="D14" s="31"/>
      <c r="E14" s="31"/>
    </row>
    <row r="15" spans="1:6" x14ac:dyDescent="0.25">
      <c r="D15" s="31"/>
      <c r="E15" s="31"/>
    </row>
    <row r="16" spans="1:6" x14ac:dyDescent="0.25">
      <c r="D16" s="31"/>
      <c r="E16" s="31"/>
    </row>
    <row r="17" spans="4:5" x14ac:dyDescent="0.25">
      <c r="D17" s="31"/>
      <c r="E17" s="31"/>
    </row>
    <row r="18" spans="4:5" x14ac:dyDescent="0.25">
      <c r="D18" s="31"/>
      <c r="E18" s="31"/>
    </row>
    <row r="19" spans="4:5" x14ac:dyDescent="0.25">
      <c r="D19" s="31"/>
      <c r="E19" s="31"/>
    </row>
    <row r="20" spans="4:5" x14ac:dyDescent="0.25">
      <c r="D20" s="31"/>
      <c r="E20" s="31"/>
    </row>
    <row r="21" spans="4:5" x14ac:dyDescent="0.25">
      <c r="D21" s="31"/>
      <c r="E21" s="31"/>
    </row>
    <row r="22" spans="4:5" x14ac:dyDescent="0.25">
      <c r="D22" s="31"/>
      <c r="E22" s="31"/>
    </row>
    <row r="23" spans="4:5" x14ac:dyDescent="0.25">
      <c r="D23" s="31"/>
      <c r="E23" s="31"/>
    </row>
    <row r="24" spans="4:5" x14ac:dyDescent="0.25">
      <c r="D24" s="31"/>
      <c r="E24" s="31"/>
    </row>
    <row r="25" spans="4:5" x14ac:dyDescent="0.25">
      <c r="D25" s="31"/>
      <c r="E25" s="31"/>
    </row>
    <row r="26" spans="4:5" x14ac:dyDescent="0.25">
      <c r="D26" s="31"/>
      <c r="E26" s="31"/>
    </row>
    <row r="27" spans="4:5" x14ac:dyDescent="0.25">
      <c r="D27" s="31"/>
      <c r="E27" s="31"/>
    </row>
    <row r="28" spans="4:5" x14ac:dyDescent="0.25">
      <c r="D28" s="31"/>
      <c r="E28" s="31"/>
    </row>
    <row r="29" spans="4:5" x14ac:dyDescent="0.25">
      <c r="D29" s="31"/>
      <c r="E29" s="31"/>
    </row>
    <row r="30" spans="4:5" x14ac:dyDescent="0.25">
      <c r="D30" s="31"/>
      <c r="E30" s="31"/>
    </row>
    <row r="31" spans="4:5" x14ac:dyDescent="0.25">
      <c r="D31" s="31"/>
      <c r="E31" s="31"/>
    </row>
    <row r="32" spans="4:5" x14ac:dyDescent="0.25">
      <c r="D32" s="31"/>
      <c r="E32" s="31"/>
    </row>
    <row r="33" spans="4:5" x14ac:dyDescent="0.25">
      <c r="D33" s="31"/>
      <c r="E33" s="31"/>
    </row>
    <row r="34" spans="4:5" x14ac:dyDescent="0.25">
      <c r="D34" s="31"/>
      <c r="E34" s="31"/>
    </row>
    <row r="35" spans="4:5" x14ac:dyDescent="0.25">
      <c r="D35" s="31"/>
      <c r="E35" s="31"/>
    </row>
    <row r="36" spans="4:5" x14ac:dyDescent="0.25">
      <c r="D36" s="31"/>
      <c r="E36" s="31"/>
    </row>
    <row r="37" spans="4:5" x14ac:dyDescent="0.25">
      <c r="D37" s="31"/>
      <c r="E37" s="31"/>
    </row>
    <row r="38" spans="4:5" x14ac:dyDescent="0.25">
      <c r="D38" s="31"/>
      <c r="E38" s="31"/>
    </row>
    <row r="39" spans="4:5" x14ac:dyDescent="0.25">
      <c r="D39" s="31"/>
      <c r="E39" s="31"/>
    </row>
    <row r="40" spans="4:5" x14ac:dyDescent="0.25">
      <c r="D40" s="31"/>
      <c r="E40" s="31"/>
    </row>
    <row r="41" spans="4:5" x14ac:dyDescent="0.25">
      <c r="D41" s="31"/>
      <c r="E41" s="31"/>
    </row>
    <row r="42" spans="4:5" x14ac:dyDescent="0.25">
      <c r="D42" s="31"/>
      <c r="E42" s="31"/>
    </row>
    <row r="43" spans="4:5" x14ac:dyDescent="0.25">
      <c r="D43" s="31"/>
      <c r="E43" s="31"/>
    </row>
    <row r="44" spans="4:5" x14ac:dyDescent="0.25">
      <c r="D44" s="31"/>
      <c r="E44" s="31"/>
    </row>
    <row r="45" spans="4:5" x14ac:dyDescent="0.25">
      <c r="D45" s="31"/>
      <c r="E45" s="31"/>
    </row>
    <row r="46" spans="4:5" x14ac:dyDescent="0.25">
      <c r="D46" s="31"/>
      <c r="E46" s="31"/>
    </row>
    <row r="47" spans="4:5" x14ac:dyDescent="0.25">
      <c r="D47" s="31"/>
      <c r="E47" s="31"/>
    </row>
    <row r="48" spans="4:5" x14ac:dyDescent="0.25">
      <c r="D48" s="31"/>
      <c r="E48" s="31"/>
    </row>
    <row r="49" spans="4:5" x14ac:dyDescent="0.25">
      <c r="D49" s="31"/>
      <c r="E49" s="31"/>
    </row>
    <row r="50" spans="4:5" x14ac:dyDescent="0.25">
      <c r="D50" s="31"/>
      <c r="E50" s="31"/>
    </row>
    <row r="51" spans="4:5" x14ac:dyDescent="0.25">
      <c r="D51" s="31"/>
      <c r="E51" s="31"/>
    </row>
    <row r="52" spans="4:5" x14ac:dyDescent="0.25">
      <c r="D52" s="31"/>
      <c r="E52" s="31"/>
    </row>
    <row r="53" spans="4:5" x14ac:dyDescent="0.25">
      <c r="D53" s="31"/>
      <c r="E53" s="31"/>
    </row>
    <row r="54" spans="4:5" x14ac:dyDescent="0.25">
      <c r="D54" s="31"/>
      <c r="E54" s="31"/>
    </row>
    <row r="55" spans="4:5" x14ac:dyDescent="0.25">
      <c r="D55" s="31"/>
      <c r="E55" s="31"/>
    </row>
    <row r="56" spans="4:5" x14ac:dyDescent="0.25">
      <c r="D56" s="31"/>
      <c r="E56" s="31"/>
    </row>
    <row r="57" spans="4:5" x14ac:dyDescent="0.25">
      <c r="D57" s="31"/>
      <c r="E57" s="31"/>
    </row>
    <row r="58" spans="4:5" x14ac:dyDescent="0.25">
      <c r="D58" s="31"/>
      <c r="E58" s="31"/>
    </row>
    <row r="59" spans="4:5" x14ac:dyDescent="0.25">
      <c r="D59" s="31"/>
      <c r="E59" s="31"/>
    </row>
    <row r="60" spans="4:5" x14ac:dyDescent="0.25">
      <c r="D60" s="31"/>
      <c r="E60" s="31"/>
    </row>
    <row r="61" spans="4:5" x14ac:dyDescent="0.25">
      <c r="D61" s="31"/>
      <c r="E61" s="31"/>
    </row>
    <row r="62" spans="4:5" x14ac:dyDescent="0.25">
      <c r="D62" s="31"/>
      <c r="E62" s="31"/>
    </row>
    <row r="63" spans="4:5" x14ac:dyDescent="0.25">
      <c r="D63" s="31"/>
      <c r="E63" s="31"/>
    </row>
    <row r="64" spans="4:5" x14ac:dyDescent="0.25">
      <c r="D64" s="31"/>
      <c r="E64" s="31"/>
    </row>
    <row r="65" spans="4:5" x14ac:dyDescent="0.25">
      <c r="D65" s="31"/>
      <c r="E65" s="31"/>
    </row>
    <row r="66" spans="4:5" x14ac:dyDescent="0.25">
      <c r="D66" s="31"/>
      <c r="E66" s="31"/>
    </row>
    <row r="67" spans="4:5" x14ac:dyDescent="0.25">
      <c r="D67" s="31"/>
      <c r="E67" s="31"/>
    </row>
    <row r="68" spans="4:5" x14ac:dyDescent="0.25">
      <c r="D68" s="31"/>
      <c r="E68" s="31"/>
    </row>
    <row r="69" spans="4:5" x14ac:dyDescent="0.25">
      <c r="D69" s="31"/>
      <c r="E69" s="31"/>
    </row>
    <row r="70" spans="4:5" x14ac:dyDescent="0.25">
      <c r="D70" s="31"/>
      <c r="E70" s="31"/>
    </row>
    <row r="71" spans="4:5" x14ac:dyDescent="0.25">
      <c r="D71" s="31"/>
      <c r="E71" s="31"/>
    </row>
    <row r="72" spans="4:5" x14ac:dyDescent="0.25">
      <c r="D72" s="31"/>
      <c r="E72" s="31"/>
    </row>
    <row r="73" spans="4:5" x14ac:dyDescent="0.25">
      <c r="D73" s="31"/>
      <c r="E73" s="31"/>
    </row>
    <row r="74" spans="4:5" x14ac:dyDescent="0.25">
      <c r="D74" s="31"/>
      <c r="E74" s="31"/>
    </row>
    <row r="75" spans="4:5" x14ac:dyDescent="0.25">
      <c r="D75" s="31"/>
      <c r="E75" s="31"/>
    </row>
    <row r="76" spans="4:5" x14ac:dyDescent="0.25">
      <c r="D76" s="31"/>
      <c r="E76" s="31"/>
    </row>
    <row r="77" spans="4:5" x14ac:dyDescent="0.25">
      <c r="D77" s="31"/>
      <c r="E77" s="31"/>
    </row>
    <row r="78" spans="4:5" x14ac:dyDescent="0.25">
      <c r="D78" s="31"/>
      <c r="E78" s="31"/>
    </row>
    <row r="79" spans="4:5" x14ac:dyDescent="0.25">
      <c r="D79" s="31"/>
      <c r="E79" s="31"/>
    </row>
    <row r="80" spans="4:5" x14ac:dyDescent="0.25">
      <c r="D80" s="31"/>
      <c r="E80" s="31"/>
    </row>
    <row r="81" spans="4:5" x14ac:dyDescent="0.25">
      <c r="D81" s="31"/>
      <c r="E81" s="31"/>
    </row>
    <row r="82" spans="4:5" x14ac:dyDescent="0.25">
      <c r="D82" s="31"/>
      <c r="E82" s="31"/>
    </row>
    <row r="83" spans="4:5" x14ac:dyDescent="0.25">
      <c r="D83" s="31"/>
      <c r="E83" s="31"/>
    </row>
    <row r="84" spans="4:5" x14ac:dyDescent="0.25">
      <c r="D84" s="31"/>
      <c r="E84" s="31"/>
    </row>
    <row r="85" spans="4:5" x14ac:dyDescent="0.25">
      <c r="D85" s="31"/>
      <c r="E85" s="31"/>
    </row>
    <row r="86" spans="4:5" x14ac:dyDescent="0.25">
      <c r="D86" s="31"/>
      <c r="E86" s="31"/>
    </row>
    <row r="87" spans="4:5" x14ac:dyDescent="0.25">
      <c r="D87" s="31"/>
      <c r="E87" s="31"/>
    </row>
    <row r="88" spans="4:5" x14ac:dyDescent="0.25">
      <c r="D88" s="31"/>
      <c r="E88" s="31"/>
    </row>
    <row r="89" spans="4:5" x14ac:dyDescent="0.25">
      <c r="D89" s="31"/>
      <c r="E89" s="31"/>
    </row>
    <row r="90" spans="4:5" x14ac:dyDescent="0.25">
      <c r="D90" s="31"/>
      <c r="E90" s="31"/>
    </row>
    <row r="91" spans="4:5" x14ac:dyDescent="0.25">
      <c r="D91" s="31"/>
      <c r="E91" s="31"/>
    </row>
    <row r="92" spans="4:5" x14ac:dyDescent="0.25">
      <c r="D92" s="31"/>
      <c r="E92" s="31"/>
    </row>
    <row r="93" spans="4:5" x14ac:dyDescent="0.25">
      <c r="D93" s="31"/>
      <c r="E93" s="31"/>
    </row>
    <row r="94" spans="4:5" x14ac:dyDescent="0.25">
      <c r="D94" s="31"/>
      <c r="E94" s="31"/>
    </row>
    <row r="95" spans="4:5" x14ac:dyDescent="0.25">
      <c r="D95" s="31"/>
      <c r="E95" s="31"/>
    </row>
    <row r="96" spans="4:5" x14ac:dyDescent="0.25">
      <c r="D96" s="31"/>
      <c r="E96" s="31"/>
    </row>
    <row r="97" spans="4:5" x14ac:dyDescent="0.25">
      <c r="D97" s="31"/>
      <c r="E97" s="31"/>
    </row>
    <row r="98" spans="4:5" x14ac:dyDescent="0.25">
      <c r="D98" s="31"/>
      <c r="E98" s="31"/>
    </row>
    <row r="99" spans="4:5" x14ac:dyDescent="0.25">
      <c r="D99" s="31"/>
      <c r="E99" s="31"/>
    </row>
    <row r="100" spans="4:5" x14ac:dyDescent="0.25">
      <c r="D100" s="31"/>
      <c r="E100" s="31"/>
    </row>
    <row r="101" spans="4:5" x14ac:dyDescent="0.25">
      <c r="D101" s="31"/>
      <c r="E101" s="31"/>
    </row>
    <row r="102" spans="4:5" x14ac:dyDescent="0.25">
      <c r="D102" s="31"/>
      <c r="E102" s="31"/>
    </row>
    <row r="103" spans="4:5" x14ac:dyDescent="0.25">
      <c r="D103" s="31"/>
      <c r="E103" s="31"/>
    </row>
    <row r="104" spans="4:5" x14ac:dyDescent="0.25">
      <c r="D104" s="31"/>
      <c r="E104" s="31"/>
    </row>
    <row r="105" spans="4:5" x14ac:dyDescent="0.25">
      <c r="D105" s="31"/>
      <c r="E105" s="31"/>
    </row>
    <row r="106" spans="4:5" x14ac:dyDescent="0.25">
      <c r="D106" s="31"/>
      <c r="E106" s="31"/>
    </row>
    <row r="107" spans="4:5" x14ac:dyDescent="0.25">
      <c r="D107" s="31"/>
      <c r="E107" s="31"/>
    </row>
    <row r="108" spans="4:5" x14ac:dyDescent="0.25">
      <c r="D108" s="31"/>
      <c r="E108" s="31"/>
    </row>
    <row r="109" spans="4:5" x14ac:dyDescent="0.25">
      <c r="D109" s="31"/>
      <c r="E109" s="31"/>
    </row>
    <row r="110" spans="4:5" x14ac:dyDescent="0.25">
      <c r="D110" s="31"/>
      <c r="E110" s="31"/>
    </row>
    <row r="111" spans="4:5" x14ac:dyDescent="0.25">
      <c r="D111" s="31"/>
      <c r="E111" s="31"/>
    </row>
    <row r="112" spans="4:5" x14ac:dyDescent="0.25">
      <c r="D112" s="31"/>
      <c r="E112" s="31"/>
    </row>
    <row r="113" spans="4:5" x14ac:dyDescent="0.25">
      <c r="D113" s="31"/>
      <c r="E113" s="31"/>
    </row>
    <row r="114" spans="4:5" x14ac:dyDescent="0.25">
      <c r="D114" s="31"/>
      <c r="E114" s="31"/>
    </row>
    <row r="115" spans="4:5" x14ac:dyDescent="0.25">
      <c r="D115" s="31"/>
      <c r="E115" s="31"/>
    </row>
    <row r="116" spans="4:5" x14ac:dyDescent="0.25">
      <c r="D116" s="31"/>
      <c r="E116" s="31"/>
    </row>
    <row r="117" spans="4:5" x14ac:dyDescent="0.25">
      <c r="D117" s="31"/>
      <c r="E117" s="31"/>
    </row>
    <row r="118" spans="4:5" x14ac:dyDescent="0.25">
      <c r="D118" s="31"/>
      <c r="E118" s="31"/>
    </row>
    <row r="119" spans="4:5" x14ac:dyDescent="0.25">
      <c r="D119" s="31"/>
      <c r="E119" s="31"/>
    </row>
    <row r="120" spans="4:5" x14ac:dyDescent="0.25">
      <c r="D120" s="31"/>
      <c r="E120" s="31"/>
    </row>
    <row r="121" spans="4:5" x14ac:dyDescent="0.25">
      <c r="D121" s="31"/>
      <c r="E121" s="31"/>
    </row>
    <row r="122" spans="4:5" x14ac:dyDescent="0.25">
      <c r="D122" s="31"/>
      <c r="E122" s="31"/>
    </row>
    <row r="123" spans="4:5" x14ac:dyDescent="0.25">
      <c r="D123" s="31"/>
      <c r="E123" s="31"/>
    </row>
    <row r="124" spans="4:5" x14ac:dyDescent="0.25">
      <c r="D124" s="31"/>
      <c r="E124" s="31"/>
    </row>
    <row r="125" spans="4:5" x14ac:dyDescent="0.25">
      <c r="D125" s="31"/>
      <c r="E125" s="31"/>
    </row>
    <row r="126" spans="4:5" x14ac:dyDescent="0.25">
      <c r="D126" s="31"/>
      <c r="E126" s="31"/>
    </row>
    <row r="127" spans="4:5" x14ac:dyDescent="0.25">
      <c r="D127" s="31"/>
      <c r="E127" s="31"/>
    </row>
    <row r="128" spans="4:5" x14ac:dyDescent="0.25">
      <c r="D128" s="31"/>
      <c r="E128" s="31"/>
    </row>
    <row r="129" spans="4:5" x14ac:dyDescent="0.25">
      <c r="D129" s="31"/>
      <c r="E129" s="31"/>
    </row>
    <row r="130" spans="4:5" x14ac:dyDescent="0.25">
      <c r="D130" s="31"/>
      <c r="E130" s="31"/>
    </row>
    <row r="131" spans="4:5" x14ac:dyDescent="0.25">
      <c r="D131" s="31"/>
      <c r="E131" s="31"/>
    </row>
    <row r="132" spans="4:5" x14ac:dyDescent="0.25">
      <c r="D132" s="31"/>
      <c r="E132" s="31"/>
    </row>
    <row r="133" spans="4:5" x14ac:dyDescent="0.25">
      <c r="D133" s="31"/>
      <c r="E133" s="31"/>
    </row>
    <row r="134" spans="4:5" x14ac:dyDescent="0.25">
      <c r="D134" s="31"/>
      <c r="E134" s="31"/>
    </row>
    <row r="135" spans="4:5" x14ac:dyDescent="0.25">
      <c r="D135" s="31"/>
      <c r="E135" s="31"/>
    </row>
    <row r="136" spans="4:5" x14ac:dyDescent="0.25">
      <c r="D136" s="31"/>
      <c r="E136" s="31"/>
    </row>
    <row r="137" spans="4:5" x14ac:dyDescent="0.25">
      <c r="D137" s="31"/>
      <c r="E137" s="31"/>
    </row>
    <row r="138" spans="4:5" x14ac:dyDescent="0.25">
      <c r="D138" s="31"/>
      <c r="E138" s="31"/>
    </row>
    <row r="139" spans="4:5" x14ac:dyDescent="0.25">
      <c r="D139" s="31"/>
      <c r="E139" s="31"/>
    </row>
    <row r="140" spans="4:5" x14ac:dyDescent="0.25">
      <c r="D140" s="31"/>
      <c r="E140" s="31"/>
    </row>
    <row r="141" spans="4:5" x14ac:dyDescent="0.25">
      <c r="D141" s="31"/>
      <c r="E141" s="31"/>
    </row>
    <row r="142" spans="4:5" x14ac:dyDescent="0.25">
      <c r="D142" s="31"/>
      <c r="E142" s="31"/>
    </row>
    <row r="143" spans="4:5" x14ac:dyDescent="0.25">
      <c r="D143" s="31"/>
      <c r="E143" s="31"/>
    </row>
    <row r="144" spans="4:5" x14ac:dyDescent="0.25">
      <c r="D144" s="31"/>
      <c r="E144" s="31"/>
    </row>
    <row r="145" spans="4:5" x14ac:dyDescent="0.25">
      <c r="D145" s="31"/>
      <c r="E145" s="31"/>
    </row>
    <row r="146" spans="4:5" x14ac:dyDescent="0.25">
      <c r="D146" s="31"/>
      <c r="E146" s="31"/>
    </row>
    <row r="147" spans="4:5" x14ac:dyDescent="0.25">
      <c r="D147" s="31"/>
      <c r="E147" s="31"/>
    </row>
    <row r="148" spans="4:5" x14ac:dyDescent="0.25">
      <c r="D148" s="31"/>
      <c r="E148" s="31"/>
    </row>
    <row r="149" spans="4:5" x14ac:dyDescent="0.25">
      <c r="D149" s="31"/>
      <c r="E149" s="31"/>
    </row>
    <row r="150" spans="4:5" x14ac:dyDescent="0.25">
      <c r="D150" s="31"/>
      <c r="E150" s="31"/>
    </row>
    <row r="151" spans="4:5" x14ac:dyDescent="0.25">
      <c r="D151" s="31"/>
      <c r="E151" s="31"/>
    </row>
    <row r="152" spans="4:5" x14ac:dyDescent="0.25">
      <c r="D152" s="31"/>
      <c r="E152" s="31"/>
    </row>
    <row r="153" spans="4:5" x14ac:dyDescent="0.25">
      <c r="D153" s="31"/>
      <c r="E153" s="31"/>
    </row>
    <row r="154" spans="4:5" x14ac:dyDescent="0.25">
      <c r="D154" s="31"/>
      <c r="E154" s="31"/>
    </row>
    <row r="155" spans="4:5" x14ac:dyDescent="0.25">
      <c r="D155" s="31"/>
      <c r="E155" s="31"/>
    </row>
    <row r="156" spans="4:5" x14ac:dyDescent="0.25">
      <c r="D156" s="31"/>
      <c r="E156" s="31"/>
    </row>
    <row r="157" spans="4:5" x14ac:dyDescent="0.25">
      <c r="D157" s="31"/>
      <c r="E157" s="31"/>
    </row>
    <row r="158" spans="4:5" x14ac:dyDescent="0.25">
      <c r="D158" s="31"/>
      <c r="E158" s="31"/>
    </row>
    <row r="159" spans="4:5" x14ac:dyDescent="0.25">
      <c r="D159" s="31"/>
      <c r="E159" s="31"/>
    </row>
    <row r="160" spans="4:5" x14ac:dyDescent="0.25">
      <c r="D160" s="31"/>
      <c r="E160" s="31"/>
    </row>
    <row r="161" spans="4:5" x14ac:dyDescent="0.25">
      <c r="D161" s="31"/>
      <c r="E161" s="31"/>
    </row>
    <row r="162" spans="4:5" x14ac:dyDescent="0.25">
      <c r="D162" s="31"/>
      <c r="E162" s="31"/>
    </row>
    <row r="163" spans="4:5" x14ac:dyDescent="0.25">
      <c r="D163" s="31"/>
      <c r="E163" s="31"/>
    </row>
    <row r="164" spans="4:5" x14ac:dyDescent="0.25">
      <c r="D164" s="31"/>
      <c r="E164" s="31"/>
    </row>
    <row r="165" spans="4:5" x14ac:dyDescent="0.25">
      <c r="D165" s="31"/>
      <c r="E165" s="31"/>
    </row>
    <row r="166" spans="4:5" x14ac:dyDescent="0.25">
      <c r="D166" s="31"/>
      <c r="E166" s="31"/>
    </row>
    <row r="167" spans="4:5" x14ac:dyDescent="0.25">
      <c r="D167" s="31"/>
      <c r="E167" s="31"/>
    </row>
    <row r="168" spans="4:5" x14ac:dyDescent="0.25">
      <c r="D168" s="31"/>
      <c r="E168" s="31"/>
    </row>
    <row r="169" spans="4:5" x14ac:dyDescent="0.25">
      <c r="D169" s="31"/>
      <c r="E169" s="31"/>
    </row>
    <row r="170" spans="4:5" x14ac:dyDescent="0.25">
      <c r="D170" s="31"/>
      <c r="E170" s="31"/>
    </row>
    <row r="171" spans="4:5" x14ac:dyDescent="0.25">
      <c r="D171" s="31"/>
      <c r="E171" s="31"/>
    </row>
    <row r="172" spans="4:5" x14ac:dyDescent="0.25">
      <c r="D172" s="31"/>
      <c r="E172" s="31"/>
    </row>
    <row r="173" spans="4:5" x14ac:dyDescent="0.25">
      <c r="D173" s="31"/>
      <c r="E173" s="31"/>
    </row>
    <row r="174" spans="4:5" x14ac:dyDescent="0.25">
      <c r="D174" s="31"/>
      <c r="E174" s="31"/>
    </row>
    <row r="175" spans="4:5" x14ac:dyDescent="0.25">
      <c r="D175" s="31"/>
      <c r="E175" s="31"/>
    </row>
    <row r="176" spans="4:5" x14ac:dyDescent="0.25">
      <c r="D176" s="31"/>
      <c r="E176" s="31"/>
    </row>
    <row r="177" spans="4:5" x14ac:dyDescent="0.25">
      <c r="D177" s="31"/>
      <c r="E177" s="31"/>
    </row>
    <row r="178" spans="4:5" x14ac:dyDescent="0.25">
      <c r="D178" s="31"/>
      <c r="E178" s="31"/>
    </row>
    <row r="179" spans="4:5" x14ac:dyDescent="0.25">
      <c r="D179" s="31"/>
      <c r="E179" s="31"/>
    </row>
    <row r="180" spans="4:5" x14ac:dyDescent="0.25">
      <c r="D180" s="31"/>
      <c r="E180" s="31"/>
    </row>
    <row r="181" spans="4:5" x14ac:dyDescent="0.25">
      <c r="D181" s="31"/>
      <c r="E181" s="31"/>
    </row>
    <row r="182" spans="4:5" x14ac:dyDescent="0.25">
      <c r="D182" s="31"/>
      <c r="E182" s="31"/>
    </row>
    <row r="183" spans="4:5" x14ac:dyDescent="0.25">
      <c r="D183" s="31"/>
      <c r="E183" s="31"/>
    </row>
    <row r="184" spans="4:5" x14ac:dyDescent="0.25">
      <c r="D184" s="31"/>
      <c r="E184" s="31"/>
    </row>
    <row r="185" spans="4:5" x14ac:dyDescent="0.25">
      <c r="D185" s="31"/>
      <c r="E185" s="31"/>
    </row>
    <row r="186" spans="4:5" x14ac:dyDescent="0.25">
      <c r="D186" s="31"/>
      <c r="E186" s="31"/>
    </row>
    <row r="187" spans="4:5" x14ac:dyDescent="0.25">
      <c r="D187" s="31"/>
      <c r="E187" s="31"/>
    </row>
    <row r="188" spans="4:5" x14ac:dyDescent="0.25">
      <c r="D188" s="31"/>
      <c r="E188" s="31"/>
    </row>
    <row r="189" spans="4:5" x14ac:dyDescent="0.25">
      <c r="D189" s="31"/>
      <c r="E189" s="31"/>
    </row>
    <row r="190" spans="4:5" x14ac:dyDescent="0.25">
      <c r="D190" s="31"/>
      <c r="E190" s="31"/>
    </row>
    <row r="191" spans="4:5" x14ac:dyDescent="0.25">
      <c r="D191" s="31"/>
      <c r="E191" s="31"/>
    </row>
    <row r="192" spans="4:5" x14ac:dyDescent="0.25">
      <c r="D192" s="31"/>
      <c r="E192" s="31"/>
    </row>
    <row r="193" spans="4:5" x14ac:dyDescent="0.25">
      <c r="D193" s="31"/>
      <c r="E193" s="31"/>
    </row>
    <row r="194" spans="4:5" x14ac:dyDescent="0.25">
      <c r="D194" s="31"/>
      <c r="E194" s="31"/>
    </row>
    <row r="195" spans="4:5" x14ac:dyDescent="0.25">
      <c r="D195" s="31"/>
      <c r="E195" s="31"/>
    </row>
    <row r="196" spans="4:5" x14ac:dyDescent="0.25">
      <c r="D196" s="31"/>
      <c r="E196" s="31"/>
    </row>
    <row r="197" spans="4:5" x14ac:dyDescent="0.25">
      <c r="D197" s="31"/>
      <c r="E197" s="31"/>
    </row>
    <row r="198" spans="4:5" x14ac:dyDescent="0.25">
      <c r="D198" s="31"/>
      <c r="E198" s="31"/>
    </row>
    <row r="199" spans="4:5" x14ac:dyDescent="0.25">
      <c r="D199" s="31"/>
      <c r="E199" s="31"/>
    </row>
    <row r="200" spans="4:5" x14ac:dyDescent="0.25">
      <c r="D200" s="31"/>
      <c r="E200" s="31"/>
    </row>
    <row r="201" spans="4:5" x14ac:dyDescent="0.25">
      <c r="D201" s="31"/>
      <c r="E201" s="31"/>
    </row>
    <row r="202" spans="4:5" x14ac:dyDescent="0.25">
      <c r="D202" s="31"/>
      <c r="E202" s="31"/>
    </row>
    <row r="203" spans="4:5" x14ac:dyDescent="0.25">
      <c r="D203" s="31"/>
      <c r="E203" s="31"/>
    </row>
    <row r="204" spans="4:5" x14ac:dyDescent="0.25">
      <c r="D204" s="31"/>
      <c r="E204" s="31"/>
    </row>
    <row r="205" spans="4:5" x14ac:dyDescent="0.25">
      <c r="D205" s="31"/>
      <c r="E205" s="31"/>
    </row>
    <row r="206" spans="4:5" x14ac:dyDescent="0.25">
      <c r="D206" s="31"/>
      <c r="E206" s="31"/>
    </row>
    <row r="207" spans="4:5" x14ac:dyDescent="0.25">
      <c r="D207" s="31"/>
      <c r="E207" s="31"/>
    </row>
    <row r="208" spans="4:5" x14ac:dyDescent="0.25">
      <c r="D208" s="31"/>
      <c r="E208" s="31"/>
    </row>
    <row r="209" spans="4:5" x14ac:dyDescent="0.25">
      <c r="D209" s="31"/>
      <c r="E209" s="31"/>
    </row>
    <row r="210" spans="4:5" x14ac:dyDescent="0.25">
      <c r="D210" s="31"/>
      <c r="E210" s="31"/>
    </row>
    <row r="211" spans="4:5" x14ac:dyDescent="0.25">
      <c r="D211" s="31"/>
      <c r="E211" s="31"/>
    </row>
    <row r="212" spans="4:5" x14ac:dyDescent="0.25">
      <c r="D212" s="31"/>
      <c r="E212" s="31"/>
    </row>
    <row r="213" spans="4:5" x14ac:dyDescent="0.25">
      <c r="D213" s="31"/>
      <c r="E213" s="31"/>
    </row>
    <row r="214" spans="4:5" x14ac:dyDescent="0.25">
      <c r="D214" s="31"/>
      <c r="E214" s="31"/>
    </row>
    <row r="215" spans="4:5" x14ac:dyDescent="0.25">
      <c r="D215" s="31"/>
      <c r="E215" s="31"/>
    </row>
    <row r="216" spans="4:5" x14ac:dyDescent="0.25">
      <c r="D216" s="31"/>
      <c r="E216" s="31"/>
    </row>
    <row r="217" spans="4:5" x14ac:dyDescent="0.25">
      <c r="D217" s="31"/>
      <c r="E217" s="31"/>
    </row>
    <row r="218" spans="4:5" x14ac:dyDescent="0.25">
      <c r="D218" s="31"/>
      <c r="E218" s="31"/>
    </row>
    <row r="219" spans="4:5" x14ac:dyDescent="0.25">
      <c r="D219" s="31"/>
      <c r="E219" s="31"/>
    </row>
    <row r="220" spans="4:5" x14ac:dyDescent="0.25">
      <c r="D220" s="31"/>
      <c r="E220" s="31"/>
    </row>
    <row r="221" spans="4:5" x14ac:dyDescent="0.25">
      <c r="D221" s="31"/>
      <c r="E221" s="31"/>
    </row>
    <row r="222" spans="4:5" x14ac:dyDescent="0.25">
      <c r="D222" s="31"/>
      <c r="E222" s="31"/>
    </row>
    <row r="223" spans="4:5" x14ac:dyDescent="0.25">
      <c r="D223" s="31"/>
      <c r="E223" s="31"/>
    </row>
    <row r="224" spans="4:5" x14ac:dyDescent="0.25">
      <c r="D224" s="31"/>
      <c r="E224" s="31"/>
    </row>
    <row r="225" spans="4:5" x14ac:dyDescent="0.25">
      <c r="D225" s="31"/>
      <c r="E225" s="31"/>
    </row>
    <row r="226" spans="4:5" x14ac:dyDescent="0.25">
      <c r="D226" s="31"/>
      <c r="E226" s="31"/>
    </row>
    <row r="227" spans="4:5" x14ac:dyDescent="0.25">
      <c r="D227" s="31"/>
      <c r="E227" s="31"/>
    </row>
    <row r="228" spans="4:5" x14ac:dyDescent="0.25">
      <c r="D228" s="31"/>
      <c r="E228" s="31"/>
    </row>
    <row r="229" spans="4:5" x14ac:dyDescent="0.25">
      <c r="D229" s="31"/>
      <c r="E229" s="31"/>
    </row>
    <row r="230" spans="4:5" x14ac:dyDescent="0.25">
      <c r="D230" s="31"/>
      <c r="E230" s="31"/>
    </row>
    <row r="231" spans="4:5" x14ac:dyDescent="0.25">
      <c r="D231" s="31"/>
      <c r="E231" s="31"/>
    </row>
    <row r="232" spans="4:5" x14ac:dyDescent="0.25">
      <c r="D232" s="31"/>
      <c r="E232" s="31"/>
    </row>
    <row r="233" spans="4:5" x14ac:dyDescent="0.25">
      <c r="D233" s="31"/>
      <c r="E233" s="31"/>
    </row>
    <row r="234" spans="4:5" x14ac:dyDescent="0.25">
      <c r="D234" s="31"/>
      <c r="E234" s="31"/>
    </row>
    <row r="235" spans="4:5" x14ac:dyDescent="0.25">
      <c r="D235" s="31"/>
      <c r="E235" s="31"/>
    </row>
    <row r="236" spans="4:5" x14ac:dyDescent="0.25">
      <c r="D236" s="31"/>
      <c r="E236" s="31"/>
    </row>
    <row r="237" spans="4:5" x14ac:dyDescent="0.25">
      <c r="D237" s="31"/>
      <c r="E237" s="31"/>
    </row>
    <row r="238" spans="4:5" x14ac:dyDescent="0.25">
      <c r="D238" s="31"/>
      <c r="E238" s="31"/>
    </row>
    <row r="239" spans="4:5" x14ac:dyDescent="0.25">
      <c r="D239" s="31"/>
      <c r="E239" s="31"/>
    </row>
    <row r="240" spans="4:5" x14ac:dyDescent="0.25">
      <c r="D240" s="31"/>
      <c r="E240" s="31"/>
    </row>
    <row r="241" spans="4:5" x14ac:dyDescent="0.25">
      <c r="D241" s="31"/>
      <c r="E241" s="31"/>
    </row>
    <row r="242" spans="4:5" x14ac:dyDescent="0.25">
      <c r="D242" s="31"/>
      <c r="E242" s="31"/>
    </row>
    <row r="243" spans="4:5" x14ac:dyDescent="0.25">
      <c r="D243" s="31"/>
      <c r="E243" s="31"/>
    </row>
    <row r="244" spans="4:5" x14ac:dyDescent="0.25">
      <c r="D244" s="31"/>
      <c r="E244" s="31"/>
    </row>
    <row r="245" spans="4:5" x14ac:dyDescent="0.25">
      <c r="D245" s="31"/>
      <c r="E245" s="31"/>
    </row>
    <row r="246" spans="4:5" x14ac:dyDescent="0.25">
      <c r="D246" s="31"/>
      <c r="E246" s="31"/>
    </row>
    <row r="247" spans="4:5" x14ac:dyDescent="0.25">
      <c r="D247" s="31"/>
      <c r="E247" s="31"/>
    </row>
    <row r="248" spans="4:5" x14ac:dyDescent="0.25">
      <c r="D248" s="31"/>
      <c r="E248" s="31"/>
    </row>
    <row r="249" spans="4:5" x14ac:dyDescent="0.25">
      <c r="D249" s="31"/>
      <c r="E249" s="31"/>
    </row>
    <row r="250" spans="4:5" x14ac:dyDescent="0.25">
      <c r="D250" s="31"/>
      <c r="E250" s="31"/>
    </row>
    <row r="251" spans="4:5" x14ac:dyDescent="0.25">
      <c r="D251" s="31"/>
      <c r="E251" s="31"/>
    </row>
    <row r="252" spans="4:5" x14ac:dyDescent="0.25">
      <c r="D252" s="31"/>
      <c r="E252" s="31"/>
    </row>
    <row r="253" spans="4:5" x14ac:dyDescent="0.25">
      <c r="D253" s="31"/>
      <c r="E253" s="31"/>
    </row>
    <row r="254" spans="4:5" x14ac:dyDescent="0.25">
      <c r="D254" s="31"/>
      <c r="E254" s="31"/>
    </row>
    <row r="255" spans="4:5" x14ac:dyDescent="0.25">
      <c r="D255" s="31"/>
      <c r="E255" s="31"/>
    </row>
    <row r="256" spans="4:5" x14ac:dyDescent="0.25">
      <c r="D256" s="31"/>
      <c r="E256" s="31"/>
    </row>
    <row r="257" spans="4:5" x14ac:dyDescent="0.25">
      <c r="D257" s="31"/>
      <c r="E257" s="31"/>
    </row>
    <row r="258" spans="4:5" x14ac:dyDescent="0.25">
      <c r="D258" s="31"/>
      <c r="E258" s="31"/>
    </row>
    <row r="259" spans="4:5" x14ac:dyDescent="0.25">
      <c r="D259" s="31"/>
      <c r="E259" s="31"/>
    </row>
    <row r="260" spans="4:5" x14ac:dyDescent="0.25">
      <c r="D260" s="31"/>
      <c r="E260" s="31"/>
    </row>
    <row r="261" spans="4:5" x14ac:dyDescent="0.25">
      <c r="D261" s="31"/>
      <c r="E261" s="31"/>
    </row>
    <row r="262" spans="4:5" x14ac:dyDescent="0.25">
      <c r="D262" s="31"/>
      <c r="E262" s="31"/>
    </row>
    <row r="263" spans="4:5" x14ac:dyDescent="0.25">
      <c r="D263" s="31"/>
      <c r="E263" s="31"/>
    </row>
    <row r="264" spans="4:5" x14ac:dyDescent="0.25">
      <c r="D264" s="31"/>
      <c r="E264" s="31"/>
    </row>
    <row r="265" spans="4:5" x14ac:dyDescent="0.25">
      <c r="D265" s="31"/>
      <c r="E265" s="31"/>
    </row>
    <row r="266" spans="4:5" x14ac:dyDescent="0.25">
      <c r="D266" s="31"/>
      <c r="E266" s="31"/>
    </row>
    <row r="267" spans="4:5" x14ac:dyDescent="0.25">
      <c r="D267" s="31"/>
      <c r="E267" s="31"/>
    </row>
    <row r="268" spans="4:5" x14ac:dyDescent="0.25">
      <c r="D268" s="31"/>
      <c r="E268" s="31"/>
    </row>
    <row r="269" spans="4:5" x14ac:dyDescent="0.25">
      <c r="D269" s="31"/>
      <c r="E269" s="31"/>
    </row>
    <row r="270" spans="4:5" x14ac:dyDescent="0.25">
      <c r="D270" s="31"/>
      <c r="E270" s="31"/>
    </row>
    <row r="271" spans="4:5" x14ac:dyDescent="0.25">
      <c r="D271" s="31"/>
      <c r="E271" s="31"/>
    </row>
    <row r="272" spans="4:5" x14ac:dyDescent="0.25">
      <c r="D272" s="31"/>
      <c r="E272" s="31"/>
    </row>
    <row r="273" spans="4:5" x14ac:dyDescent="0.25">
      <c r="D273" s="31"/>
      <c r="E273" s="31"/>
    </row>
    <row r="274" spans="4:5" x14ac:dyDescent="0.25">
      <c r="D274" s="31"/>
      <c r="E274" s="31"/>
    </row>
    <row r="275" spans="4:5" x14ac:dyDescent="0.25">
      <c r="D275" s="31"/>
      <c r="E275" s="31"/>
    </row>
    <row r="276" spans="4:5" x14ac:dyDescent="0.25">
      <c r="D276" s="31"/>
      <c r="E276" s="31"/>
    </row>
    <row r="277" spans="4:5" x14ac:dyDescent="0.25">
      <c r="D277" s="31"/>
      <c r="E277" s="31"/>
    </row>
    <row r="278" spans="4:5" x14ac:dyDescent="0.25">
      <c r="D278" s="31"/>
      <c r="E278" s="31"/>
    </row>
    <row r="279" spans="4:5" x14ac:dyDescent="0.25">
      <c r="D279" s="31"/>
      <c r="E279" s="31"/>
    </row>
    <row r="280" spans="4:5" x14ac:dyDescent="0.25">
      <c r="D280" s="31"/>
      <c r="E280" s="31"/>
    </row>
    <row r="281" spans="4:5" x14ac:dyDescent="0.25">
      <c r="D281" s="31"/>
      <c r="E281" s="31"/>
    </row>
    <row r="282" spans="4:5" x14ac:dyDescent="0.25">
      <c r="D282" s="31"/>
      <c r="E282" s="31"/>
    </row>
    <row r="283" spans="4:5" x14ac:dyDescent="0.25">
      <c r="D283" s="31"/>
      <c r="E283" s="31"/>
    </row>
    <row r="284" spans="4:5" x14ac:dyDescent="0.25">
      <c r="D284" s="31"/>
      <c r="E284" s="31"/>
    </row>
    <row r="285" spans="4:5" x14ac:dyDescent="0.25">
      <c r="D285" s="31"/>
      <c r="E285" s="31"/>
    </row>
    <row r="286" spans="4:5" x14ac:dyDescent="0.25">
      <c r="D286" s="31"/>
      <c r="E286" s="31"/>
    </row>
    <row r="287" spans="4:5" x14ac:dyDescent="0.25">
      <c r="D287" s="31"/>
      <c r="E287" s="31"/>
    </row>
    <row r="288" spans="4:5" x14ac:dyDescent="0.25">
      <c r="D288" s="31"/>
      <c r="E288" s="31"/>
    </row>
    <row r="289" spans="4:5" x14ac:dyDescent="0.25">
      <c r="D289" s="31"/>
      <c r="E289" s="31"/>
    </row>
    <row r="290" spans="4:5" x14ac:dyDescent="0.25">
      <c r="D290" s="31"/>
      <c r="E290" s="31"/>
    </row>
    <row r="291" spans="4:5" x14ac:dyDescent="0.25">
      <c r="D291" s="31"/>
      <c r="E291" s="31"/>
    </row>
    <row r="292" spans="4:5" x14ac:dyDescent="0.25">
      <c r="D292" s="31"/>
      <c r="E292" s="31"/>
    </row>
    <row r="293" spans="4:5" x14ac:dyDescent="0.25">
      <c r="D293" s="31"/>
      <c r="E293" s="31"/>
    </row>
    <row r="294" spans="4:5" x14ac:dyDescent="0.25">
      <c r="D294" s="31"/>
      <c r="E294" s="31"/>
    </row>
    <row r="295" spans="4:5" x14ac:dyDescent="0.25">
      <c r="D295" s="31"/>
      <c r="E295" s="31"/>
    </row>
    <row r="296" spans="4:5" x14ac:dyDescent="0.25">
      <c r="D296" s="31"/>
      <c r="E296" s="31"/>
    </row>
    <row r="297" spans="4:5" x14ac:dyDescent="0.25">
      <c r="D297" s="31"/>
      <c r="E297" s="31"/>
    </row>
    <row r="298" spans="4:5" x14ac:dyDescent="0.25">
      <c r="D298" s="31"/>
      <c r="E298" s="31"/>
    </row>
    <row r="299" spans="4:5" x14ac:dyDescent="0.25">
      <c r="D299" s="31"/>
      <c r="E299" s="31"/>
    </row>
    <row r="300" spans="4:5" x14ac:dyDescent="0.25">
      <c r="D300" s="31"/>
      <c r="E300" s="31"/>
    </row>
    <row r="301" spans="4:5" x14ac:dyDescent="0.25">
      <c r="D301" s="31"/>
      <c r="E301" s="31"/>
    </row>
    <row r="302" spans="4:5" x14ac:dyDescent="0.25">
      <c r="D302" s="31"/>
      <c r="E302" s="3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3414C-D6D7-454F-8CBB-45592BD48005}">
  <dimension ref="A1:V302"/>
  <sheetViews>
    <sheetView workbookViewId="0">
      <selection sqref="A1:V302"/>
    </sheetView>
  </sheetViews>
  <sheetFormatPr defaultRowHeight="15" x14ac:dyDescent="0.25"/>
  <cols>
    <col min="1" max="1" width="9.28515625" customWidth="1"/>
    <col min="2" max="2" width="10.5703125" customWidth="1"/>
    <col min="4" max="4" width="12.85546875" customWidth="1"/>
    <col min="5" max="5" width="11.5703125" customWidth="1"/>
    <col min="6" max="6" width="12.5703125" customWidth="1"/>
    <col min="7" max="7" width="14" customWidth="1"/>
    <col min="8" max="8" width="17.42578125" customWidth="1"/>
    <col min="9" max="9" width="11" customWidth="1"/>
    <col min="10" max="10" width="10.140625" customWidth="1"/>
    <col min="13" max="13" width="13.5703125" customWidth="1"/>
    <col min="14" max="14" width="9.28515625" customWidth="1"/>
    <col min="15" max="15" width="12.28515625" customWidth="1"/>
    <col min="16" max="16" width="11" customWidth="1"/>
    <col min="17" max="17" width="15" customWidth="1"/>
    <col min="18" max="18" width="15.7109375" customWidth="1"/>
    <col min="20" max="21" width="10.85546875" customWidth="1"/>
  </cols>
  <sheetData>
    <row r="1" spans="1:2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row>
    <row r="2" spans="1:22" x14ac:dyDescent="0.25">
      <c r="A2">
        <v>9993</v>
      </c>
      <c r="B2" t="s">
        <v>10930</v>
      </c>
      <c r="C2">
        <v>2014</v>
      </c>
      <c r="D2" s="31">
        <v>41697</v>
      </c>
      <c r="E2" s="31">
        <v>41702</v>
      </c>
      <c r="F2" t="s">
        <v>50</v>
      </c>
      <c r="G2" t="s">
        <v>643</v>
      </c>
      <c r="H2" t="s">
        <v>644</v>
      </c>
      <c r="I2" t="s">
        <v>26</v>
      </c>
      <c r="J2" t="s">
        <v>27</v>
      </c>
      <c r="K2" t="s">
        <v>1711</v>
      </c>
      <c r="L2" t="s">
        <v>43</v>
      </c>
      <c r="M2">
        <v>92627</v>
      </c>
      <c r="N2" t="s">
        <v>44</v>
      </c>
      <c r="O2" t="s">
        <v>3746</v>
      </c>
      <c r="P2" t="s">
        <v>46</v>
      </c>
      <c r="Q2" t="s">
        <v>90</v>
      </c>
      <c r="R2" t="s">
        <v>3747</v>
      </c>
      <c r="S2">
        <v>29.6</v>
      </c>
      <c r="T2">
        <v>4</v>
      </c>
      <c r="U2">
        <v>0</v>
      </c>
      <c r="V2">
        <v>13.32</v>
      </c>
    </row>
    <row r="3" spans="1:22" x14ac:dyDescent="0.25">
      <c r="A3">
        <v>9992</v>
      </c>
      <c r="B3" t="s">
        <v>10930</v>
      </c>
      <c r="C3">
        <v>2014</v>
      </c>
      <c r="D3" s="31">
        <v>41697</v>
      </c>
      <c r="E3" s="31">
        <v>41702</v>
      </c>
      <c r="F3" t="s">
        <v>50</v>
      </c>
      <c r="G3" t="s">
        <v>643</v>
      </c>
      <c r="H3" t="s">
        <v>644</v>
      </c>
      <c r="I3" t="s">
        <v>26</v>
      </c>
      <c r="J3" t="s">
        <v>27</v>
      </c>
      <c r="K3" t="s">
        <v>1711</v>
      </c>
      <c r="L3" t="s">
        <v>43</v>
      </c>
      <c r="M3">
        <v>92627</v>
      </c>
      <c r="N3" t="s">
        <v>44</v>
      </c>
      <c r="O3" t="s">
        <v>1191</v>
      </c>
      <c r="P3" t="s">
        <v>71</v>
      </c>
      <c r="Q3" t="s">
        <v>72</v>
      </c>
      <c r="R3" t="s">
        <v>1192</v>
      </c>
      <c r="S3">
        <v>258.57600000000002</v>
      </c>
      <c r="T3">
        <v>2</v>
      </c>
      <c r="U3">
        <v>0.2</v>
      </c>
      <c r="V3">
        <v>19.393200000000007</v>
      </c>
    </row>
    <row r="4" spans="1:22" x14ac:dyDescent="0.25">
      <c r="A4">
        <v>9991</v>
      </c>
      <c r="B4" t="s">
        <v>10930</v>
      </c>
      <c r="C4">
        <v>2014</v>
      </c>
      <c r="D4" s="31">
        <v>41697</v>
      </c>
      <c r="E4" s="31">
        <v>41702</v>
      </c>
      <c r="F4" t="s">
        <v>50</v>
      </c>
      <c r="G4" t="s">
        <v>643</v>
      </c>
      <c r="H4" t="s">
        <v>644</v>
      </c>
      <c r="I4" t="s">
        <v>26</v>
      </c>
      <c r="J4" t="s">
        <v>27</v>
      </c>
      <c r="K4" t="s">
        <v>1711</v>
      </c>
      <c r="L4" t="s">
        <v>43</v>
      </c>
      <c r="M4">
        <v>92627</v>
      </c>
      <c r="N4" t="s">
        <v>44</v>
      </c>
      <c r="O4" t="s">
        <v>8503</v>
      </c>
      <c r="P4" t="s">
        <v>32</v>
      </c>
      <c r="Q4" t="s">
        <v>65</v>
      </c>
      <c r="R4" t="s">
        <v>8504</v>
      </c>
      <c r="S4">
        <v>91.96</v>
      </c>
      <c r="T4">
        <v>2</v>
      </c>
      <c r="U4">
        <v>0</v>
      </c>
      <c r="V4">
        <v>15.633199999999988</v>
      </c>
    </row>
    <row r="5" spans="1:22" x14ac:dyDescent="0.25">
      <c r="A5">
        <v>9764</v>
      </c>
      <c r="B5" t="s">
        <v>10824</v>
      </c>
      <c r="C5">
        <v>2011</v>
      </c>
      <c r="D5" s="31">
        <v>40589</v>
      </c>
      <c r="E5" s="31">
        <v>40593</v>
      </c>
      <c r="F5" t="s">
        <v>50</v>
      </c>
      <c r="G5" t="s">
        <v>4236</v>
      </c>
      <c r="H5" t="s">
        <v>4237</v>
      </c>
      <c r="I5" t="s">
        <v>41</v>
      </c>
      <c r="J5" t="s">
        <v>27</v>
      </c>
      <c r="K5" t="s">
        <v>95</v>
      </c>
      <c r="L5" t="s">
        <v>96</v>
      </c>
      <c r="M5">
        <v>98103</v>
      </c>
      <c r="N5" t="s">
        <v>44</v>
      </c>
      <c r="O5" t="s">
        <v>5894</v>
      </c>
      <c r="P5" t="s">
        <v>46</v>
      </c>
      <c r="Q5" t="s">
        <v>578</v>
      </c>
      <c r="R5" t="s">
        <v>5895</v>
      </c>
      <c r="S5">
        <v>238.62</v>
      </c>
      <c r="T5">
        <v>2</v>
      </c>
      <c r="U5">
        <v>0</v>
      </c>
      <c r="V5">
        <v>4.7724000000000046</v>
      </c>
    </row>
    <row r="6" spans="1:22" x14ac:dyDescent="0.25">
      <c r="A6">
        <v>9763</v>
      </c>
      <c r="B6" t="s">
        <v>10824</v>
      </c>
      <c r="C6">
        <v>2011</v>
      </c>
      <c r="D6" s="31">
        <v>40589</v>
      </c>
      <c r="E6" s="31">
        <v>40593</v>
      </c>
      <c r="F6" t="s">
        <v>50</v>
      </c>
      <c r="G6" t="s">
        <v>4236</v>
      </c>
      <c r="H6" t="s">
        <v>4237</v>
      </c>
      <c r="I6" t="s">
        <v>41</v>
      </c>
      <c r="J6" t="s">
        <v>27</v>
      </c>
      <c r="K6" t="s">
        <v>95</v>
      </c>
      <c r="L6" t="s">
        <v>96</v>
      </c>
      <c r="M6">
        <v>98103</v>
      </c>
      <c r="N6" t="s">
        <v>44</v>
      </c>
      <c r="O6" t="s">
        <v>5593</v>
      </c>
      <c r="P6" t="s">
        <v>46</v>
      </c>
      <c r="Q6" t="s">
        <v>78</v>
      </c>
      <c r="R6" t="s">
        <v>5594</v>
      </c>
      <c r="S6">
        <v>81.96</v>
      </c>
      <c r="T6">
        <v>2</v>
      </c>
      <c r="U6">
        <v>0</v>
      </c>
      <c r="V6">
        <v>22.948799999999999</v>
      </c>
    </row>
    <row r="7" spans="1:22" x14ac:dyDescent="0.25">
      <c r="A7">
        <v>9762</v>
      </c>
      <c r="B7" t="s">
        <v>10824</v>
      </c>
      <c r="C7">
        <v>2011</v>
      </c>
      <c r="D7" s="31">
        <v>40589</v>
      </c>
      <c r="E7" s="31">
        <v>40593</v>
      </c>
      <c r="F7" t="s">
        <v>50</v>
      </c>
      <c r="G7" t="s">
        <v>4236</v>
      </c>
      <c r="H7" t="s">
        <v>4237</v>
      </c>
      <c r="I7" t="s">
        <v>41</v>
      </c>
      <c r="J7" t="s">
        <v>27</v>
      </c>
      <c r="K7" t="s">
        <v>95</v>
      </c>
      <c r="L7" t="s">
        <v>96</v>
      </c>
      <c r="M7">
        <v>98103</v>
      </c>
      <c r="N7" t="s">
        <v>44</v>
      </c>
      <c r="O7" t="s">
        <v>4415</v>
      </c>
      <c r="P7" t="s">
        <v>71</v>
      </c>
      <c r="Q7" t="s">
        <v>161</v>
      </c>
      <c r="R7" t="s">
        <v>4416</v>
      </c>
      <c r="S7">
        <v>239.96999999999997</v>
      </c>
      <c r="T7">
        <v>3</v>
      </c>
      <c r="U7">
        <v>0</v>
      </c>
      <c r="V7">
        <v>86.389199999999988</v>
      </c>
    </row>
    <row r="8" spans="1:22" x14ac:dyDescent="0.25">
      <c r="A8">
        <v>9723</v>
      </c>
      <c r="B8" t="s">
        <v>10800</v>
      </c>
      <c r="C8">
        <v>2013</v>
      </c>
      <c r="D8" s="31">
        <v>41321</v>
      </c>
      <c r="E8" s="31">
        <v>41325</v>
      </c>
      <c r="F8" t="s">
        <v>50</v>
      </c>
      <c r="G8" t="s">
        <v>4536</v>
      </c>
      <c r="H8" t="s">
        <v>4537</v>
      </c>
      <c r="I8" t="s">
        <v>26</v>
      </c>
      <c r="J8" t="s">
        <v>27</v>
      </c>
      <c r="K8" t="s">
        <v>266</v>
      </c>
      <c r="L8" t="s">
        <v>267</v>
      </c>
      <c r="M8">
        <v>10024</v>
      </c>
      <c r="N8" t="s">
        <v>148</v>
      </c>
      <c r="O8" t="s">
        <v>1018</v>
      </c>
      <c r="P8" t="s">
        <v>71</v>
      </c>
      <c r="Q8" t="s">
        <v>161</v>
      </c>
      <c r="R8" t="s">
        <v>1019</v>
      </c>
      <c r="S8">
        <v>89.97</v>
      </c>
      <c r="T8">
        <v>3</v>
      </c>
      <c r="U8">
        <v>0</v>
      </c>
      <c r="V8">
        <v>39.586800000000011</v>
      </c>
    </row>
    <row r="9" spans="1:22" x14ac:dyDescent="0.25">
      <c r="A9">
        <v>9722</v>
      </c>
      <c r="B9" t="s">
        <v>10800</v>
      </c>
      <c r="C9">
        <v>2013</v>
      </c>
      <c r="D9" s="31">
        <v>41321</v>
      </c>
      <c r="E9" s="31">
        <v>41325</v>
      </c>
      <c r="F9" t="s">
        <v>50</v>
      </c>
      <c r="G9" t="s">
        <v>4536</v>
      </c>
      <c r="H9" t="s">
        <v>4537</v>
      </c>
      <c r="I9" t="s">
        <v>26</v>
      </c>
      <c r="J9" t="s">
        <v>27</v>
      </c>
      <c r="K9" t="s">
        <v>266</v>
      </c>
      <c r="L9" t="s">
        <v>267</v>
      </c>
      <c r="M9">
        <v>10024</v>
      </c>
      <c r="N9" t="s">
        <v>148</v>
      </c>
      <c r="O9" t="s">
        <v>7860</v>
      </c>
      <c r="P9" t="s">
        <v>32</v>
      </c>
      <c r="Q9" t="s">
        <v>36</v>
      </c>
      <c r="R9" t="s">
        <v>7861</v>
      </c>
      <c r="S9">
        <v>326.64600000000002</v>
      </c>
      <c r="T9">
        <v>3</v>
      </c>
      <c r="U9">
        <v>0.1</v>
      </c>
      <c r="V9">
        <v>39.923399999999994</v>
      </c>
    </row>
    <row r="10" spans="1:22" x14ac:dyDescent="0.25">
      <c r="A10">
        <v>9633</v>
      </c>
      <c r="B10" t="s">
        <v>10746</v>
      </c>
      <c r="C10">
        <v>2014</v>
      </c>
      <c r="D10" s="31">
        <v>41684</v>
      </c>
      <c r="E10" s="31">
        <v>41688</v>
      </c>
      <c r="F10" t="s">
        <v>50</v>
      </c>
      <c r="G10" t="s">
        <v>6663</v>
      </c>
      <c r="H10" t="s">
        <v>6664</v>
      </c>
      <c r="I10" t="s">
        <v>26</v>
      </c>
      <c r="J10" t="s">
        <v>27</v>
      </c>
      <c r="K10" t="s">
        <v>409</v>
      </c>
      <c r="L10" t="s">
        <v>229</v>
      </c>
      <c r="M10">
        <v>55407</v>
      </c>
      <c r="N10" t="s">
        <v>105</v>
      </c>
      <c r="O10" t="s">
        <v>4815</v>
      </c>
      <c r="P10" t="s">
        <v>46</v>
      </c>
      <c r="Q10" t="s">
        <v>78</v>
      </c>
      <c r="R10" t="s">
        <v>4816</v>
      </c>
      <c r="S10">
        <v>90.64</v>
      </c>
      <c r="T10">
        <v>8</v>
      </c>
      <c r="U10">
        <v>0</v>
      </c>
      <c r="V10">
        <v>38.975200000000008</v>
      </c>
    </row>
    <row r="11" spans="1:22" x14ac:dyDescent="0.25">
      <c r="A11">
        <v>9521</v>
      </c>
      <c r="B11" t="s">
        <v>10677</v>
      </c>
      <c r="C11">
        <v>2013</v>
      </c>
      <c r="D11" s="31">
        <v>41309</v>
      </c>
      <c r="E11" s="31">
        <v>41314</v>
      </c>
      <c r="F11" t="s">
        <v>50</v>
      </c>
      <c r="G11" t="s">
        <v>704</v>
      </c>
      <c r="H11" t="s">
        <v>705</v>
      </c>
      <c r="I11" t="s">
        <v>41</v>
      </c>
      <c r="J11" t="s">
        <v>27</v>
      </c>
      <c r="K11" t="s">
        <v>42</v>
      </c>
      <c r="L11" t="s">
        <v>43</v>
      </c>
      <c r="M11">
        <v>90049</v>
      </c>
      <c r="N11" t="s">
        <v>44</v>
      </c>
      <c r="O11" t="s">
        <v>1008</v>
      </c>
      <c r="P11" t="s">
        <v>46</v>
      </c>
      <c r="Q11" t="s">
        <v>59</v>
      </c>
      <c r="R11" t="s">
        <v>1009</v>
      </c>
      <c r="S11">
        <v>93.02</v>
      </c>
      <c r="T11">
        <v>2</v>
      </c>
      <c r="U11">
        <v>0</v>
      </c>
      <c r="V11">
        <v>3.720799999999997</v>
      </c>
    </row>
    <row r="12" spans="1:22" x14ac:dyDescent="0.25">
      <c r="A12">
        <v>9516</v>
      </c>
      <c r="B12" t="s">
        <v>10674</v>
      </c>
      <c r="C12">
        <v>2011</v>
      </c>
      <c r="D12" s="31">
        <v>40592</v>
      </c>
      <c r="E12" s="31">
        <v>40599</v>
      </c>
      <c r="F12" t="s">
        <v>50</v>
      </c>
      <c r="G12" t="s">
        <v>951</v>
      </c>
      <c r="H12" t="s">
        <v>952</v>
      </c>
      <c r="I12" t="s">
        <v>26</v>
      </c>
      <c r="J12" t="s">
        <v>27</v>
      </c>
      <c r="K12" t="s">
        <v>303</v>
      </c>
      <c r="L12" t="s">
        <v>211</v>
      </c>
      <c r="M12">
        <v>60653</v>
      </c>
      <c r="N12" t="s">
        <v>105</v>
      </c>
      <c r="O12" t="s">
        <v>4640</v>
      </c>
      <c r="P12" t="s">
        <v>46</v>
      </c>
      <c r="Q12" t="s">
        <v>68</v>
      </c>
      <c r="R12" t="s">
        <v>186</v>
      </c>
      <c r="S12">
        <v>54.207999999999998</v>
      </c>
      <c r="T12">
        <v>14</v>
      </c>
      <c r="U12">
        <v>0.2</v>
      </c>
      <c r="V12">
        <v>8.808799999999998</v>
      </c>
    </row>
    <row r="13" spans="1:22" x14ac:dyDescent="0.25">
      <c r="A13">
        <v>9464</v>
      </c>
      <c r="B13" t="s">
        <v>10644</v>
      </c>
      <c r="C13">
        <v>2011</v>
      </c>
      <c r="D13" s="31">
        <v>40602</v>
      </c>
      <c r="E13" s="31">
        <v>40605</v>
      </c>
      <c r="F13" t="s">
        <v>188</v>
      </c>
      <c r="G13" t="s">
        <v>4869</v>
      </c>
      <c r="H13" t="s">
        <v>4870</v>
      </c>
      <c r="I13" t="s">
        <v>26</v>
      </c>
      <c r="J13" t="s">
        <v>27</v>
      </c>
      <c r="K13" t="s">
        <v>497</v>
      </c>
      <c r="L13" t="s">
        <v>498</v>
      </c>
      <c r="M13">
        <v>43229</v>
      </c>
      <c r="N13" t="s">
        <v>148</v>
      </c>
      <c r="O13" t="s">
        <v>1889</v>
      </c>
      <c r="P13" t="s">
        <v>46</v>
      </c>
      <c r="Q13" t="s">
        <v>68</v>
      </c>
      <c r="R13" t="s">
        <v>1890</v>
      </c>
      <c r="S13">
        <v>19.456000000000003</v>
      </c>
      <c r="T13">
        <v>4</v>
      </c>
      <c r="U13">
        <v>0.2</v>
      </c>
      <c r="V13">
        <v>3.4047999999999981</v>
      </c>
    </row>
    <row r="14" spans="1:22" x14ac:dyDescent="0.25">
      <c r="A14">
        <v>9348</v>
      </c>
      <c r="B14" t="s">
        <v>10563</v>
      </c>
      <c r="C14">
        <v>2014</v>
      </c>
      <c r="D14" s="31">
        <v>41688</v>
      </c>
      <c r="E14" s="31">
        <v>41691</v>
      </c>
      <c r="F14" t="s">
        <v>188</v>
      </c>
      <c r="G14" t="s">
        <v>2310</v>
      </c>
      <c r="H14" t="s">
        <v>2311</v>
      </c>
      <c r="I14" t="s">
        <v>102</v>
      </c>
      <c r="J14" t="s">
        <v>27</v>
      </c>
      <c r="K14" t="s">
        <v>276</v>
      </c>
      <c r="L14" t="s">
        <v>498</v>
      </c>
      <c r="M14">
        <v>45373</v>
      </c>
      <c r="N14" t="s">
        <v>148</v>
      </c>
      <c r="O14" t="s">
        <v>4768</v>
      </c>
      <c r="P14" t="s">
        <v>32</v>
      </c>
      <c r="Q14" t="s">
        <v>36</v>
      </c>
      <c r="R14" t="s">
        <v>4769</v>
      </c>
      <c r="S14">
        <v>899.43</v>
      </c>
      <c r="T14">
        <v>5</v>
      </c>
      <c r="U14">
        <v>0.3</v>
      </c>
      <c r="V14">
        <v>-12.84900000000016</v>
      </c>
    </row>
    <row r="15" spans="1:22" x14ac:dyDescent="0.25">
      <c r="A15">
        <v>9347</v>
      </c>
      <c r="B15" t="s">
        <v>10563</v>
      </c>
      <c r="C15">
        <v>2014</v>
      </c>
      <c r="D15" s="31">
        <v>41688</v>
      </c>
      <c r="E15" s="31">
        <v>41691</v>
      </c>
      <c r="F15" t="s">
        <v>188</v>
      </c>
      <c r="G15" t="s">
        <v>2310</v>
      </c>
      <c r="H15" t="s">
        <v>2311</v>
      </c>
      <c r="I15" t="s">
        <v>102</v>
      </c>
      <c r="J15" t="s">
        <v>27</v>
      </c>
      <c r="K15" t="s">
        <v>276</v>
      </c>
      <c r="L15" t="s">
        <v>498</v>
      </c>
      <c r="M15">
        <v>45373</v>
      </c>
      <c r="N15" t="s">
        <v>148</v>
      </c>
      <c r="O15" t="s">
        <v>4628</v>
      </c>
      <c r="P15" t="s">
        <v>32</v>
      </c>
      <c r="Q15" t="s">
        <v>65</v>
      </c>
      <c r="R15" t="s">
        <v>4629</v>
      </c>
      <c r="S15">
        <v>30.144000000000002</v>
      </c>
      <c r="T15">
        <v>2</v>
      </c>
      <c r="U15">
        <v>0.2</v>
      </c>
      <c r="V15">
        <v>8.2896000000000001</v>
      </c>
    </row>
    <row r="16" spans="1:22" x14ac:dyDescent="0.25">
      <c r="A16">
        <v>9346</v>
      </c>
      <c r="B16" t="s">
        <v>10563</v>
      </c>
      <c r="C16">
        <v>2014</v>
      </c>
      <c r="D16" s="31">
        <v>41688</v>
      </c>
      <c r="E16" s="31">
        <v>41691</v>
      </c>
      <c r="F16" t="s">
        <v>188</v>
      </c>
      <c r="G16" t="s">
        <v>2310</v>
      </c>
      <c r="H16" t="s">
        <v>2311</v>
      </c>
      <c r="I16" t="s">
        <v>102</v>
      </c>
      <c r="J16" t="s">
        <v>27</v>
      </c>
      <c r="K16" t="s">
        <v>276</v>
      </c>
      <c r="L16" t="s">
        <v>498</v>
      </c>
      <c r="M16">
        <v>45373</v>
      </c>
      <c r="N16" t="s">
        <v>148</v>
      </c>
      <c r="O16" t="s">
        <v>6301</v>
      </c>
      <c r="P16" t="s">
        <v>71</v>
      </c>
      <c r="Q16" t="s">
        <v>72</v>
      </c>
      <c r="R16" t="s">
        <v>6302</v>
      </c>
      <c r="S16">
        <v>57.593999999999994</v>
      </c>
      <c r="T16">
        <v>1</v>
      </c>
      <c r="U16">
        <v>0.4</v>
      </c>
      <c r="V16">
        <v>-11.518799999999999</v>
      </c>
    </row>
    <row r="17" spans="1:22" x14ac:dyDescent="0.25">
      <c r="A17">
        <v>9345</v>
      </c>
      <c r="B17" t="s">
        <v>10563</v>
      </c>
      <c r="C17">
        <v>2014</v>
      </c>
      <c r="D17" s="31">
        <v>41688</v>
      </c>
      <c r="E17" s="31">
        <v>41691</v>
      </c>
      <c r="F17" t="s">
        <v>188</v>
      </c>
      <c r="G17" t="s">
        <v>2310</v>
      </c>
      <c r="H17" t="s">
        <v>2311</v>
      </c>
      <c r="I17" t="s">
        <v>102</v>
      </c>
      <c r="J17" t="s">
        <v>27</v>
      </c>
      <c r="K17" t="s">
        <v>276</v>
      </c>
      <c r="L17" t="s">
        <v>498</v>
      </c>
      <c r="M17">
        <v>45373</v>
      </c>
      <c r="N17" t="s">
        <v>148</v>
      </c>
      <c r="O17" t="s">
        <v>177</v>
      </c>
      <c r="P17" t="s">
        <v>46</v>
      </c>
      <c r="Q17" t="s">
        <v>75</v>
      </c>
      <c r="R17" t="s">
        <v>178</v>
      </c>
      <c r="S17">
        <v>5.7150000000000016</v>
      </c>
      <c r="T17">
        <v>5</v>
      </c>
      <c r="U17">
        <v>0.7</v>
      </c>
      <c r="V17">
        <v>-4.7625000000000011</v>
      </c>
    </row>
    <row r="18" spans="1:22" x14ac:dyDescent="0.25">
      <c r="A18">
        <v>9344</v>
      </c>
      <c r="B18" t="s">
        <v>10563</v>
      </c>
      <c r="C18">
        <v>2014</v>
      </c>
      <c r="D18" s="31">
        <v>41688</v>
      </c>
      <c r="E18" s="31">
        <v>41691</v>
      </c>
      <c r="F18" t="s">
        <v>188</v>
      </c>
      <c r="G18" t="s">
        <v>2310</v>
      </c>
      <c r="H18" t="s">
        <v>2311</v>
      </c>
      <c r="I18" t="s">
        <v>102</v>
      </c>
      <c r="J18" t="s">
        <v>27</v>
      </c>
      <c r="K18" t="s">
        <v>276</v>
      </c>
      <c r="L18" t="s">
        <v>498</v>
      </c>
      <c r="M18">
        <v>45373</v>
      </c>
      <c r="N18" t="s">
        <v>148</v>
      </c>
      <c r="O18" t="s">
        <v>8316</v>
      </c>
      <c r="P18" t="s">
        <v>32</v>
      </c>
      <c r="Q18" t="s">
        <v>56</v>
      </c>
      <c r="R18" t="s">
        <v>8317</v>
      </c>
      <c r="S18">
        <v>455.97</v>
      </c>
      <c r="T18">
        <v>5</v>
      </c>
      <c r="U18">
        <v>0.4</v>
      </c>
      <c r="V18">
        <v>-106.39299999999997</v>
      </c>
    </row>
    <row r="19" spans="1:22" x14ac:dyDescent="0.25">
      <c r="A19">
        <v>9318</v>
      </c>
      <c r="B19" t="s">
        <v>10548</v>
      </c>
      <c r="C19">
        <v>2014</v>
      </c>
      <c r="D19" s="31">
        <v>41692</v>
      </c>
      <c r="E19" s="31">
        <v>41697</v>
      </c>
      <c r="F19" t="s">
        <v>50</v>
      </c>
      <c r="G19" t="s">
        <v>508</v>
      </c>
      <c r="H19" t="s">
        <v>509</v>
      </c>
      <c r="I19" t="s">
        <v>26</v>
      </c>
      <c r="J19" t="s">
        <v>27</v>
      </c>
      <c r="K19" t="s">
        <v>4214</v>
      </c>
      <c r="L19" t="s">
        <v>104</v>
      </c>
      <c r="M19">
        <v>75007</v>
      </c>
      <c r="N19" t="s">
        <v>105</v>
      </c>
      <c r="O19" t="s">
        <v>1315</v>
      </c>
      <c r="P19" t="s">
        <v>71</v>
      </c>
      <c r="Q19" t="s">
        <v>161</v>
      </c>
      <c r="R19" t="s">
        <v>1316</v>
      </c>
      <c r="S19">
        <v>47.904000000000003</v>
      </c>
      <c r="T19">
        <v>1</v>
      </c>
      <c r="U19">
        <v>0.2</v>
      </c>
      <c r="V19">
        <v>-2.9940000000000015</v>
      </c>
    </row>
    <row r="20" spans="1:22" x14ac:dyDescent="0.25">
      <c r="A20">
        <v>9267</v>
      </c>
      <c r="B20" t="s">
        <v>10519</v>
      </c>
      <c r="C20">
        <v>2011</v>
      </c>
      <c r="D20" s="31">
        <v>40583</v>
      </c>
      <c r="E20" s="31">
        <v>40584</v>
      </c>
      <c r="F20" t="s">
        <v>188</v>
      </c>
      <c r="G20" t="s">
        <v>1162</v>
      </c>
      <c r="H20" t="s">
        <v>1163</v>
      </c>
      <c r="I20" t="s">
        <v>102</v>
      </c>
      <c r="J20" t="s">
        <v>27</v>
      </c>
      <c r="K20" t="s">
        <v>4045</v>
      </c>
      <c r="L20" t="s">
        <v>1392</v>
      </c>
      <c r="M20">
        <v>89031</v>
      </c>
      <c r="N20" t="s">
        <v>44</v>
      </c>
      <c r="O20" t="s">
        <v>7600</v>
      </c>
      <c r="P20" t="s">
        <v>32</v>
      </c>
      <c r="Q20" t="s">
        <v>65</v>
      </c>
      <c r="R20" t="s">
        <v>7601</v>
      </c>
      <c r="S20">
        <v>14.56</v>
      </c>
      <c r="T20">
        <v>2</v>
      </c>
      <c r="U20">
        <v>0</v>
      </c>
      <c r="V20">
        <v>5.5327999999999999</v>
      </c>
    </row>
    <row r="21" spans="1:22" x14ac:dyDescent="0.25">
      <c r="A21">
        <v>9260</v>
      </c>
      <c r="B21" t="s">
        <v>10513</v>
      </c>
      <c r="C21">
        <v>2011</v>
      </c>
      <c r="D21" s="31">
        <v>40586</v>
      </c>
      <c r="E21" s="31">
        <v>40590</v>
      </c>
      <c r="F21" t="s">
        <v>23</v>
      </c>
      <c r="G21" t="s">
        <v>2626</v>
      </c>
      <c r="H21" t="s">
        <v>2627</v>
      </c>
      <c r="I21" t="s">
        <v>26</v>
      </c>
      <c r="J21" t="s">
        <v>27</v>
      </c>
      <c r="K21" t="s">
        <v>382</v>
      </c>
      <c r="L21" t="s">
        <v>596</v>
      </c>
      <c r="M21">
        <v>65203</v>
      </c>
      <c r="N21" t="s">
        <v>105</v>
      </c>
      <c r="O21" t="s">
        <v>2216</v>
      </c>
      <c r="P21" t="s">
        <v>46</v>
      </c>
      <c r="Q21" t="s">
        <v>59</v>
      </c>
      <c r="R21" t="s">
        <v>2217</v>
      </c>
      <c r="S21">
        <v>64.959999999999994</v>
      </c>
      <c r="T21">
        <v>2</v>
      </c>
      <c r="U21">
        <v>0</v>
      </c>
      <c r="V21">
        <v>2.598399999999998</v>
      </c>
    </row>
    <row r="22" spans="1:22" x14ac:dyDescent="0.25">
      <c r="A22">
        <v>9259</v>
      </c>
      <c r="B22" t="s">
        <v>10513</v>
      </c>
      <c r="C22">
        <v>2011</v>
      </c>
      <c r="D22" s="31">
        <v>40586</v>
      </c>
      <c r="E22" s="31">
        <v>40590</v>
      </c>
      <c r="F22" t="s">
        <v>23</v>
      </c>
      <c r="G22" t="s">
        <v>2626</v>
      </c>
      <c r="H22" t="s">
        <v>2627</v>
      </c>
      <c r="I22" t="s">
        <v>26</v>
      </c>
      <c r="J22" t="s">
        <v>27</v>
      </c>
      <c r="K22" t="s">
        <v>382</v>
      </c>
      <c r="L22" t="s">
        <v>596</v>
      </c>
      <c r="M22">
        <v>65203</v>
      </c>
      <c r="N22" t="s">
        <v>105</v>
      </c>
      <c r="O22" t="s">
        <v>325</v>
      </c>
      <c r="P22" t="s">
        <v>46</v>
      </c>
      <c r="Q22" t="s">
        <v>75</v>
      </c>
      <c r="R22" t="s">
        <v>6188</v>
      </c>
      <c r="S22">
        <v>51.900000000000006</v>
      </c>
      <c r="T22">
        <v>3</v>
      </c>
      <c r="U22">
        <v>0</v>
      </c>
      <c r="V22">
        <v>24.393000000000001</v>
      </c>
    </row>
    <row r="23" spans="1:22" x14ac:dyDescent="0.25">
      <c r="A23">
        <v>9258</v>
      </c>
      <c r="B23" t="s">
        <v>10513</v>
      </c>
      <c r="C23">
        <v>2011</v>
      </c>
      <c r="D23" s="31">
        <v>40586</v>
      </c>
      <c r="E23" s="31">
        <v>40590</v>
      </c>
      <c r="F23" t="s">
        <v>23</v>
      </c>
      <c r="G23" t="s">
        <v>2626</v>
      </c>
      <c r="H23" t="s">
        <v>2627</v>
      </c>
      <c r="I23" t="s">
        <v>26</v>
      </c>
      <c r="J23" t="s">
        <v>27</v>
      </c>
      <c r="K23" t="s">
        <v>382</v>
      </c>
      <c r="L23" t="s">
        <v>596</v>
      </c>
      <c r="M23">
        <v>65203</v>
      </c>
      <c r="N23" t="s">
        <v>105</v>
      </c>
      <c r="O23" t="s">
        <v>5400</v>
      </c>
      <c r="P23" t="s">
        <v>32</v>
      </c>
      <c r="Q23" t="s">
        <v>65</v>
      </c>
      <c r="R23" t="s">
        <v>5401</v>
      </c>
      <c r="S23">
        <v>332.94</v>
      </c>
      <c r="T23">
        <v>3</v>
      </c>
      <c r="U23">
        <v>0</v>
      </c>
      <c r="V23">
        <v>53.270399999999995</v>
      </c>
    </row>
    <row r="24" spans="1:22" x14ac:dyDescent="0.25">
      <c r="A24">
        <v>9257</v>
      </c>
      <c r="B24" t="s">
        <v>10513</v>
      </c>
      <c r="C24">
        <v>2011</v>
      </c>
      <c r="D24" s="31">
        <v>40586</v>
      </c>
      <c r="E24" s="31">
        <v>40590</v>
      </c>
      <c r="F24" t="s">
        <v>23</v>
      </c>
      <c r="G24" t="s">
        <v>2626</v>
      </c>
      <c r="H24" t="s">
        <v>2627</v>
      </c>
      <c r="I24" t="s">
        <v>26</v>
      </c>
      <c r="J24" t="s">
        <v>27</v>
      </c>
      <c r="K24" t="s">
        <v>382</v>
      </c>
      <c r="L24" t="s">
        <v>596</v>
      </c>
      <c r="M24">
        <v>65203</v>
      </c>
      <c r="N24" t="s">
        <v>105</v>
      </c>
      <c r="O24" t="s">
        <v>2106</v>
      </c>
      <c r="P24" t="s">
        <v>46</v>
      </c>
      <c r="Q24" t="s">
        <v>75</v>
      </c>
      <c r="R24" t="s">
        <v>2107</v>
      </c>
      <c r="S24">
        <v>9.64</v>
      </c>
      <c r="T24">
        <v>2</v>
      </c>
      <c r="U24">
        <v>0</v>
      </c>
      <c r="V24">
        <v>4.4344000000000001</v>
      </c>
    </row>
    <row r="25" spans="1:22" x14ac:dyDescent="0.25">
      <c r="A25">
        <v>9256</v>
      </c>
      <c r="B25" t="s">
        <v>10513</v>
      </c>
      <c r="C25">
        <v>2011</v>
      </c>
      <c r="D25" s="31">
        <v>40586</v>
      </c>
      <c r="E25" s="31">
        <v>40590</v>
      </c>
      <c r="F25" t="s">
        <v>23</v>
      </c>
      <c r="G25" t="s">
        <v>2626</v>
      </c>
      <c r="H25" t="s">
        <v>2627</v>
      </c>
      <c r="I25" t="s">
        <v>26</v>
      </c>
      <c r="J25" t="s">
        <v>27</v>
      </c>
      <c r="K25" t="s">
        <v>382</v>
      </c>
      <c r="L25" t="s">
        <v>596</v>
      </c>
      <c r="M25">
        <v>65203</v>
      </c>
      <c r="N25" t="s">
        <v>105</v>
      </c>
      <c r="O25" t="s">
        <v>2681</v>
      </c>
      <c r="P25" t="s">
        <v>46</v>
      </c>
      <c r="Q25" t="s">
        <v>47</v>
      </c>
      <c r="R25" t="s">
        <v>2682</v>
      </c>
      <c r="S25">
        <v>14.940000000000001</v>
      </c>
      <c r="T25">
        <v>3</v>
      </c>
      <c r="U25">
        <v>0</v>
      </c>
      <c r="V25">
        <v>6.8723999999999998</v>
      </c>
    </row>
    <row r="26" spans="1:22" x14ac:dyDescent="0.25">
      <c r="A26">
        <v>9255</v>
      </c>
      <c r="B26" t="s">
        <v>10513</v>
      </c>
      <c r="C26">
        <v>2011</v>
      </c>
      <c r="D26" s="31">
        <v>40586</v>
      </c>
      <c r="E26" s="31">
        <v>40590</v>
      </c>
      <c r="F26" t="s">
        <v>23</v>
      </c>
      <c r="G26" t="s">
        <v>2626</v>
      </c>
      <c r="H26" t="s">
        <v>2627</v>
      </c>
      <c r="I26" t="s">
        <v>26</v>
      </c>
      <c r="J26" t="s">
        <v>27</v>
      </c>
      <c r="K26" t="s">
        <v>382</v>
      </c>
      <c r="L26" t="s">
        <v>596</v>
      </c>
      <c r="M26">
        <v>65203</v>
      </c>
      <c r="N26" t="s">
        <v>105</v>
      </c>
      <c r="O26" t="s">
        <v>304</v>
      </c>
      <c r="P26" t="s">
        <v>32</v>
      </c>
      <c r="Q26" t="s">
        <v>36</v>
      </c>
      <c r="R26" t="s">
        <v>305</v>
      </c>
      <c r="S26">
        <v>60.89</v>
      </c>
      <c r="T26">
        <v>1</v>
      </c>
      <c r="U26">
        <v>0</v>
      </c>
      <c r="V26">
        <v>15.222499999999997</v>
      </c>
    </row>
    <row r="27" spans="1:22" x14ac:dyDescent="0.25">
      <c r="A27">
        <v>9239</v>
      </c>
      <c r="B27" t="s">
        <v>10504</v>
      </c>
      <c r="C27">
        <v>2014</v>
      </c>
      <c r="D27" s="31">
        <v>41682</v>
      </c>
      <c r="E27" s="31">
        <v>41685</v>
      </c>
      <c r="F27" t="s">
        <v>188</v>
      </c>
      <c r="G27" t="s">
        <v>4985</v>
      </c>
      <c r="H27" t="s">
        <v>4986</v>
      </c>
      <c r="I27" t="s">
        <v>26</v>
      </c>
      <c r="J27" t="s">
        <v>27</v>
      </c>
      <c r="K27" t="s">
        <v>497</v>
      </c>
      <c r="L27" t="s">
        <v>498</v>
      </c>
      <c r="M27">
        <v>43229</v>
      </c>
      <c r="N27" t="s">
        <v>148</v>
      </c>
      <c r="O27" t="s">
        <v>2878</v>
      </c>
      <c r="P27" t="s">
        <v>32</v>
      </c>
      <c r="Q27" t="s">
        <v>65</v>
      </c>
      <c r="R27" t="s">
        <v>2879</v>
      </c>
      <c r="S27">
        <v>147.56800000000001</v>
      </c>
      <c r="T27">
        <v>2</v>
      </c>
      <c r="U27">
        <v>0.2</v>
      </c>
      <c r="V27">
        <v>-3.6892000000000067</v>
      </c>
    </row>
    <row r="28" spans="1:22" x14ac:dyDescent="0.25">
      <c r="A28">
        <v>9139</v>
      </c>
      <c r="B28" t="s">
        <v>10448</v>
      </c>
      <c r="C28">
        <v>2011</v>
      </c>
      <c r="D28" s="31">
        <v>40577</v>
      </c>
      <c r="E28" s="31">
        <v>40584</v>
      </c>
      <c r="F28" t="s">
        <v>50</v>
      </c>
      <c r="G28" t="s">
        <v>4353</v>
      </c>
      <c r="H28" t="s">
        <v>4354</v>
      </c>
      <c r="I28" t="s">
        <v>26</v>
      </c>
      <c r="J28" t="s">
        <v>27</v>
      </c>
      <c r="K28" t="s">
        <v>1151</v>
      </c>
      <c r="L28" t="s">
        <v>54</v>
      </c>
      <c r="M28">
        <v>33710</v>
      </c>
      <c r="N28" t="s">
        <v>30</v>
      </c>
      <c r="O28" t="s">
        <v>5833</v>
      </c>
      <c r="P28" t="s">
        <v>71</v>
      </c>
      <c r="Q28" t="s">
        <v>72</v>
      </c>
      <c r="R28" t="s">
        <v>5834</v>
      </c>
      <c r="S28">
        <v>180.96</v>
      </c>
      <c r="T28">
        <v>5</v>
      </c>
      <c r="U28">
        <v>0.2</v>
      </c>
      <c r="V28">
        <v>13.571999999999996</v>
      </c>
    </row>
    <row r="29" spans="1:22" x14ac:dyDescent="0.25">
      <c r="A29">
        <v>9138</v>
      </c>
      <c r="B29" t="s">
        <v>10448</v>
      </c>
      <c r="C29">
        <v>2011</v>
      </c>
      <c r="D29" s="31">
        <v>40577</v>
      </c>
      <c r="E29" s="31">
        <v>40584</v>
      </c>
      <c r="F29" t="s">
        <v>50</v>
      </c>
      <c r="G29" t="s">
        <v>4353</v>
      </c>
      <c r="H29" t="s">
        <v>4354</v>
      </c>
      <c r="I29" t="s">
        <v>26</v>
      </c>
      <c r="J29" t="s">
        <v>27</v>
      </c>
      <c r="K29" t="s">
        <v>1151</v>
      </c>
      <c r="L29" t="s">
        <v>54</v>
      </c>
      <c r="M29">
        <v>33710</v>
      </c>
      <c r="N29" t="s">
        <v>30</v>
      </c>
      <c r="O29" t="s">
        <v>3910</v>
      </c>
      <c r="P29" t="s">
        <v>46</v>
      </c>
      <c r="Q29" t="s">
        <v>75</v>
      </c>
      <c r="R29" t="s">
        <v>3911</v>
      </c>
      <c r="S29">
        <v>18.336000000000002</v>
      </c>
      <c r="T29">
        <v>2</v>
      </c>
      <c r="U29">
        <v>0.7</v>
      </c>
      <c r="V29">
        <v>-12.224</v>
      </c>
    </row>
    <row r="30" spans="1:22" x14ac:dyDescent="0.25">
      <c r="A30">
        <v>9115</v>
      </c>
      <c r="B30" t="s">
        <v>10431</v>
      </c>
      <c r="C30">
        <v>2013</v>
      </c>
      <c r="D30" s="31">
        <v>41312</v>
      </c>
      <c r="E30" s="31">
        <v>41315</v>
      </c>
      <c r="F30" t="s">
        <v>23</v>
      </c>
      <c r="G30" t="s">
        <v>3597</v>
      </c>
      <c r="H30" t="s">
        <v>3598</v>
      </c>
      <c r="I30" t="s">
        <v>41</v>
      </c>
      <c r="J30" t="s">
        <v>27</v>
      </c>
      <c r="K30" t="s">
        <v>42</v>
      </c>
      <c r="L30" t="s">
        <v>43</v>
      </c>
      <c r="M30">
        <v>90049</v>
      </c>
      <c r="N30" t="s">
        <v>44</v>
      </c>
      <c r="O30" t="s">
        <v>9195</v>
      </c>
      <c r="P30" t="s">
        <v>71</v>
      </c>
      <c r="Q30" t="s">
        <v>72</v>
      </c>
      <c r="R30" t="s">
        <v>9196</v>
      </c>
      <c r="S30">
        <v>623.96</v>
      </c>
      <c r="T30">
        <v>5</v>
      </c>
      <c r="U30">
        <v>0.2</v>
      </c>
      <c r="V30">
        <v>38.997500000000002</v>
      </c>
    </row>
    <row r="31" spans="1:22" x14ac:dyDescent="0.25">
      <c r="A31">
        <v>9085</v>
      </c>
      <c r="B31" t="s">
        <v>10418</v>
      </c>
      <c r="C31">
        <v>2012</v>
      </c>
      <c r="D31" s="31">
        <v>40945</v>
      </c>
      <c r="E31" s="31">
        <v>40947</v>
      </c>
      <c r="F31" t="s">
        <v>188</v>
      </c>
      <c r="G31" t="s">
        <v>5624</v>
      </c>
      <c r="H31" t="s">
        <v>5625</v>
      </c>
      <c r="I31" t="s">
        <v>41</v>
      </c>
      <c r="J31" t="s">
        <v>27</v>
      </c>
      <c r="K31" t="s">
        <v>4350</v>
      </c>
      <c r="L31" t="s">
        <v>319</v>
      </c>
      <c r="M31">
        <v>23434</v>
      </c>
      <c r="N31" t="s">
        <v>30</v>
      </c>
      <c r="O31" t="s">
        <v>657</v>
      </c>
      <c r="P31" t="s">
        <v>46</v>
      </c>
      <c r="Q31" t="s">
        <v>90</v>
      </c>
      <c r="R31" t="s">
        <v>658</v>
      </c>
      <c r="S31">
        <v>29.900000000000002</v>
      </c>
      <c r="T31">
        <v>5</v>
      </c>
      <c r="U31">
        <v>0</v>
      </c>
      <c r="V31">
        <v>13.454999999999998</v>
      </c>
    </row>
    <row r="32" spans="1:22" x14ac:dyDescent="0.25">
      <c r="A32">
        <v>9084</v>
      </c>
      <c r="B32" t="s">
        <v>10418</v>
      </c>
      <c r="C32">
        <v>2012</v>
      </c>
      <c r="D32" s="31">
        <v>40945</v>
      </c>
      <c r="E32" s="31">
        <v>40947</v>
      </c>
      <c r="F32" t="s">
        <v>188</v>
      </c>
      <c r="G32" t="s">
        <v>5624</v>
      </c>
      <c r="H32" t="s">
        <v>5625</v>
      </c>
      <c r="I32" t="s">
        <v>41</v>
      </c>
      <c r="J32" t="s">
        <v>27</v>
      </c>
      <c r="K32" t="s">
        <v>4350</v>
      </c>
      <c r="L32" t="s">
        <v>319</v>
      </c>
      <c r="M32">
        <v>23434</v>
      </c>
      <c r="N32" t="s">
        <v>30</v>
      </c>
      <c r="O32" t="s">
        <v>4663</v>
      </c>
      <c r="P32" t="s">
        <v>46</v>
      </c>
      <c r="Q32" t="s">
        <v>59</v>
      </c>
      <c r="R32" t="s">
        <v>4664</v>
      </c>
      <c r="S32">
        <v>146.72999999999999</v>
      </c>
      <c r="T32">
        <v>3</v>
      </c>
      <c r="U32">
        <v>0</v>
      </c>
      <c r="V32">
        <v>2.9346000000000032</v>
      </c>
    </row>
    <row r="33" spans="1:22" x14ac:dyDescent="0.25">
      <c r="A33">
        <v>9080</v>
      </c>
      <c r="B33" t="s">
        <v>10415</v>
      </c>
      <c r="C33">
        <v>2013</v>
      </c>
      <c r="D33" s="31">
        <v>41321</v>
      </c>
      <c r="E33" s="31">
        <v>41328</v>
      </c>
      <c r="F33" t="s">
        <v>50</v>
      </c>
      <c r="G33" t="s">
        <v>4625</v>
      </c>
      <c r="H33" t="s">
        <v>4626</v>
      </c>
      <c r="I33" t="s">
        <v>26</v>
      </c>
      <c r="J33" t="s">
        <v>27</v>
      </c>
      <c r="K33" t="s">
        <v>28</v>
      </c>
      <c r="L33" t="s">
        <v>29</v>
      </c>
      <c r="M33">
        <v>42420</v>
      </c>
      <c r="N33" t="s">
        <v>30</v>
      </c>
      <c r="O33" t="s">
        <v>1294</v>
      </c>
      <c r="P33" t="s">
        <v>46</v>
      </c>
      <c r="Q33" t="s">
        <v>75</v>
      </c>
      <c r="R33" t="s">
        <v>1295</v>
      </c>
      <c r="S33">
        <v>5.8</v>
      </c>
      <c r="T33">
        <v>1</v>
      </c>
      <c r="U33">
        <v>0</v>
      </c>
      <c r="V33">
        <v>2.61</v>
      </c>
    </row>
    <row r="34" spans="1:22" x14ac:dyDescent="0.25">
      <c r="A34">
        <v>9079</v>
      </c>
      <c r="B34" t="s">
        <v>10415</v>
      </c>
      <c r="C34">
        <v>2013</v>
      </c>
      <c r="D34" s="31">
        <v>41321</v>
      </c>
      <c r="E34" s="31">
        <v>41328</v>
      </c>
      <c r="F34" t="s">
        <v>50</v>
      </c>
      <c r="G34" t="s">
        <v>4625</v>
      </c>
      <c r="H34" t="s">
        <v>4626</v>
      </c>
      <c r="I34" t="s">
        <v>26</v>
      </c>
      <c r="J34" t="s">
        <v>27</v>
      </c>
      <c r="K34" t="s">
        <v>28</v>
      </c>
      <c r="L34" t="s">
        <v>29</v>
      </c>
      <c r="M34">
        <v>42420</v>
      </c>
      <c r="N34" t="s">
        <v>30</v>
      </c>
      <c r="O34" t="s">
        <v>553</v>
      </c>
      <c r="P34" t="s">
        <v>32</v>
      </c>
      <c r="Q34" t="s">
        <v>65</v>
      </c>
      <c r="R34" t="s">
        <v>554</v>
      </c>
      <c r="S34">
        <v>318.08</v>
      </c>
      <c r="T34">
        <v>4</v>
      </c>
      <c r="U34">
        <v>0</v>
      </c>
      <c r="V34">
        <v>34.988799999999969</v>
      </c>
    </row>
    <row r="35" spans="1:22" x14ac:dyDescent="0.25">
      <c r="A35">
        <v>9068</v>
      </c>
      <c r="B35" t="s">
        <v>10407</v>
      </c>
      <c r="C35">
        <v>2013</v>
      </c>
      <c r="D35" s="31">
        <v>41309</v>
      </c>
      <c r="E35" s="31">
        <v>41315</v>
      </c>
      <c r="F35" t="s">
        <v>50</v>
      </c>
      <c r="G35" t="s">
        <v>2757</v>
      </c>
      <c r="H35" t="s">
        <v>2758</v>
      </c>
      <c r="I35" t="s">
        <v>26</v>
      </c>
      <c r="J35" t="s">
        <v>27</v>
      </c>
      <c r="K35" t="s">
        <v>3374</v>
      </c>
      <c r="L35" t="s">
        <v>2735</v>
      </c>
      <c r="M35">
        <v>20852</v>
      </c>
      <c r="N35" t="s">
        <v>148</v>
      </c>
      <c r="O35" t="s">
        <v>5833</v>
      </c>
      <c r="P35" t="s">
        <v>71</v>
      </c>
      <c r="Q35" t="s">
        <v>72</v>
      </c>
      <c r="R35" t="s">
        <v>5834</v>
      </c>
      <c r="S35">
        <v>90.48</v>
      </c>
      <c r="T35">
        <v>2</v>
      </c>
      <c r="U35">
        <v>0</v>
      </c>
      <c r="V35">
        <v>23.524799999999999</v>
      </c>
    </row>
    <row r="36" spans="1:22" x14ac:dyDescent="0.25">
      <c r="A36">
        <v>9063</v>
      </c>
      <c r="B36" t="s">
        <v>10404</v>
      </c>
      <c r="C36">
        <v>2013</v>
      </c>
      <c r="D36" s="31">
        <v>41333</v>
      </c>
      <c r="E36" s="31">
        <v>41340</v>
      </c>
      <c r="F36" t="s">
        <v>50</v>
      </c>
      <c r="G36" t="s">
        <v>5799</v>
      </c>
      <c r="H36" t="s">
        <v>5800</v>
      </c>
      <c r="I36" t="s">
        <v>41</v>
      </c>
      <c r="J36" t="s">
        <v>27</v>
      </c>
      <c r="K36" t="s">
        <v>266</v>
      </c>
      <c r="L36" t="s">
        <v>267</v>
      </c>
      <c r="M36">
        <v>10035</v>
      </c>
      <c r="N36" t="s">
        <v>148</v>
      </c>
      <c r="O36" t="s">
        <v>3244</v>
      </c>
      <c r="P36" t="s">
        <v>46</v>
      </c>
      <c r="Q36" t="s">
        <v>269</v>
      </c>
      <c r="R36" t="s">
        <v>186</v>
      </c>
      <c r="S36">
        <v>36.480000000000004</v>
      </c>
      <c r="T36">
        <v>6</v>
      </c>
      <c r="U36">
        <v>0</v>
      </c>
      <c r="V36">
        <v>18.240000000000002</v>
      </c>
    </row>
    <row r="37" spans="1:22" x14ac:dyDescent="0.25">
      <c r="A37">
        <v>9013</v>
      </c>
      <c r="B37" t="s">
        <v>10371</v>
      </c>
      <c r="C37">
        <v>2013</v>
      </c>
      <c r="D37" s="31">
        <v>41326</v>
      </c>
      <c r="E37" s="31">
        <v>41327</v>
      </c>
      <c r="F37" t="s">
        <v>188</v>
      </c>
      <c r="G37" t="s">
        <v>895</v>
      </c>
      <c r="H37" t="s">
        <v>896</v>
      </c>
      <c r="I37" t="s">
        <v>41</v>
      </c>
      <c r="J37" t="s">
        <v>27</v>
      </c>
      <c r="K37" t="s">
        <v>266</v>
      </c>
      <c r="L37" t="s">
        <v>267</v>
      </c>
      <c r="M37">
        <v>10011</v>
      </c>
      <c r="N37" t="s">
        <v>148</v>
      </c>
      <c r="O37" t="s">
        <v>1100</v>
      </c>
      <c r="P37" t="s">
        <v>32</v>
      </c>
      <c r="Q37" t="s">
        <v>65</v>
      </c>
      <c r="R37" t="s">
        <v>1101</v>
      </c>
      <c r="S37">
        <v>135.79999999999998</v>
      </c>
      <c r="T37">
        <v>7</v>
      </c>
      <c r="U37">
        <v>0</v>
      </c>
      <c r="V37">
        <v>66.541999999999987</v>
      </c>
    </row>
    <row r="38" spans="1:22" x14ac:dyDescent="0.25">
      <c r="A38">
        <v>8981</v>
      </c>
      <c r="B38" t="s">
        <v>10353</v>
      </c>
      <c r="C38">
        <v>2011</v>
      </c>
      <c r="D38" s="31">
        <v>40581</v>
      </c>
      <c r="E38" s="31">
        <v>40585</v>
      </c>
      <c r="F38" t="s">
        <v>23</v>
      </c>
      <c r="G38" t="s">
        <v>951</v>
      </c>
      <c r="H38" t="s">
        <v>952</v>
      </c>
      <c r="I38" t="s">
        <v>26</v>
      </c>
      <c r="J38" t="s">
        <v>27</v>
      </c>
      <c r="K38" t="s">
        <v>10354</v>
      </c>
      <c r="L38" t="s">
        <v>211</v>
      </c>
      <c r="M38">
        <v>60441</v>
      </c>
      <c r="N38" t="s">
        <v>105</v>
      </c>
      <c r="O38" t="s">
        <v>5813</v>
      </c>
      <c r="P38" t="s">
        <v>46</v>
      </c>
      <c r="Q38" t="s">
        <v>75</v>
      </c>
      <c r="R38" t="s">
        <v>5814</v>
      </c>
      <c r="S38">
        <v>8.9519999999999982</v>
      </c>
      <c r="T38">
        <v>2</v>
      </c>
      <c r="U38">
        <v>0.8</v>
      </c>
      <c r="V38">
        <v>-14.770800000000001</v>
      </c>
    </row>
    <row r="39" spans="1:22" x14ac:dyDescent="0.25">
      <c r="A39">
        <v>8843</v>
      </c>
      <c r="B39" t="s">
        <v>10271</v>
      </c>
      <c r="C39">
        <v>2013</v>
      </c>
      <c r="D39" s="31">
        <v>41314</v>
      </c>
      <c r="E39" s="31">
        <v>41318</v>
      </c>
      <c r="F39" t="s">
        <v>50</v>
      </c>
      <c r="G39" t="s">
        <v>2765</v>
      </c>
      <c r="H39" t="s">
        <v>2766</v>
      </c>
      <c r="I39" t="s">
        <v>41</v>
      </c>
      <c r="J39" t="s">
        <v>27</v>
      </c>
      <c r="K39" t="s">
        <v>127</v>
      </c>
      <c r="L39" t="s">
        <v>43</v>
      </c>
      <c r="M39">
        <v>94110</v>
      </c>
      <c r="N39" t="s">
        <v>44</v>
      </c>
      <c r="O39" t="s">
        <v>3089</v>
      </c>
      <c r="P39" t="s">
        <v>71</v>
      </c>
      <c r="Q39" t="s">
        <v>161</v>
      </c>
      <c r="R39" t="s">
        <v>3090</v>
      </c>
      <c r="S39">
        <v>31.86</v>
      </c>
      <c r="T39">
        <v>2</v>
      </c>
      <c r="U39">
        <v>0</v>
      </c>
      <c r="V39">
        <v>11.151</v>
      </c>
    </row>
    <row r="40" spans="1:22" x14ac:dyDescent="0.25">
      <c r="A40">
        <v>8842</v>
      </c>
      <c r="B40" t="s">
        <v>10271</v>
      </c>
      <c r="C40">
        <v>2013</v>
      </c>
      <c r="D40" s="31">
        <v>41314</v>
      </c>
      <c r="E40" s="31">
        <v>41318</v>
      </c>
      <c r="F40" t="s">
        <v>50</v>
      </c>
      <c r="G40" t="s">
        <v>2765</v>
      </c>
      <c r="H40" t="s">
        <v>2766</v>
      </c>
      <c r="I40" t="s">
        <v>41</v>
      </c>
      <c r="J40" t="s">
        <v>27</v>
      </c>
      <c r="K40" t="s">
        <v>127</v>
      </c>
      <c r="L40" t="s">
        <v>43</v>
      </c>
      <c r="M40">
        <v>94110</v>
      </c>
      <c r="N40" t="s">
        <v>44</v>
      </c>
      <c r="O40" t="s">
        <v>1018</v>
      </c>
      <c r="P40" t="s">
        <v>71</v>
      </c>
      <c r="Q40" t="s">
        <v>161</v>
      </c>
      <c r="R40" t="s">
        <v>1019</v>
      </c>
      <c r="S40">
        <v>89.97</v>
      </c>
      <c r="T40">
        <v>3</v>
      </c>
      <c r="U40">
        <v>0</v>
      </c>
      <c r="V40">
        <v>39.586800000000011</v>
      </c>
    </row>
    <row r="41" spans="1:22" x14ac:dyDescent="0.25">
      <c r="A41">
        <v>8775</v>
      </c>
      <c r="B41" t="s">
        <v>10230</v>
      </c>
      <c r="C41">
        <v>2012</v>
      </c>
      <c r="D41" s="31">
        <v>40962</v>
      </c>
      <c r="E41" s="31">
        <v>40967</v>
      </c>
      <c r="F41" t="s">
        <v>50</v>
      </c>
      <c r="G41" t="s">
        <v>9817</v>
      </c>
      <c r="H41" t="s">
        <v>9818</v>
      </c>
      <c r="I41" t="s">
        <v>102</v>
      </c>
      <c r="J41" t="s">
        <v>27</v>
      </c>
      <c r="K41" t="s">
        <v>266</v>
      </c>
      <c r="L41" t="s">
        <v>267</v>
      </c>
      <c r="M41">
        <v>10024</v>
      </c>
      <c r="N41" t="s">
        <v>148</v>
      </c>
      <c r="O41" t="s">
        <v>5217</v>
      </c>
      <c r="P41" t="s">
        <v>46</v>
      </c>
      <c r="Q41" t="s">
        <v>75</v>
      </c>
      <c r="R41" t="s">
        <v>5218</v>
      </c>
      <c r="S41">
        <v>10.896000000000001</v>
      </c>
      <c r="T41">
        <v>2</v>
      </c>
      <c r="U41">
        <v>0.2</v>
      </c>
      <c r="V41">
        <v>3.8135999999999992</v>
      </c>
    </row>
    <row r="42" spans="1:22" x14ac:dyDescent="0.25">
      <c r="A42">
        <v>8774</v>
      </c>
      <c r="B42" t="s">
        <v>10230</v>
      </c>
      <c r="C42">
        <v>2012</v>
      </c>
      <c r="D42" s="31">
        <v>40962</v>
      </c>
      <c r="E42" s="31">
        <v>40967</v>
      </c>
      <c r="F42" t="s">
        <v>50</v>
      </c>
      <c r="G42" t="s">
        <v>9817</v>
      </c>
      <c r="H42" t="s">
        <v>9818</v>
      </c>
      <c r="I42" t="s">
        <v>102</v>
      </c>
      <c r="J42" t="s">
        <v>27</v>
      </c>
      <c r="K42" t="s">
        <v>266</v>
      </c>
      <c r="L42" t="s">
        <v>267</v>
      </c>
      <c r="M42">
        <v>10024</v>
      </c>
      <c r="N42" t="s">
        <v>148</v>
      </c>
      <c r="O42" t="s">
        <v>2203</v>
      </c>
      <c r="P42" t="s">
        <v>46</v>
      </c>
      <c r="Q42" t="s">
        <v>78</v>
      </c>
      <c r="R42" t="s">
        <v>2204</v>
      </c>
      <c r="S42">
        <v>26.880000000000003</v>
      </c>
      <c r="T42">
        <v>6</v>
      </c>
      <c r="U42">
        <v>0</v>
      </c>
      <c r="V42">
        <v>6.7200000000000006</v>
      </c>
    </row>
    <row r="43" spans="1:22" x14ac:dyDescent="0.25">
      <c r="A43">
        <v>8749</v>
      </c>
      <c r="B43" t="s">
        <v>10217</v>
      </c>
      <c r="C43">
        <v>2014</v>
      </c>
      <c r="D43" s="31">
        <v>41673</v>
      </c>
      <c r="E43" s="31">
        <v>41678</v>
      </c>
      <c r="F43" t="s">
        <v>50</v>
      </c>
      <c r="G43" t="s">
        <v>5724</v>
      </c>
      <c r="H43" t="s">
        <v>5725</v>
      </c>
      <c r="I43" t="s">
        <v>41</v>
      </c>
      <c r="J43" t="s">
        <v>27</v>
      </c>
      <c r="K43" t="s">
        <v>947</v>
      </c>
      <c r="L43" t="s">
        <v>43</v>
      </c>
      <c r="M43">
        <v>92105</v>
      </c>
      <c r="N43" t="s">
        <v>44</v>
      </c>
      <c r="O43" t="s">
        <v>8330</v>
      </c>
      <c r="P43" t="s">
        <v>71</v>
      </c>
      <c r="Q43" t="s">
        <v>682</v>
      </c>
      <c r="R43" t="s">
        <v>8331</v>
      </c>
      <c r="S43">
        <v>239.98400000000004</v>
      </c>
      <c r="T43">
        <v>2</v>
      </c>
      <c r="U43">
        <v>0.2</v>
      </c>
      <c r="V43">
        <v>38.997399999999971</v>
      </c>
    </row>
    <row r="44" spans="1:22" x14ac:dyDescent="0.25">
      <c r="A44">
        <v>8748</v>
      </c>
      <c r="B44" t="s">
        <v>10217</v>
      </c>
      <c r="C44">
        <v>2014</v>
      </c>
      <c r="D44" s="31">
        <v>41673</v>
      </c>
      <c r="E44" s="31">
        <v>41678</v>
      </c>
      <c r="F44" t="s">
        <v>50</v>
      </c>
      <c r="G44" t="s">
        <v>5724</v>
      </c>
      <c r="H44" t="s">
        <v>5725</v>
      </c>
      <c r="I44" t="s">
        <v>41</v>
      </c>
      <c r="J44" t="s">
        <v>27</v>
      </c>
      <c r="K44" t="s">
        <v>947</v>
      </c>
      <c r="L44" t="s">
        <v>43</v>
      </c>
      <c r="M44">
        <v>92105</v>
      </c>
      <c r="N44" t="s">
        <v>44</v>
      </c>
      <c r="O44" t="s">
        <v>2387</v>
      </c>
      <c r="P44" t="s">
        <v>46</v>
      </c>
      <c r="Q44" t="s">
        <v>75</v>
      </c>
      <c r="R44" t="s">
        <v>2388</v>
      </c>
      <c r="S44">
        <v>30.960000000000004</v>
      </c>
      <c r="T44">
        <v>2</v>
      </c>
      <c r="U44">
        <v>0.2</v>
      </c>
      <c r="V44">
        <v>10.061999999999998</v>
      </c>
    </row>
    <row r="45" spans="1:22" x14ac:dyDescent="0.25">
      <c r="A45">
        <v>8747</v>
      </c>
      <c r="B45" t="s">
        <v>10217</v>
      </c>
      <c r="C45">
        <v>2014</v>
      </c>
      <c r="D45" s="31">
        <v>41673</v>
      </c>
      <c r="E45" s="31">
        <v>41678</v>
      </c>
      <c r="F45" t="s">
        <v>50</v>
      </c>
      <c r="G45" t="s">
        <v>5724</v>
      </c>
      <c r="H45" t="s">
        <v>5725</v>
      </c>
      <c r="I45" t="s">
        <v>41</v>
      </c>
      <c r="J45" t="s">
        <v>27</v>
      </c>
      <c r="K45" t="s">
        <v>947</v>
      </c>
      <c r="L45" t="s">
        <v>43</v>
      </c>
      <c r="M45">
        <v>92105</v>
      </c>
      <c r="N45" t="s">
        <v>44</v>
      </c>
      <c r="O45" t="s">
        <v>3109</v>
      </c>
      <c r="P45" t="s">
        <v>32</v>
      </c>
      <c r="Q45" t="s">
        <v>65</v>
      </c>
      <c r="R45" t="s">
        <v>3110</v>
      </c>
      <c r="S45">
        <v>210.58</v>
      </c>
      <c r="T45">
        <v>2</v>
      </c>
      <c r="U45">
        <v>0</v>
      </c>
      <c r="V45">
        <v>12.634799999999984</v>
      </c>
    </row>
    <row r="46" spans="1:22" x14ac:dyDescent="0.25">
      <c r="A46">
        <v>8736</v>
      </c>
      <c r="B46" t="s">
        <v>10209</v>
      </c>
      <c r="C46">
        <v>2011</v>
      </c>
      <c r="D46" s="31">
        <v>40582</v>
      </c>
      <c r="E46" s="31">
        <v>40585</v>
      </c>
      <c r="F46" t="s">
        <v>23</v>
      </c>
      <c r="G46" t="s">
        <v>2420</v>
      </c>
      <c r="H46" t="s">
        <v>2421</v>
      </c>
      <c r="I46" t="s">
        <v>41</v>
      </c>
      <c r="J46" t="s">
        <v>27</v>
      </c>
      <c r="K46" t="s">
        <v>266</v>
      </c>
      <c r="L46" t="s">
        <v>267</v>
      </c>
      <c r="M46">
        <v>10024</v>
      </c>
      <c r="N46" t="s">
        <v>148</v>
      </c>
      <c r="O46" t="s">
        <v>2808</v>
      </c>
      <c r="P46" t="s">
        <v>46</v>
      </c>
      <c r="Q46" t="s">
        <v>59</v>
      </c>
      <c r="R46" t="s">
        <v>2809</v>
      </c>
      <c r="S46">
        <v>64.959999999999994</v>
      </c>
      <c r="T46">
        <v>4</v>
      </c>
      <c r="U46">
        <v>0</v>
      </c>
      <c r="V46">
        <v>9.7439999999999998</v>
      </c>
    </row>
    <row r="47" spans="1:22" x14ac:dyDescent="0.25">
      <c r="A47">
        <v>8677</v>
      </c>
      <c r="B47" t="s">
        <v>10175</v>
      </c>
      <c r="C47">
        <v>2014</v>
      </c>
      <c r="D47" s="31">
        <v>41687</v>
      </c>
      <c r="E47" s="31">
        <v>41692</v>
      </c>
      <c r="F47" t="s">
        <v>50</v>
      </c>
      <c r="G47" t="s">
        <v>4869</v>
      </c>
      <c r="H47" t="s">
        <v>4870</v>
      </c>
      <c r="I47" t="s">
        <v>26</v>
      </c>
      <c r="J47" t="s">
        <v>27</v>
      </c>
      <c r="K47" t="s">
        <v>357</v>
      </c>
      <c r="L47" t="s">
        <v>211</v>
      </c>
      <c r="M47">
        <v>62521</v>
      </c>
      <c r="N47" t="s">
        <v>105</v>
      </c>
      <c r="O47" t="s">
        <v>3956</v>
      </c>
      <c r="P47" t="s">
        <v>32</v>
      </c>
      <c r="Q47" t="s">
        <v>65</v>
      </c>
      <c r="R47" t="s">
        <v>5770</v>
      </c>
      <c r="S47">
        <v>7.6920000000000002</v>
      </c>
      <c r="T47">
        <v>1</v>
      </c>
      <c r="U47">
        <v>0.6</v>
      </c>
      <c r="V47">
        <v>-3.6536999999999988</v>
      </c>
    </row>
    <row r="48" spans="1:22" x14ac:dyDescent="0.25">
      <c r="A48">
        <v>8676</v>
      </c>
      <c r="B48" t="s">
        <v>10175</v>
      </c>
      <c r="C48">
        <v>2014</v>
      </c>
      <c r="D48" s="31">
        <v>41687</v>
      </c>
      <c r="E48" s="31">
        <v>41692</v>
      </c>
      <c r="F48" t="s">
        <v>50</v>
      </c>
      <c r="G48" t="s">
        <v>4869</v>
      </c>
      <c r="H48" t="s">
        <v>4870</v>
      </c>
      <c r="I48" t="s">
        <v>26</v>
      </c>
      <c r="J48" t="s">
        <v>27</v>
      </c>
      <c r="K48" t="s">
        <v>357</v>
      </c>
      <c r="L48" t="s">
        <v>211</v>
      </c>
      <c r="M48">
        <v>62521</v>
      </c>
      <c r="N48" t="s">
        <v>105</v>
      </c>
      <c r="O48" t="s">
        <v>1987</v>
      </c>
      <c r="P48" t="s">
        <v>46</v>
      </c>
      <c r="Q48" t="s">
        <v>68</v>
      </c>
      <c r="R48" t="s">
        <v>1988</v>
      </c>
      <c r="S48">
        <v>28.031999999999996</v>
      </c>
      <c r="T48">
        <v>6</v>
      </c>
      <c r="U48">
        <v>0.2</v>
      </c>
      <c r="V48">
        <v>3.5039999999999996</v>
      </c>
    </row>
    <row r="49" spans="1:22" x14ac:dyDescent="0.25">
      <c r="A49">
        <v>8675</v>
      </c>
      <c r="B49" t="s">
        <v>10175</v>
      </c>
      <c r="C49">
        <v>2014</v>
      </c>
      <c r="D49" s="31">
        <v>41687</v>
      </c>
      <c r="E49" s="31">
        <v>41692</v>
      </c>
      <c r="F49" t="s">
        <v>50</v>
      </c>
      <c r="G49" t="s">
        <v>4869</v>
      </c>
      <c r="H49" t="s">
        <v>4870</v>
      </c>
      <c r="I49" t="s">
        <v>26</v>
      </c>
      <c r="J49" t="s">
        <v>27</v>
      </c>
      <c r="K49" t="s">
        <v>357</v>
      </c>
      <c r="L49" t="s">
        <v>211</v>
      </c>
      <c r="M49">
        <v>62521</v>
      </c>
      <c r="N49" t="s">
        <v>105</v>
      </c>
      <c r="O49" t="s">
        <v>833</v>
      </c>
      <c r="P49" t="s">
        <v>46</v>
      </c>
      <c r="Q49" t="s">
        <v>59</v>
      </c>
      <c r="R49" t="s">
        <v>834</v>
      </c>
      <c r="S49">
        <v>50.352000000000004</v>
      </c>
      <c r="T49">
        <v>3</v>
      </c>
      <c r="U49">
        <v>0.2</v>
      </c>
      <c r="V49">
        <v>-8.1822000000000052</v>
      </c>
    </row>
    <row r="50" spans="1:22" x14ac:dyDescent="0.25">
      <c r="A50">
        <v>8674</v>
      </c>
      <c r="B50" t="s">
        <v>10175</v>
      </c>
      <c r="C50">
        <v>2014</v>
      </c>
      <c r="D50" s="31">
        <v>41687</v>
      </c>
      <c r="E50" s="31">
        <v>41692</v>
      </c>
      <c r="F50" t="s">
        <v>50</v>
      </c>
      <c r="G50" t="s">
        <v>4869</v>
      </c>
      <c r="H50" t="s">
        <v>4870</v>
      </c>
      <c r="I50" t="s">
        <v>26</v>
      </c>
      <c r="J50" t="s">
        <v>27</v>
      </c>
      <c r="K50" t="s">
        <v>357</v>
      </c>
      <c r="L50" t="s">
        <v>211</v>
      </c>
      <c r="M50">
        <v>62521</v>
      </c>
      <c r="N50" t="s">
        <v>105</v>
      </c>
      <c r="O50" t="s">
        <v>533</v>
      </c>
      <c r="P50" t="s">
        <v>32</v>
      </c>
      <c r="Q50" t="s">
        <v>36</v>
      </c>
      <c r="R50" t="s">
        <v>534</v>
      </c>
      <c r="S50">
        <v>600.55799999999999</v>
      </c>
      <c r="T50">
        <v>3</v>
      </c>
      <c r="U50">
        <v>0.3</v>
      </c>
      <c r="V50">
        <v>-8.5794000000000779</v>
      </c>
    </row>
    <row r="51" spans="1:22" x14ac:dyDescent="0.25">
      <c r="A51">
        <v>8673</v>
      </c>
      <c r="B51" t="s">
        <v>10175</v>
      </c>
      <c r="C51">
        <v>2014</v>
      </c>
      <c r="D51" s="31">
        <v>41687</v>
      </c>
      <c r="E51" s="31">
        <v>41692</v>
      </c>
      <c r="F51" t="s">
        <v>50</v>
      </c>
      <c r="G51" t="s">
        <v>4869</v>
      </c>
      <c r="H51" t="s">
        <v>4870</v>
      </c>
      <c r="I51" t="s">
        <v>26</v>
      </c>
      <c r="J51" t="s">
        <v>27</v>
      </c>
      <c r="K51" t="s">
        <v>357</v>
      </c>
      <c r="L51" t="s">
        <v>211</v>
      </c>
      <c r="M51">
        <v>62521</v>
      </c>
      <c r="N51" t="s">
        <v>105</v>
      </c>
      <c r="O51" t="s">
        <v>1090</v>
      </c>
      <c r="P51" t="s">
        <v>46</v>
      </c>
      <c r="Q51" t="s">
        <v>269</v>
      </c>
      <c r="R51" t="s">
        <v>1091</v>
      </c>
      <c r="S51">
        <v>18.368000000000002</v>
      </c>
      <c r="T51">
        <v>2</v>
      </c>
      <c r="U51">
        <v>0.2</v>
      </c>
      <c r="V51">
        <v>6.1991999999999994</v>
      </c>
    </row>
    <row r="52" spans="1:22" x14ac:dyDescent="0.25">
      <c r="A52">
        <v>8585</v>
      </c>
      <c r="B52" t="s">
        <v>10122</v>
      </c>
      <c r="C52">
        <v>2011</v>
      </c>
      <c r="D52" s="31">
        <v>40579</v>
      </c>
      <c r="E52" s="31">
        <v>40583</v>
      </c>
      <c r="F52" t="s">
        <v>23</v>
      </c>
      <c r="G52" t="s">
        <v>8728</v>
      </c>
      <c r="H52" t="s">
        <v>8729</v>
      </c>
      <c r="I52" t="s">
        <v>41</v>
      </c>
      <c r="J52" t="s">
        <v>27</v>
      </c>
      <c r="K52" t="s">
        <v>3338</v>
      </c>
      <c r="L52" t="s">
        <v>43</v>
      </c>
      <c r="M52">
        <v>92025</v>
      </c>
      <c r="N52" t="s">
        <v>44</v>
      </c>
      <c r="O52" t="s">
        <v>3242</v>
      </c>
      <c r="P52" t="s">
        <v>46</v>
      </c>
      <c r="Q52" t="s">
        <v>75</v>
      </c>
      <c r="R52" t="s">
        <v>3243</v>
      </c>
      <c r="S52">
        <v>17.248000000000001</v>
      </c>
      <c r="T52">
        <v>2</v>
      </c>
      <c r="U52">
        <v>0.2</v>
      </c>
      <c r="V52">
        <v>6.0367999999999986</v>
      </c>
    </row>
    <row r="53" spans="1:22" x14ac:dyDescent="0.25">
      <c r="A53">
        <v>8513</v>
      </c>
      <c r="B53" t="s">
        <v>10077</v>
      </c>
      <c r="C53">
        <v>2013</v>
      </c>
      <c r="D53" s="31">
        <v>41307</v>
      </c>
      <c r="E53" s="31">
        <v>41313</v>
      </c>
      <c r="F53" t="s">
        <v>50</v>
      </c>
      <c r="G53" t="s">
        <v>3094</v>
      </c>
      <c r="H53" t="s">
        <v>3095</v>
      </c>
      <c r="I53" t="s">
        <v>41</v>
      </c>
      <c r="J53" t="s">
        <v>27</v>
      </c>
      <c r="K53" t="s">
        <v>184</v>
      </c>
      <c r="L53" t="s">
        <v>104</v>
      </c>
      <c r="M53">
        <v>77041</v>
      </c>
      <c r="N53" t="s">
        <v>105</v>
      </c>
      <c r="O53" t="s">
        <v>2878</v>
      </c>
      <c r="P53" t="s">
        <v>32</v>
      </c>
      <c r="Q53" t="s">
        <v>65</v>
      </c>
      <c r="R53" t="s">
        <v>2879</v>
      </c>
      <c r="S53">
        <v>73.784000000000006</v>
      </c>
      <c r="T53">
        <v>2</v>
      </c>
      <c r="U53">
        <v>0.6</v>
      </c>
      <c r="V53">
        <v>-77.473200000000006</v>
      </c>
    </row>
    <row r="54" spans="1:22" x14ac:dyDescent="0.25">
      <c r="A54">
        <v>8504</v>
      </c>
      <c r="B54" t="s">
        <v>10072</v>
      </c>
      <c r="C54">
        <v>2011</v>
      </c>
      <c r="D54" s="31">
        <v>40595</v>
      </c>
      <c r="E54" s="31">
        <v>40599</v>
      </c>
      <c r="F54" t="s">
        <v>50</v>
      </c>
      <c r="G54" t="s">
        <v>2146</v>
      </c>
      <c r="H54" t="s">
        <v>2147</v>
      </c>
      <c r="I54" t="s">
        <v>102</v>
      </c>
      <c r="J54" t="s">
        <v>27</v>
      </c>
      <c r="K54" t="s">
        <v>42</v>
      </c>
      <c r="L54" t="s">
        <v>43</v>
      </c>
      <c r="M54">
        <v>90049</v>
      </c>
      <c r="N54" t="s">
        <v>44</v>
      </c>
      <c r="O54" t="s">
        <v>6673</v>
      </c>
      <c r="P54" t="s">
        <v>46</v>
      </c>
      <c r="Q54" t="s">
        <v>90</v>
      </c>
      <c r="R54" t="s">
        <v>6674</v>
      </c>
      <c r="S54">
        <v>12.96</v>
      </c>
      <c r="T54">
        <v>2</v>
      </c>
      <c r="U54">
        <v>0</v>
      </c>
      <c r="V54">
        <v>6.2208000000000006</v>
      </c>
    </row>
    <row r="55" spans="1:22" x14ac:dyDescent="0.25">
      <c r="A55">
        <v>8503</v>
      </c>
      <c r="B55" t="s">
        <v>10071</v>
      </c>
      <c r="C55">
        <v>2012</v>
      </c>
      <c r="D55" s="31">
        <v>40968</v>
      </c>
      <c r="E55" s="31">
        <v>40971</v>
      </c>
      <c r="F55" t="s">
        <v>23</v>
      </c>
      <c r="G55" t="s">
        <v>6604</v>
      </c>
      <c r="H55" t="s">
        <v>6605</v>
      </c>
      <c r="I55" t="s">
        <v>41</v>
      </c>
      <c r="J55" t="s">
        <v>27</v>
      </c>
      <c r="K55" t="s">
        <v>42</v>
      </c>
      <c r="L55" t="s">
        <v>43</v>
      </c>
      <c r="M55">
        <v>90045</v>
      </c>
      <c r="N55" t="s">
        <v>44</v>
      </c>
      <c r="O55" t="s">
        <v>1537</v>
      </c>
      <c r="P55" t="s">
        <v>32</v>
      </c>
      <c r="Q55" t="s">
        <v>36</v>
      </c>
      <c r="R55" t="s">
        <v>1538</v>
      </c>
      <c r="S55">
        <v>184.75200000000001</v>
      </c>
      <c r="T55">
        <v>3</v>
      </c>
      <c r="U55">
        <v>0.2</v>
      </c>
      <c r="V55">
        <v>-20.784600000000012</v>
      </c>
    </row>
    <row r="56" spans="1:22" x14ac:dyDescent="0.25">
      <c r="A56">
        <v>8502</v>
      </c>
      <c r="B56" t="s">
        <v>10071</v>
      </c>
      <c r="C56">
        <v>2012</v>
      </c>
      <c r="D56" s="31">
        <v>40968</v>
      </c>
      <c r="E56" s="31">
        <v>40971</v>
      </c>
      <c r="F56" t="s">
        <v>23</v>
      </c>
      <c r="G56" t="s">
        <v>6604</v>
      </c>
      <c r="H56" t="s">
        <v>6605</v>
      </c>
      <c r="I56" t="s">
        <v>41</v>
      </c>
      <c r="J56" t="s">
        <v>27</v>
      </c>
      <c r="K56" t="s">
        <v>42</v>
      </c>
      <c r="L56" t="s">
        <v>43</v>
      </c>
      <c r="M56">
        <v>90045</v>
      </c>
      <c r="N56" t="s">
        <v>44</v>
      </c>
      <c r="O56" t="s">
        <v>1682</v>
      </c>
      <c r="P56" t="s">
        <v>71</v>
      </c>
      <c r="Q56" t="s">
        <v>72</v>
      </c>
      <c r="R56" t="s">
        <v>1683</v>
      </c>
      <c r="S56">
        <v>15.984000000000002</v>
      </c>
      <c r="T56">
        <v>2</v>
      </c>
      <c r="U56">
        <v>0.2</v>
      </c>
      <c r="V56">
        <v>1.1988000000000003</v>
      </c>
    </row>
    <row r="57" spans="1:22" x14ac:dyDescent="0.25">
      <c r="A57">
        <v>8491</v>
      </c>
      <c r="B57" t="s">
        <v>10066</v>
      </c>
      <c r="C57">
        <v>2013</v>
      </c>
      <c r="D57" s="31">
        <v>41307</v>
      </c>
      <c r="E57" s="31">
        <v>41309</v>
      </c>
      <c r="F57" t="s">
        <v>23</v>
      </c>
      <c r="G57" t="s">
        <v>2813</v>
      </c>
      <c r="H57" t="s">
        <v>2814</v>
      </c>
      <c r="I57" t="s">
        <v>26</v>
      </c>
      <c r="J57" t="s">
        <v>27</v>
      </c>
      <c r="K57" t="s">
        <v>1127</v>
      </c>
      <c r="L57" t="s">
        <v>319</v>
      </c>
      <c r="M57">
        <v>22204</v>
      </c>
      <c r="N57" t="s">
        <v>30</v>
      </c>
      <c r="O57" t="s">
        <v>6826</v>
      </c>
      <c r="P57" t="s">
        <v>32</v>
      </c>
      <c r="Q57" t="s">
        <v>65</v>
      </c>
      <c r="R57" t="s">
        <v>6827</v>
      </c>
      <c r="S57">
        <v>18.689999999999998</v>
      </c>
      <c r="T57">
        <v>7</v>
      </c>
      <c r="U57">
        <v>0</v>
      </c>
      <c r="V57">
        <v>7.1021999999999998</v>
      </c>
    </row>
    <row r="58" spans="1:22" x14ac:dyDescent="0.25">
      <c r="A58">
        <v>8490</v>
      </c>
      <c r="B58" t="s">
        <v>10066</v>
      </c>
      <c r="C58">
        <v>2013</v>
      </c>
      <c r="D58" s="31">
        <v>41307</v>
      </c>
      <c r="E58" s="31">
        <v>41309</v>
      </c>
      <c r="F58" t="s">
        <v>23</v>
      </c>
      <c r="G58" t="s">
        <v>2813</v>
      </c>
      <c r="H58" t="s">
        <v>2814</v>
      </c>
      <c r="I58" t="s">
        <v>26</v>
      </c>
      <c r="J58" t="s">
        <v>27</v>
      </c>
      <c r="K58" t="s">
        <v>1127</v>
      </c>
      <c r="L58" t="s">
        <v>319</v>
      </c>
      <c r="M58">
        <v>22204</v>
      </c>
      <c r="N58" t="s">
        <v>30</v>
      </c>
      <c r="O58" t="s">
        <v>1022</v>
      </c>
      <c r="P58" t="s">
        <v>46</v>
      </c>
      <c r="Q58" t="s">
        <v>75</v>
      </c>
      <c r="R58" t="s">
        <v>1023</v>
      </c>
      <c r="S58">
        <v>36.4</v>
      </c>
      <c r="T58">
        <v>8</v>
      </c>
      <c r="U58">
        <v>0</v>
      </c>
      <c r="V58">
        <v>18.2</v>
      </c>
    </row>
    <row r="59" spans="1:22" x14ac:dyDescent="0.25">
      <c r="A59">
        <v>8489</v>
      </c>
      <c r="B59" t="s">
        <v>10066</v>
      </c>
      <c r="C59">
        <v>2013</v>
      </c>
      <c r="D59" s="31">
        <v>41307</v>
      </c>
      <c r="E59" s="31">
        <v>41309</v>
      </c>
      <c r="F59" t="s">
        <v>23</v>
      </c>
      <c r="G59" t="s">
        <v>2813</v>
      </c>
      <c r="H59" t="s">
        <v>2814</v>
      </c>
      <c r="I59" t="s">
        <v>26</v>
      </c>
      <c r="J59" t="s">
        <v>27</v>
      </c>
      <c r="K59" t="s">
        <v>1127</v>
      </c>
      <c r="L59" t="s">
        <v>319</v>
      </c>
      <c r="M59">
        <v>22204</v>
      </c>
      <c r="N59" t="s">
        <v>30</v>
      </c>
      <c r="O59" t="s">
        <v>7233</v>
      </c>
      <c r="P59" t="s">
        <v>71</v>
      </c>
      <c r="Q59" t="s">
        <v>682</v>
      </c>
      <c r="R59" t="s">
        <v>7234</v>
      </c>
      <c r="S59">
        <v>8749.9500000000007</v>
      </c>
      <c r="T59">
        <v>5</v>
      </c>
      <c r="U59">
        <v>0</v>
      </c>
      <c r="V59">
        <v>2799.9839999999995</v>
      </c>
    </row>
    <row r="60" spans="1:22" x14ac:dyDescent="0.25">
      <c r="A60">
        <v>8483</v>
      </c>
      <c r="B60" t="s">
        <v>10060</v>
      </c>
      <c r="C60">
        <v>2014</v>
      </c>
      <c r="D60" s="31">
        <v>41682</v>
      </c>
      <c r="E60" s="31">
        <v>41686</v>
      </c>
      <c r="F60" t="s">
        <v>50</v>
      </c>
      <c r="G60" t="s">
        <v>1183</v>
      </c>
      <c r="H60" t="s">
        <v>1184</v>
      </c>
      <c r="I60" t="s">
        <v>41</v>
      </c>
      <c r="J60" t="s">
        <v>27</v>
      </c>
      <c r="K60" t="s">
        <v>266</v>
      </c>
      <c r="L60" t="s">
        <v>267</v>
      </c>
      <c r="M60">
        <v>10024</v>
      </c>
      <c r="N60" t="s">
        <v>148</v>
      </c>
      <c r="O60" t="s">
        <v>1894</v>
      </c>
      <c r="P60" t="s">
        <v>46</v>
      </c>
      <c r="Q60" t="s">
        <v>47</v>
      </c>
      <c r="R60" t="s">
        <v>1895</v>
      </c>
      <c r="S60">
        <v>20.7</v>
      </c>
      <c r="T60">
        <v>2</v>
      </c>
      <c r="U60">
        <v>0</v>
      </c>
      <c r="V60">
        <v>9.9359999999999999</v>
      </c>
    </row>
    <row r="61" spans="1:22" x14ac:dyDescent="0.25">
      <c r="A61">
        <v>8404</v>
      </c>
      <c r="B61" t="s">
        <v>10010</v>
      </c>
      <c r="C61">
        <v>2013</v>
      </c>
      <c r="D61" s="31">
        <v>41306</v>
      </c>
      <c r="E61" s="31">
        <v>41312</v>
      </c>
      <c r="F61" t="s">
        <v>50</v>
      </c>
      <c r="G61" t="s">
        <v>3518</v>
      </c>
      <c r="H61" t="s">
        <v>3519</v>
      </c>
      <c r="I61" t="s">
        <v>41</v>
      </c>
      <c r="J61" t="s">
        <v>27</v>
      </c>
      <c r="K61" t="s">
        <v>42</v>
      </c>
      <c r="L61" t="s">
        <v>43</v>
      </c>
      <c r="M61">
        <v>90036</v>
      </c>
      <c r="N61" t="s">
        <v>44</v>
      </c>
      <c r="O61" t="s">
        <v>633</v>
      </c>
      <c r="P61" t="s">
        <v>46</v>
      </c>
      <c r="Q61" t="s">
        <v>90</v>
      </c>
      <c r="R61" t="s">
        <v>634</v>
      </c>
      <c r="S61">
        <v>105.52</v>
      </c>
      <c r="T61">
        <v>4</v>
      </c>
      <c r="U61">
        <v>0</v>
      </c>
      <c r="V61">
        <v>48.539199999999994</v>
      </c>
    </row>
    <row r="62" spans="1:22" x14ac:dyDescent="0.25">
      <c r="A62">
        <v>8383</v>
      </c>
      <c r="B62" t="s">
        <v>9994</v>
      </c>
      <c r="C62">
        <v>2013</v>
      </c>
      <c r="D62" s="31">
        <v>41313</v>
      </c>
      <c r="E62" s="31">
        <v>41320</v>
      </c>
      <c r="F62" t="s">
        <v>50</v>
      </c>
      <c r="G62" t="s">
        <v>8728</v>
      </c>
      <c r="H62" t="s">
        <v>8729</v>
      </c>
      <c r="I62" t="s">
        <v>41</v>
      </c>
      <c r="J62" t="s">
        <v>27</v>
      </c>
      <c r="K62" t="s">
        <v>184</v>
      </c>
      <c r="L62" t="s">
        <v>104</v>
      </c>
      <c r="M62">
        <v>77036</v>
      </c>
      <c r="N62" t="s">
        <v>105</v>
      </c>
      <c r="O62" t="s">
        <v>3375</v>
      </c>
      <c r="P62" t="s">
        <v>32</v>
      </c>
      <c r="Q62" t="s">
        <v>36</v>
      </c>
      <c r="R62" t="s">
        <v>3376</v>
      </c>
      <c r="S62">
        <v>241.49999999999997</v>
      </c>
      <c r="T62">
        <v>4</v>
      </c>
      <c r="U62">
        <v>0.3</v>
      </c>
      <c r="V62">
        <v>0</v>
      </c>
    </row>
    <row r="63" spans="1:22" x14ac:dyDescent="0.25">
      <c r="A63">
        <v>8279</v>
      </c>
      <c r="B63" t="s">
        <v>9930</v>
      </c>
      <c r="C63">
        <v>2013</v>
      </c>
      <c r="D63" s="31">
        <v>41326</v>
      </c>
      <c r="E63" s="31">
        <v>41330</v>
      </c>
      <c r="F63" t="s">
        <v>50</v>
      </c>
      <c r="G63" t="s">
        <v>9817</v>
      </c>
      <c r="H63" t="s">
        <v>9818</v>
      </c>
      <c r="I63" t="s">
        <v>102</v>
      </c>
      <c r="J63" t="s">
        <v>27</v>
      </c>
      <c r="K63" t="s">
        <v>900</v>
      </c>
      <c r="L63" t="s">
        <v>54</v>
      </c>
      <c r="M63">
        <v>33614</v>
      </c>
      <c r="N63" t="s">
        <v>30</v>
      </c>
      <c r="O63" t="s">
        <v>2870</v>
      </c>
      <c r="P63" t="s">
        <v>46</v>
      </c>
      <c r="Q63" t="s">
        <v>59</v>
      </c>
      <c r="R63" t="s">
        <v>2871</v>
      </c>
      <c r="S63">
        <v>432.45600000000002</v>
      </c>
      <c r="T63">
        <v>3</v>
      </c>
      <c r="U63">
        <v>0.2</v>
      </c>
      <c r="V63">
        <v>32.434200000000004</v>
      </c>
    </row>
    <row r="64" spans="1:22" x14ac:dyDescent="0.25">
      <c r="A64">
        <v>8278</v>
      </c>
      <c r="B64" t="s">
        <v>9930</v>
      </c>
      <c r="C64">
        <v>2013</v>
      </c>
      <c r="D64" s="31">
        <v>41326</v>
      </c>
      <c r="E64" s="31">
        <v>41330</v>
      </c>
      <c r="F64" t="s">
        <v>50</v>
      </c>
      <c r="G64" t="s">
        <v>9817</v>
      </c>
      <c r="H64" t="s">
        <v>9818</v>
      </c>
      <c r="I64" t="s">
        <v>102</v>
      </c>
      <c r="J64" t="s">
        <v>27</v>
      </c>
      <c r="K64" t="s">
        <v>900</v>
      </c>
      <c r="L64" t="s">
        <v>54</v>
      </c>
      <c r="M64">
        <v>33614</v>
      </c>
      <c r="N64" t="s">
        <v>30</v>
      </c>
      <c r="O64" t="s">
        <v>3567</v>
      </c>
      <c r="P64" t="s">
        <v>46</v>
      </c>
      <c r="Q64" t="s">
        <v>75</v>
      </c>
      <c r="R64" t="s">
        <v>3568</v>
      </c>
      <c r="S64">
        <v>34.860000000000007</v>
      </c>
      <c r="T64">
        <v>2</v>
      </c>
      <c r="U64">
        <v>0.7</v>
      </c>
      <c r="V64">
        <v>-26.726000000000006</v>
      </c>
    </row>
    <row r="65" spans="1:22" x14ac:dyDescent="0.25">
      <c r="A65">
        <v>8277</v>
      </c>
      <c r="B65" t="s">
        <v>9930</v>
      </c>
      <c r="C65">
        <v>2013</v>
      </c>
      <c r="D65" s="31">
        <v>41326</v>
      </c>
      <c r="E65" s="31">
        <v>41330</v>
      </c>
      <c r="F65" t="s">
        <v>50</v>
      </c>
      <c r="G65" t="s">
        <v>9817</v>
      </c>
      <c r="H65" t="s">
        <v>9818</v>
      </c>
      <c r="I65" t="s">
        <v>102</v>
      </c>
      <c r="J65" t="s">
        <v>27</v>
      </c>
      <c r="K65" t="s">
        <v>900</v>
      </c>
      <c r="L65" t="s">
        <v>54</v>
      </c>
      <c r="M65">
        <v>33614</v>
      </c>
      <c r="N65" t="s">
        <v>30</v>
      </c>
      <c r="O65" t="s">
        <v>3168</v>
      </c>
      <c r="P65" t="s">
        <v>46</v>
      </c>
      <c r="Q65" t="s">
        <v>75</v>
      </c>
      <c r="R65" t="s">
        <v>3169</v>
      </c>
      <c r="S65">
        <v>3.762</v>
      </c>
      <c r="T65">
        <v>3</v>
      </c>
      <c r="U65">
        <v>0.7</v>
      </c>
      <c r="V65">
        <v>-2.758799999999999</v>
      </c>
    </row>
    <row r="66" spans="1:22" x14ac:dyDescent="0.25">
      <c r="A66">
        <v>8223</v>
      </c>
      <c r="B66" t="s">
        <v>9902</v>
      </c>
      <c r="C66">
        <v>2011</v>
      </c>
      <c r="D66" s="31">
        <v>40593</v>
      </c>
      <c r="E66" s="31">
        <v>40599</v>
      </c>
      <c r="F66" t="s">
        <v>50</v>
      </c>
      <c r="G66" t="s">
        <v>7899</v>
      </c>
      <c r="H66" t="s">
        <v>7900</v>
      </c>
      <c r="I66" t="s">
        <v>26</v>
      </c>
      <c r="J66" t="s">
        <v>27</v>
      </c>
      <c r="K66" t="s">
        <v>1127</v>
      </c>
      <c r="L66" t="s">
        <v>104</v>
      </c>
      <c r="M66">
        <v>76017</v>
      </c>
      <c r="N66" t="s">
        <v>105</v>
      </c>
      <c r="O66" t="s">
        <v>6759</v>
      </c>
      <c r="P66" t="s">
        <v>46</v>
      </c>
      <c r="Q66" t="s">
        <v>59</v>
      </c>
      <c r="R66" t="s">
        <v>6760</v>
      </c>
      <c r="S66">
        <v>12.624000000000001</v>
      </c>
      <c r="T66">
        <v>2</v>
      </c>
      <c r="U66">
        <v>0.2</v>
      </c>
      <c r="V66">
        <v>-2.5248000000000022</v>
      </c>
    </row>
    <row r="67" spans="1:22" x14ac:dyDescent="0.25">
      <c r="A67">
        <v>8172</v>
      </c>
      <c r="B67" t="s">
        <v>9871</v>
      </c>
      <c r="C67">
        <v>2013</v>
      </c>
      <c r="D67" s="31">
        <v>41319</v>
      </c>
      <c r="E67" s="31">
        <v>41324</v>
      </c>
      <c r="F67" t="s">
        <v>50</v>
      </c>
      <c r="G67" t="s">
        <v>2080</v>
      </c>
      <c r="H67" t="s">
        <v>2081</v>
      </c>
      <c r="I67" t="s">
        <v>26</v>
      </c>
      <c r="J67" t="s">
        <v>27</v>
      </c>
      <c r="K67" t="s">
        <v>328</v>
      </c>
      <c r="L67" t="s">
        <v>1487</v>
      </c>
      <c r="M67">
        <v>39212</v>
      </c>
      <c r="N67" t="s">
        <v>30</v>
      </c>
      <c r="O67" t="s">
        <v>3824</v>
      </c>
      <c r="P67" t="s">
        <v>46</v>
      </c>
      <c r="Q67" t="s">
        <v>68</v>
      </c>
      <c r="R67" t="s">
        <v>3825</v>
      </c>
      <c r="S67">
        <v>264.18</v>
      </c>
      <c r="T67">
        <v>7</v>
      </c>
      <c r="U67">
        <v>0</v>
      </c>
      <c r="V67">
        <v>68.686800000000005</v>
      </c>
    </row>
    <row r="68" spans="1:22" x14ac:dyDescent="0.25">
      <c r="A68">
        <v>8161</v>
      </c>
      <c r="B68" t="s">
        <v>9866</v>
      </c>
      <c r="C68">
        <v>2013</v>
      </c>
      <c r="D68" s="31">
        <v>41321</v>
      </c>
      <c r="E68" s="31">
        <v>41325</v>
      </c>
      <c r="F68" t="s">
        <v>50</v>
      </c>
      <c r="G68" t="s">
        <v>4011</v>
      </c>
      <c r="H68" t="s">
        <v>4012</v>
      </c>
      <c r="I68" t="s">
        <v>26</v>
      </c>
      <c r="J68" t="s">
        <v>27</v>
      </c>
      <c r="K68" t="s">
        <v>1093</v>
      </c>
      <c r="L68" t="s">
        <v>788</v>
      </c>
      <c r="M68">
        <v>7109</v>
      </c>
      <c r="N68" t="s">
        <v>148</v>
      </c>
      <c r="O68" t="s">
        <v>8382</v>
      </c>
      <c r="P68" t="s">
        <v>32</v>
      </c>
      <c r="Q68" t="s">
        <v>36</v>
      </c>
      <c r="R68" t="s">
        <v>8383</v>
      </c>
      <c r="S68">
        <v>227.96</v>
      </c>
      <c r="T68">
        <v>2</v>
      </c>
      <c r="U68">
        <v>0</v>
      </c>
      <c r="V68">
        <v>36.473600000000005</v>
      </c>
    </row>
    <row r="69" spans="1:22" x14ac:dyDescent="0.25">
      <c r="A69">
        <v>8145</v>
      </c>
      <c r="B69" t="s">
        <v>9854</v>
      </c>
      <c r="C69">
        <v>2013</v>
      </c>
      <c r="D69" s="31">
        <v>41310</v>
      </c>
      <c r="E69" s="31">
        <v>41315</v>
      </c>
      <c r="F69" t="s">
        <v>50</v>
      </c>
      <c r="G69" t="s">
        <v>5492</v>
      </c>
      <c r="H69" t="s">
        <v>5493</v>
      </c>
      <c r="I69" t="s">
        <v>26</v>
      </c>
      <c r="J69" t="s">
        <v>27</v>
      </c>
      <c r="K69" t="s">
        <v>947</v>
      </c>
      <c r="L69" t="s">
        <v>43</v>
      </c>
      <c r="M69">
        <v>92037</v>
      </c>
      <c r="N69" t="s">
        <v>44</v>
      </c>
      <c r="O69" t="s">
        <v>615</v>
      </c>
      <c r="P69" t="s">
        <v>71</v>
      </c>
      <c r="Q69" t="s">
        <v>72</v>
      </c>
      <c r="R69" t="s">
        <v>616</v>
      </c>
      <c r="S69">
        <v>159.96800000000002</v>
      </c>
      <c r="T69">
        <v>4</v>
      </c>
      <c r="U69">
        <v>0.2</v>
      </c>
      <c r="V69">
        <v>-31.993600000000029</v>
      </c>
    </row>
    <row r="70" spans="1:22" x14ac:dyDescent="0.25">
      <c r="A70">
        <v>8144</v>
      </c>
      <c r="B70" t="s">
        <v>9854</v>
      </c>
      <c r="C70">
        <v>2013</v>
      </c>
      <c r="D70" s="31">
        <v>41310</v>
      </c>
      <c r="E70" s="31">
        <v>41315</v>
      </c>
      <c r="F70" t="s">
        <v>50</v>
      </c>
      <c r="G70" t="s">
        <v>5492</v>
      </c>
      <c r="H70" t="s">
        <v>5493</v>
      </c>
      <c r="I70" t="s">
        <v>26</v>
      </c>
      <c r="J70" t="s">
        <v>27</v>
      </c>
      <c r="K70" t="s">
        <v>947</v>
      </c>
      <c r="L70" t="s">
        <v>43</v>
      </c>
      <c r="M70">
        <v>92037</v>
      </c>
      <c r="N70" t="s">
        <v>44</v>
      </c>
      <c r="O70" t="s">
        <v>2400</v>
      </c>
      <c r="P70" t="s">
        <v>32</v>
      </c>
      <c r="Q70" t="s">
        <v>56</v>
      </c>
      <c r="R70" t="s">
        <v>2401</v>
      </c>
      <c r="S70">
        <v>557.72799999999995</v>
      </c>
      <c r="T70">
        <v>4</v>
      </c>
      <c r="U70">
        <v>0.2</v>
      </c>
      <c r="V70">
        <v>6.9715999999999951</v>
      </c>
    </row>
    <row r="71" spans="1:22" x14ac:dyDescent="0.25">
      <c r="A71">
        <v>8143</v>
      </c>
      <c r="B71" t="s">
        <v>9854</v>
      </c>
      <c r="C71">
        <v>2013</v>
      </c>
      <c r="D71" s="31">
        <v>41310</v>
      </c>
      <c r="E71" s="31">
        <v>41315</v>
      </c>
      <c r="F71" t="s">
        <v>50</v>
      </c>
      <c r="G71" t="s">
        <v>5492</v>
      </c>
      <c r="H71" t="s">
        <v>5493</v>
      </c>
      <c r="I71" t="s">
        <v>26</v>
      </c>
      <c r="J71" t="s">
        <v>27</v>
      </c>
      <c r="K71" t="s">
        <v>947</v>
      </c>
      <c r="L71" t="s">
        <v>43</v>
      </c>
      <c r="M71">
        <v>92037</v>
      </c>
      <c r="N71" t="s">
        <v>44</v>
      </c>
      <c r="O71" t="s">
        <v>3219</v>
      </c>
      <c r="P71" t="s">
        <v>46</v>
      </c>
      <c r="Q71" t="s">
        <v>59</v>
      </c>
      <c r="R71" t="s">
        <v>3220</v>
      </c>
      <c r="S71">
        <v>186.54</v>
      </c>
      <c r="T71">
        <v>3</v>
      </c>
      <c r="U71">
        <v>0</v>
      </c>
      <c r="V71">
        <v>50.365800000000007</v>
      </c>
    </row>
    <row r="72" spans="1:22" x14ac:dyDescent="0.25">
      <c r="A72">
        <v>8142</v>
      </c>
      <c r="B72" t="s">
        <v>9854</v>
      </c>
      <c r="C72">
        <v>2013</v>
      </c>
      <c r="D72" s="31">
        <v>41310</v>
      </c>
      <c r="E72" s="31">
        <v>41315</v>
      </c>
      <c r="F72" t="s">
        <v>50</v>
      </c>
      <c r="G72" t="s">
        <v>5492</v>
      </c>
      <c r="H72" t="s">
        <v>5493</v>
      </c>
      <c r="I72" t="s">
        <v>26</v>
      </c>
      <c r="J72" t="s">
        <v>27</v>
      </c>
      <c r="K72" t="s">
        <v>947</v>
      </c>
      <c r="L72" t="s">
        <v>43</v>
      </c>
      <c r="M72">
        <v>92037</v>
      </c>
      <c r="N72" t="s">
        <v>44</v>
      </c>
      <c r="O72" t="s">
        <v>2365</v>
      </c>
      <c r="P72" t="s">
        <v>46</v>
      </c>
      <c r="Q72" t="s">
        <v>47</v>
      </c>
      <c r="R72" t="s">
        <v>2366</v>
      </c>
      <c r="S72">
        <v>14.73</v>
      </c>
      <c r="T72">
        <v>3</v>
      </c>
      <c r="U72">
        <v>0</v>
      </c>
      <c r="V72">
        <v>7.2176999999999998</v>
      </c>
    </row>
    <row r="73" spans="1:22" x14ac:dyDescent="0.25">
      <c r="A73">
        <v>8136</v>
      </c>
      <c r="B73" t="s">
        <v>9850</v>
      </c>
      <c r="C73">
        <v>2012</v>
      </c>
      <c r="D73" s="31">
        <v>40955</v>
      </c>
      <c r="E73" s="31">
        <v>40960</v>
      </c>
      <c r="F73" t="s">
        <v>50</v>
      </c>
      <c r="G73" t="s">
        <v>2983</v>
      </c>
      <c r="H73" t="s">
        <v>2984</v>
      </c>
      <c r="I73" t="s">
        <v>26</v>
      </c>
      <c r="J73" t="s">
        <v>27</v>
      </c>
      <c r="K73" t="s">
        <v>42</v>
      </c>
      <c r="L73" t="s">
        <v>43</v>
      </c>
      <c r="M73">
        <v>90008</v>
      </c>
      <c r="N73" t="s">
        <v>44</v>
      </c>
      <c r="O73" t="s">
        <v>257</v>
      </c>
      <c r="P73" t="s">
        <v>46</v>
      </c>
      <c r="Q73" t="s">
        <v>47</v>
      </c>
      <c r="R73" t="s">
        <v>258</v>
      </c>
      <c r="S73">
        <v>87.71</v>
      </c>
      <c r="T73">
        <v>7</v>
      </c>
      <c r="U73">
        <v>0</v>
      </c>
      <c r="V73">
        <v>41.223699999999994</v>
      </c>
    </row>
    <row r="74" spans="1:22" x14ac:dyDescent="0.25">
      <c r="A74">
        <v>8135</v>
      </c>
      <c r="B74" t="s">
        <v>9850</v>
      </c>
      <c r="C74">
        <v>2012</v>
      </c>
      <c r="D74" s="31">
        <v>40955</v>
      </c>
      <c r="E74" s="31">
        <v>40960</v>
      </c>
      <c r="F74" t="s">
        <v>50</v>
      </c>
      <c r="G74" t="s">
        <v>2983</v>
      </c>
      <c r="H74" t="s">
        <v>2984</v>
      </c>
      <c r="I74" t="s">
        <v>26</v>
      </c>
      <c r="J74" t="s">
        <v>27</v>
      </c>
      <c r="K74" t="s">
        <v>42</v>
      </c>
      <c r="L74" t="s">
        <v>43</v>
      </c>
      <c r="M74">
        <v>90008</v>
      </c>
      <c r="N74" t="s">
        <v>44</v>
      </c>
      <c r="O74" t="s">
        <v>1251</v>
      </c>
      <c r="P74" t="s">
        <v>46</v>
      </c>
      <c r="Q74" t="s">
        <v>90</v>
      </c>
      <c r="R74" t="s">
        <v>1252</v>
      </c>
      <c r="S74">
        <v>36.839999999999996</v>
      </c>
      <c r="T74">
        <v>3</v>
      </c>
      <c r="U74">
        <v>0</v>
      </c>
      <c r="V74">
        <v>17.314799999999998</v>
      </c>
    </row>
    <row r="75" spans="1:22" x14ac:dyDescent="0.25">
      <c r="A75">
        <v>8128</v>
      </c>
      <c r="B75" t="s">
        <v>9846</v>
      </c>
      <c r="C75">
        <v>2012</v>
      </c>
      <c r="D75" s="31">
        <v>40945</v>
      </c>
      <c r="E75" s="31">
        <v>40952</v>
      </c>
      <c r="F75" t="s">
        <v>50</v>
      </c>
      <c r="G75" t="s">
        <v>8649</v>
      </c>
      <c r="H75" t="s">
        <v>8650</v>
      </c>
      <c r="I75" t="s">
        <v>26</v>
      </c>
      <c r="J75" t="s">
        <v>27</v>
      </c>
      <c r="K75" t="s">
        <v>184</v>
      </c>
      <c r="L75" t="s">
        <v>104</v>
      </c>
      <c r="M75">
        <v>77070</v>
      </c>
      <c r="N75" t="s">
        <v>105</v>
      </c>
      <c r="O75" t="s">
        <v>5599</v>
      </c>
      <c r="P75" t="s">
        <v>46</v>
      </c>
      <c r="Q75" t="s">
        <v>59</v>
      </c>
      <c r="R75" t="s">
        <v>5600</v>
      </c>
      <c r="S75">
        <v>670.75200000000007</v>
      </c>
      <c r="T75">
        <v>3</v>
      </c>
      <c r="U75">
        <v>0.2</v>
      </c>
      <c r="V75">
        <v>-125.76600000000005</v>
      </c>
    </row>
    <row r="76" spans="1:22" x14ac:dyDescent="0.25">
      <c r="A76">
        <v>8127</v>
      </c>
      <c r="B76" t="s">
        <v>9846</v>
      </c>
      <c r="C76">
        <v>2012</v>
      </c>
      <c r="D76" s="31">
        <v>40945</v>
      </c>
      <c r="E76" s="31">
        <v>40952</v>
      </c>
      <c r="F76" t="s">
        <v>50</v>
      </c>
      <c r="G76" t="s">
        <v>8649</v>
      </c>
      <c r="H76" t="s">
        <v>8650</v>
      </c>
      <c r="I76" t="s">
        <v>26</v>
      </c>
      <c r="J76" t="s">
        <v>27</v>
      </c>
      <c r="K76" t="s">
        <v>184</v>
      </c>
      <c r="L76" t="s">
        <v>104</v>
      </c>
      <c r="M76">
        <v>77070</v>
      </c>
      <c r="N76" t="s">
        <v>105</v>
      </c>
      <c r="O76" t="s">
        <v>468</v>
      </c>
      <c r="P76" t="s">
        <v>71</v>
      </c>
      <c r="Q76" t="s">
        <v>161</v>
      </c>
      <c r="R76" t="s">
        <v>469</v>
      </c>
      <c r="S76">
        <v>18.528000000000002</v>
      </c>
      <c r="T76">
        <v>2</v>
      </c>
      <c r="U76">
        <v>0.2</v>
      </c>
      <c r="V76">
        <v>4.4004000000000003</v>
      </c>
    </row>
    <row r="77" spans="1:22" x14ac:dyDescent="0.25">
      <c r="A77">
        <v>8126</v>
      </c>
      <c r="B77" t="s">
        <v>9846</v>
      </c>
      <c r="C77">
        <v>2012</v>
      </c>
      <c r="D77" s="31">
        <v>40945</v>
      </c>
      <c r="E77" s="31">
        <v>40952</v>
      </c>
      <c r="F77" t="s">
        <v>50</v>
      </c>
      <c r="G77" t="s">
        <v>8649</v>
      </c>
      <c r="H77" t="s">
        <v>8650</v>
      </c>
      <c r="I77" t="s">
        <v>26</v>
      </c>
      <c r="J77" t="s">
        <v>27</v>
      </c>
      <c r="K77" t="s">
        <v>184</v>
      </c>
      <c r="L77" t="s">
        <v>104</v>
      </c>
      <c r="M77">
        <v>77070</v>
      </c>
      <c r="N77" t="s">
        <v>105</v>
      </c>
      <c r="O77" t="s">
        <v>3005</v>
      </c>
      <c r="P77" t="s">
        <v>46</v>
      </c>
      <c r="Q77" t="s">
        <v>75</v>
      </c>
      <c r="R77" t="s">
        <v>3006</v>
      </c>
      <c r="S77">
        <v>2.9339999999999993</v>
      </c>
      <c r="T77">
        <v>3</v>
      </c>
      <c r="U77">
        <v>0.8</v>
      </c>
      <c r="V77">
        <v>-4.9878000000000018</v>
      </c>
    </row>
    <row r="78" spans="1:22" x14ac:dyDescent="0.25">
      <c r="A78">
        <v>8108</v>
      </c>
      <c r="B78" t="s">
        <v>9832</v>
      </c>
      <c r="C78">
        <v>2014</v>
      </c>
      <c r="D78" s="31">
        <v>41688</v>
      </c>
      <c r="E78" s="31">
        <v>41690</v>
      </c>
      <c r="F78" t="s">
        <v>188</v>
      </c>
      <c r="G78" t="s">
        <v>7280</v>
      </c>
      <c r="H78" t="s">
        <v>7281</v>
      </c>
      <c r="I78" t="s">
        <v>102</v>
      </c>
      <c r="J78" t="s">
        <v>27</v>
      </c>
      <c r="K78" t="s">
        <v>184</v>
      </c>
      <c r="L78" t="s">
        <v>104</v>
      </c>
      <c r="M78">
        <v>77041</v>
      </c>
      <c r="N78" t="s">
        <v>105</v>
      </c>
      <c r="O78" t="s">
        <v>4279</v>
      </c>
      <c r="P78" t="s">
        <v>71</v>
      </c>
      <c r="Q78" t="s">
        <v>72</v>
      </c>
      <c r="R78" t="s">
        <v>4280</v>
      </c>
      <c r="S78">
        <v>438.33600000000001</v>
      </c>
      <c r="T78">
        <v>4</v>
      </c>
      <c r="U78">
        <v>0.2</v>
      </c>
      <c r="V78">
        <v>-87.667200000000037</v>
      </c>
    </row>
    <row r="79" spans="1:22" x14ac:dyDescent="0.25">
      <c r="A79">
        <v>8107</v>
      </c>
      <c r="B79" t="s">
        <v>9832</v>
      </c>
      <c r="C79">
        <v>2014</v>
      </c>
      <c r="D79" s="31">
        <v>41688</v>
      </c>
      <c r="E79" s="31">
        <v>41690</v>
      </c>
      <c r="F79" t="s">
        <v>188</v>
      </c>
      <c r="G79" t="s">
        <v>7280</v>
      </c>
      <c r="H79" t="s">
        <v>7281</v>
      </c>
      <c r="I79" t="s">
        <v>102</v>
      </c>
      <c r="J79" t="s">
        <v>27</v>
      </c>
      <c r="K79" t="s">
        <v>184</v>
      </c>
      <c r="L79" t="s">
        <v>104</v>
      </c>
      <c r="M79">
        <v>77041</v>
      </c>
      <c r="N79" t="s">
        <v>105</v>
      </c>
      <c r="O79" t="s">
        <v>9833</v>
      </c>
      <c r="P79" t="s">
        <v>46</v>
      </c>
      <c r="Q79" t="s">
        <v>68</v>
      </c>
      <c r="R79" t="s">
        <v>9834</v>
      </c>
      <c r="S79">
        <v>175.44</v>
      </c>
      <c r="T79">
        <v>6</v>
      </c>
      <c r="U79">
        <v>0.2</v>
      </c>
      <c r="V79">
        <v>52.632000000000005</v>
      </c>
    </row>
    <row r="80" spans="1:22" x14ac:dyDescent="0.25">
      <c r="A80">
        <v>8106</v>
      </c>
      <c r="B80" t="s">
        <v>9832</v>
      </c>
      <c r="C80">
        <v>2014</v>
      </c>
      <c r="D80" s="31">
        <v>41688</v>
      </c>
      <c r="E80" s="31">
        <v>41690</v>
      </c>
      <c r="F80" t="s">
        <v>188</v>
      </c>
      <c r="G80" t="s">
        <v>7280</v>
      </c>
      <c r="H80" t="s">
        <v>7281</v>
      </c>
      <c r="I80" t="s">
        <v>102</v>
      </c>
      <c r="J80" t="s">
        <v>27</v>
      </c>
      <c r="K80" t="s">
        <v>184</v>
      </c>
      <c r="L80" t="s">
        <v>104</v>
      </c>
      <c r="M80">
        <v>77041</v>
      </c>
      <c r="N80" t="s">
        <v>105</v>
      </c>
      <c r="O80" t="s">
        <v>1631</v>
      </c>
      <c r="P80" t="s">
        <v>32</v>
      </c>
      <c r="Q80" t="s">
        <v>33</v>
      </c>
      <c r="R80" t="s">
        <v>1632</v>
      </c>
      <c r="S80">
        <v>89.066399999999987</v>
      </c>
      <c r="T80">
        <v>1</v>
      </c>
      <c r="U80">
        <v>0.32</v>
      </c>
      <c r="V80">
        <v>-17.027400000000007</v>
      </c>
    </row>
    <row r="81" spans="1:22" x14ac:dyDescent="0.25">
      <c r="A81">
        <v>7848</v>
      </c>
      <c r="B81" t="s">
        <v>9700</v>
      </c>
      <c r="C81">
        <v>2013</v>
      </c>
      <c r="D81" s="31">
        <v>41332</v>
      </c>
      <c r="E81" s="31">
        <v>41336</v>
      </c>
      <c r="F81" t="s">
        <v>50</v>
      </c>
      <c r="G81" t="s">
        <v>3178</v>
      </c>
      <c r="H81" t="s">
        <v>3179</v>
      </c>
      <c r="I81" t="s">
        <v>26</v>
      </c>
      <c r="J81" t="s">
        <v>27</v>
      </c>
      <c r="K81" t="s">
        <v>184</v>
      </c>
      <c r="L81" t="s">
        <v>104</v>
      </c>
      <c r="M81">
        <v>77070</v>
      </c>
      <c r="N81" t="s">
        <v>105</v>
      </c>
      <c r="O81" t="s">
        <v>7434</v>
      </c>
      <c r="P81" t="s">
        <v>32</v>
      </c>
      <c r="Q81" t="s">
        <v>65</v>
      </c>
      <c r="R81" t="s">
        <v>7435</v>
      </c>
      <c r="S81">
        <v>16.192</v>
      </c>
      <c r="T81">
        <v>2</v>
      </c>
      <c r="U81">
        <v>0.6</v>
      </c>
      <c r="V81">
        <v>-6.8815999999999953</v>
      </c>
    </row>
    <row r="82" spans="1:22" x14ac:dyDescent="0.25">
      <c r="A82">
        <v>7826</v>
      </c>
      <c r="B82" t="s">
        <v>9688</v>
      </c>
      <c r="C82">
        <v>2012</v>
      </c>
      <c r="D82" s="31">
        <v>40942</v>
      </c>
      <c r="E82" s="31">
        <v>40946</v>
      </c>
      <c r="F82" t="s">
        <v>50</v>
      </c>
      <c r="G82" t="s">
        <v>3884</v>
      </c>
      <c r="H82" t="s">
        <v>3885</v>
      </c>
      <c r="I82" t="s">
        <v>41</v>
      </c>
      <c r="J82" t="s">
        <v>27</v>
      </c>
      <c r="K82" t="s">
        <v>7569</v>
      </c>
      <c r="L82" t="s">
        <v>267</v>
      </c>
      <c r="M82">
        <v>13440</v>
      </c>
      <c r="N82" t="s">
        <v>148</v>
      </c>
      <c r="O82" t="s">
        <v>203</v>
      </c>
      <c r="P82" t="s">
        <v>32</v>
      </c>
      <c r="Q82" t="s">
        <v>36</v>
      </c>
      <c r="R82" t="s">
        <v>204</v>
      </c>
      <c r="S82">
        <v>90.882000000000005</v>
      </c>
      <c r="T82">
        <v>1</v>
      </c>
      <c r="U82">
        <v>0.1</v>
      </c>
      <c r="V82">
        <v>15.147000000000004</v>
      </c>
    </row>
    <row r="83" spans="1:22" x14ac:dyDescent="0.25">
      <c r="A83">
        <v>7814</v>
      </c>
      <c r="B83" t="s">
        <v>9680</v>
      </c>
      <c r="C83">
        <v>2013</v>
      </c>
      <c r="D83" s="31">
        <v>41319</v>
      </c>
      <c r="E83" s="31">
        <v>41320</v>
      </c>
      <c r="F83" t="s">
        <v>188</v>
      </c>
      <c r="G83" t="s">
        <v>508</v>
      </c>
      <c r="H83" t="s">
        <v>509</v>
      </c>
      <c r="I83" t="s">
        <v>26</v>
      </c>
      <c r="J83" t="s">
        <v>27</v>
      </c>
      <c r="K83" t="s">
        <v>3213</v>
      </c>
      <c r="L83" t="s">
        <v>2735</v>
      </c>
      <c r="M83">
        <v>20735</v>
      </c>
      <c r="N83" t="s">
        <v>148</v>
      </c>
      <c r="O83" t="s">
        <v>1020</v>
      </c>
      <c r="P83" t="s">
        <v>32</v>
      </c>
      <c r="Q83" t="s">
        <v>65</v>
      </c>
      <c r="R83" t="s">
        <v>1021</v>
      </c>
      <c r="S83">
        <v>10.56</v>
      </c>
      <c r="T83">
        <v>6</v>
      </c>
      <c r="U83">
        <v>0</v>
      </c>
      <c r="V83">
        <v>4.6464000000000008</v>
      </c>
    </row>
    <row r="84" spans="1:22" x14ac:dyDescent="0.25">
      <c r="A84">
        <v>7813</v>
      </c>
      <c r="B84" t="s">
        <v>9680</v>
      </c>
      <c r="C84">
        <v>2013</v>
      </c>
      <c r="D84" s="31">
        <v>41319</v>
      </c>
      <c r="E84" s="31">
        <v>41320</v>
      </c>
      <c r="F84" t="s">
        <v>188</v>
      </c>
      <c r="G84" t="s">
        <v>508</v>
      </c>
      <c r="H84" t="s">
        <v>509</v>
      </c>
      <c r="I84" t="s">
        <v>26</v>
      </c>
      <c r="J84" t="s">
        <v>27</v>
      </c>
      <c r="K84" t="s">
        <v>3213</v>
      </c>
      <c r="L84" t="s">
        <v>2735</v>
      </c>
      <c r="M84">
        <v>20735</v>
      </c>
      <c r="N84" t="s">
        <v>148</v>
      </c>
      <c r="O84" t="s">
        <v>2875</v>
      </c>
      <c r="P84" t="s">
        <v>32</v>
      </c>
      <c r="Q84" t="s">
        <v>56</v>
      </c>
      <c r="R84" t="s">
        <v>2876</v>
      </c>
      <c r="S84">
        <v>550.43100000000004</v>
      </c>
      <c r="T84">
        <v>3</v>
      </c>
      <c r="U84">
        <v>0.3</v>
      </c>
      <c r="V84">
        <v>-47.179800000000029</v>
      </c>
    </row>
    <row r="85" spans="1:22" x14ac:dyDescent="0.25">
      <c r="A85">
        <v>7812</v>
      </c>
      <c r="B85" t="s">
        <v>9680</v>
      </c>
      <c r="C85">
        <v>2013</v>
      </c>
      <c r="D85" s="31">
        <v>41319</v>
      </c>
      <c r="E85" s="31">
        <v>41320</v>
      </c>
      <c r="F85" t="s">
        <v>188</v>
      </c>
      <c r="G85" t="s">
        <v>508</v>
      </c>
      <c r="H85" t="s">
        <v>509</v>
      </c>
      <c r="I85" t="s">
        <v>26</v>
      </c>
      <c r="J85" t="s">
        <v>27</v>
      </c>
      <c r="K85" t="s">
        <v>3213</v>
      </c>
      <c r="L85" t="s">
        <v>2735</v>
      </c>
      <c r="M85">
        <v>20735</v>
      </c>
      <c r="N85" t="s">
        <v>148</v>
      </c>
      <c r="O85" t="s">
        <v>7011</v>
      </c>
      <c r="P85" t="s">
        <v>46</v>
      </c>
      <c r="Q85" t="s">
        <v>68</v>
      </c>
      <c r="R85" t="s">
        <v>7012</v>
      </c>
      <c r="S85">
        <v>7.98</v>
      </c>
      <c r="T85">
        <v>3</v>
      </c>
      <c r="U85">
        <v>0</v>
      </c>
      <c r="V85">
        <v>2.0747999999999998</v>
      </c>
    </row>
    <row r="86" spans="1:22" x14ac:dyDescent="0.25">
      <c r="A86">
        <v>7811</v>
      </c>
      <c r="B86" t="s">
        <v>9680</v>
      </c>
      <c r="C86">
        <v>2013</v>
      </c>
      <c r="D86" s="31">
        <v>41319</v>
      </c>
      <c r="E86" s="31">
        <v>41320</v>
      </c>
      <c r="F86" t="s">
        <v>188</v>
      </c>
      <c r="G86" t="s">
        <v>508</v>
      </c>
      <c r="H86" t="s">
        <v>509</v>
      </c>
      <c r="I86" t="s">
        <v>26</v>
      </c>
      <c r="J86" t="s">
        <v>27</v>
      </c>
      <c r="K86" t="s">
        <v>3213</v>
      </c>
      <c r="L86" t="s">
        <v>2735</v>
      </c>
      <c r="M86">
        <v>20735</v>
      </c>
      <c r="N86" t="s">
        <v>148</v>
      </c>
      <c r="O86" t="s">
        <v>6074</v>
      </c>
      <c r="P86" t="s">
        <v>46</v>
      </c>
      <c r="Q86" t="s">
        <v>90</v>
      </c>
      <c r="R86" t="s">
        <v>6075</v>
      </c>
      <c r="S86">
        <v>4.7699999999999996</v>
      </c>
      <c r="T86">
        <v>1</v>
      </c>
      <c r="U86">
        <v>0</v>
      </c>
      <c r="V86">
        <v>2.1464999999999996</v>
      </c>
    </row>
    <row r="87" spans="1:22" x14ac:dyDescent="0.25">
      <c r="A87">
        <v>7764</v>
      </c>
      <c r="B87" t="s">
        <v>9654</v>
      </c>
      <c r="C87">
        <v>2012</v>
      </c>
      <c r="D87" s="31">
        <v>40942</v>
      </c>
      <c r="E87" s="31">
        <v>40946</v>
      </c>
      <c r="F87" t="s">
        <v>50</v>
      </c>
      <c r="G87" t="s">
        <v>3161</v>
      </c>
      <c r="H87" t="s">
        <v>3162</v>
      </c>
      <c r="I87" t="s">
        <v>26</v>
      </c>
      <c r="J87" t="s">
        <v>27</v>
      </c>
      <c r="K87" t="s">
        <v>497</v>
      </c>
      <c r="L87" t="s">
        <v>1272</v>
      </c>
      <c r="M87">
        <v>31907</v>
      </c>
      <c r="N87" t="s">
        <v>30</v>
      </c>
      <c r="O87" t="s">
        <v>6103</v>
      </c>
      <c r="P87" t="s">
        <v>46</v>
      </c>
      <c r="Q87" t="s">
        <v>173</v>
      </c>
      <c r="R87" t="s">
        <v>186</v>
      </c>
      <c r="S87">
        <v>74.52</v>
      </c>
      <c r="T87">
        <v>9</v>
      </c>
      <c r="U87">
        <v>0</v>
      </c>
      <c r="V87">
        <v>35.024399999999993</v>
      </c>
    </row>
    <row r="88" spans="1:22" x14ac:dyDescent="0.25">
      <c r="A88">
        <v>7686</v>
      </c>
      <c r="B88" t="s">
        <v>9601</v>
      </c>
      <c r="C88">
        <v>2012</v>
      </c>
      <c r="D88" s="31">
        <v>40953</v>
      </c>
      <c r="E88" s="31">
        <v>40960</v>
      </c>
      <c r="F88" t="s">
        <v>50</v>
      </c>
      <c r="G88" t="s">
        <v>655</v>
      </c>
      <c r="H88" t="s">
        <v>656</v>
      </c>
      <c r="I88" t="s">
        <v>26</v>
      </c>
      <c r="J88" t="s">
        <v>27</v>
      </c>
      <c r="K88" t="s">
        <v>389</v>
      </c>
      <c r="L88" t="s">
        <v>267</v>
      </c>
      <c r="M88">
        <v>14609</v>
      </c>
      <c r="N88" t="s">
        <v>148</v>
      </c>
      <c r="O88" t="s">
        <v>7943</v>
      </c>
      <c r="P88" t="s">
        <v>71</v>
      </c>
      <c r="Q88" t="s">
        <v>72</v>
      </c>
      <c r="R88" t="s">
        <v>7944</v>
      </c>
      <c r="S88">
        <v>625.99</v>
      </c>
      <c r="T88">
        <v>1</v>
      </c>
      <c r="U88">
        <v>0</v>
      </c>
      <c r="V88">
        <v>187.79699999999997</v>
      </c>
    </row>
    <row r="89" spans="1:22" x14ac:dyDescent="0.25">
      <c r="A89">
        <v>7685</v>
      </c>
      <c r="B89" t="s">
        <v>9601</v>
      </c>
      <c r="C89">
        <v>2012</v>
      </c>
      <c r="D89" s="31">
        <v>40953</v>
      </c>
      <c r="E89" s="31">
        <v>40960</v>
      </c>
      <c r="F89" t="s">
        <v>50</v>
      </c>
      <c r="G89" t="s">
        <v>655</v>
      </c>
      <c r="H89" t="s">
        <v>656</v>
      </c>
      <c r="I89" t="s">
        <v>26</v>
      </c>
      <c r="J89" t="s">
        <v>27</v>
      </c>
      <c r="K89" t="s">
        <v>389</v>
      </c>
      <c r="L89" t="s">
        <v>267</v>
      </c>
      <c r="M89">
        <v>14609</v>
      </c>
      <c r="N89" t="s">
        <v>148</v>
      </c>
      <c r="O89" t="s">
        <v>9263</v>
      </c>
      <c r="P89" t="s">
        <v>46</v>
      </c>
      <c r="Q89" t="s">
        <v>75</v>
      </c>
      <c r="R89" t="s">
        <v>9264</v>
      </c>
      <c r="S89">
        <v>26.423999999999999</v>
      </c>
      <c r="T89">
        <v>9</v>
      </c>
      <c r="U89">
        <v>0.2</v>
      </c>
      <c r="V89">
        <v>9.5786999999999995</v>
      </c>
    </row>
    <row r="90" spans="1:22" x14ac:dyDescent="0.25">
      <c r="A90">
        <v>7614</v>
      </c>
      <c r="B90" t="s">
        <v>9562</v>
      </c>
      <c r="C90">
        <v>2012</v>
      </c>
      <c r="D90" s="31">
        <v>40947</v>
      </c>
      <c r="E90" s="31">
        <v>40950</v>
      </c>
      <c r="F90" t="s">
        <v>188</v>
      </c>
      <c r="G90" t="s">
        <v>62</v>
      </c>
      <c r="H90" t="s">
        <v>63</v>
      </c>
      <c r="I90" t="s">
        <v>26</v>
      </c>
      <c r="J90" t="s">
        <v>27</v>
      </c>
      <c r="K90" t="s">
        <v>9449</v>
      </c>
      <c r="L90" t="s">
        <v>4530</v>
      </c>
      <c r="M90">
        <v>67846</v>
      </c>
      <c r="N90" t="s">
        <v>105</v>
      </c>
      <c r="O90" t="s">
        <v>571</v>
      </c>
      <c r="P90" t="s">
        <v>46</v>
      </c>
      <c r="Q90" t="s">
        <v>68</v>
      </c>
      <c r="R90" t="s">
        <v>572</v>
      </c>
      <c r="S90">
        <v>5.76</v>
      </c>
      <c r="T90">
        <v>2</v>
      </c>
      <c r="U90">
        <v>0</v>
      </c>
      <c r="V90">
        <v>1.7279999999999998</v>
      </c>
    </row>
    <row r="91" spans="1:22" x14ac:dyDescent="0.25">
      <c r="A91">
        <v>7613</v>
      </c>
      <c r="B91" t="s">
        <v>9562</v>
      </c>
      <c r="C91">
        <v>2012</v>
      </c>
      <c r="D91" s="31">
        <v>40947</v>
      </c>
      <c r="E91" s="31">
        <v>40950</v>
      </c>
      <c r="F91" t="s">
        <v>188</v>
      </c>
      <c r="G91" t="s">
        <v>62</v>
      </c>
      <c r="H91" t="s">
        <v>63</v>
      </c>
      <c r="I91" t="s">
        <v>26</v>
      </c>
      <c r="J91" t="s">
        <v>27</v>
      </c>
      <c r="K91" t="s">
        <v>9449</v>
      </c>
      <c r="L91" t="s">
        <v>4530</v>
      </c>
      <c r="M91">
        <v>67846</v>
      </c>
      <c r="N91" t="s">
        <v>105</v>
      </c>
      <c r="O91" t="s">
        <v>837</v>
      </c>
      <c r="P91" t="s">
        <v>46</v>
      </c>
      <c r="Q91" t="s">
        <v>269</v>
      </c>
      <c r="R91" t="s">
        <v>838</v>
      </c>
      <c r="S91">
        <v>5.81</v>
      </c>
      <c r="T91">
        <v>1</v>
      </c>
      <c r="U91">
        <v>0</v>
      </c>
      <c r="V91">
        <v>1.8010999999999999</v>
      </c>
    </row>
    <row r="92" spans="1:22" x14ac:dyDescent="0.25">
      <c r="A92">
        <v>7612</v>
      </c>
      <c r="B92" t="s">
        <v>9562</v>
      </c>
      <c r="C92">
        <v>2012</v>
      </c>
      <c r="D92" s="31">
        <v>40947</v>
      </c>
      <c r="E92" s="31">
        <v>40950</v>
      </c>
      <c r="F92" t="s">
        <v>188</v>
      </c>
      <c r="G92" t="s">
        <v>62</v>
      </c>
      <c r="H92" t="s">
        <v>63</v>
      </c>
      <c r="I92" t="s">
        <v>26</v>
      </c>
      <c r="J92" t="s">
        <v>27</v>
      </c>
      <c r="K92" t="s">
        <v>9449</v>
      </c>
      <c r="L92" t="s">
        <v>4530</v>
      </c>
      <c r="M92">
        <v>67846</v>
      </c>
      <c r="N92" t="s">
        <v>105</v>
      </c>
      <c r="O92" t="s">
        <v>6074</v>
      </c>
      <c r="P92" t="s">
        <v>46</v>
      </c>
      <c r="Q92" t="s">
        <v>90</v>
      </c>
      <c r="R92" t="s">
        <v>6075</v>
      </c>
      <c r="S92">
        <v>9.5399999999999991</v>
      </c>
      <c r="T92">
        <v>2</v>
      </c>
      <c r="U92">
        <v>0</v>
      </c>
      <c r="V92">
        <v>4.2929999999999993</v>
      </c>
    </row>
    <row r="93" spans="1:22" x14ac:dyDescent="0.25">
      <c r="A93">
        <v>7611</v>
      </c>
      <c r="B93" t="s">
        <v>9561</v>
      </c>
      <c r="C93">
        <v>2011</v>
      </c>
      <c r="D93" s="31">
        <v>40597</v>
      </c>
      <c r="E93" s="31">
        <v>40599</v>
      </c>
      <c r="F93" t="s">
        <v>188</v>
      </c>
      <c r="G93" t="s">
        <v>1674</v>
      </c>
      <c r="H93" t="s">
        <v>1675</v>
      </c>
      <c r="I93" t="s">
        <v>26</v>
      </c>
      <c r="J93" t="s">
        <v>27</v>
      </c>
      <c r="K93" t="s">
        <v>7967</v>
      </c>
      <c r="L93" t="s">
        <v>43</v>
      </c>
      <c r="M93">
        <v>92553</v>
      </c>
      <c r="N93" t="s">
        <v>44</v>
      </c>
      <c r="O93" t="s">
        <v>2274</v>
      </c>
      <c r="P93" t="s">
        <v>46</v>
      </c>
      <c r="Q93" t="s">
        <v>90</v>
      </c>
      <c r="R93" t="s">
        <v>2275</v>
      </c>
      <c r="S93">
        <v>19.440000000000001</v>
      </c>
      <c r="T93">
        <v>3</v>
      </c>
      <c r="U93">
        <v>0</v>
      </c>
      <c r="V93">
        <v>9.3312000000000008</v>
      </c>
    </row>
    <row r="94" spans="1:22" x14ac:dyDescent="0.25">
      <c r="A94">
        <v>7538</v>
      </c>
      <c r="B94" t="s">
        <v>9525</v>
      </c>
      <c r="C94">
        <v>2013</v>
      </c>
      <c r="D94" s="31">
        <v>41324</v>
      </c>
      <c r="E94" s="31">
        <v>41327</v>
      </c>
      <c r="F94" t="s">
        <v>23</v>
      </c>
      <c r="G94" t="s">
        <v>1878</v>
      </c>
      <c r="H94" t="s">
        <v>1879</v>
      </c>
      <c r="I94" t="s">
        <v>26</v>
      </c>
      <c r="J94" t="s">
        <v>27</v>
      </c>
      <c r="K94" t="s">
        <v>127</v>
      </c>
      <c r="L94" t="s">
        <v>43</v>
      </c>
      <c r="M94">
        <v>94109</v>
      </c>
      <c r="N94" t="s">
        <v>44</v>
      </c>
      <c r="O94" t="s">
        <v>569</v>
      </c>
      <c r="P94" t="s">
        <v>46</v>
      </c>
      <c r="Q94" t="s">
        <v>90</v>
      </c>
      <c r="R94" t="s">
        <v>570</v>
      </c>
      <c r="S94">
        <v>70.88</v>
      </c>
      <c r="T94">
        <v>2</v>
      </c>
      <c r="U94">
        <v>0</v>
      </c>
      <c r="V94">
        <v>33.313599999999994</v>
      </c>
    </row>
    <row r="95" spans="1:22" x14ac:dyDescent="0.25">
      <c r="A95">
        <v>7535</v>
      </c>
      <c r="B95" t="s">
        <v>9522</v>
      </c>
      <c r="C95">
        <v>2014</v>
      </c>
      <c r="D95" s="31">
        <v>41696</v>
      </c>
      <c r="E95" s="31">
        <v>41700</v>
      </c>
      <c r="F95" t="s">
        <v>50</v>
      </c>
      <c r="G95" t="s">
        <v>5023</v>
      </c>
      <c r="H95" t="s">
        <v>5024</v>
      </c>
      <c r="I95" t="s">
        <v>26</v>
      </c>
      <c r="J95" t="s">
        <v>27</v>
      </c>
      <c r="K95" t="s">
        <v>3520</v>
      </c>
      <c r="L95" t="s">
        <v>88</v>
      </c>
      <c r="M95">
        <v>27834</v>
      </c>
      <c r="N95" t="s">
        <v>30</v>
      </c>
      <c r="O95" t="s">
        <v>1076</v>
      </c>
      <c r="P95" t="s">
        <v>32</v>
      </c>
      <c r="Q95" t="s">
        <v>33</v>
      </c>
      <c r="R95" t="s">
        <v>1077</v>
      </c>
      <c r="S95">
        <v>231.92000000000002</v>
      </c>
      <c r="T95">
        <v>5</v>
      </c>
      <c r="U95">
        <v>0.2</v>
      </c>
      <c r="V95">
        <v>5.7980000000000018</v>
      </c>
    </row>
    <row r="96" spans="1:22" x14ac:dyDescent="0.25">
      <c r="A96">
        <v>7534</v>
      </c>
      <c r="B96" t="s">
        <v>9522</v>
      </c>
      <c r="C96">
        <v>2014</v>
      </c>
      <c r="D96" s="31">
        <v>41696</v>
      </c>
      <c r="E96" s="31">
        <v>41700</v>
      </c>
      <c r="F96" t="s">
        <v>50</v>
      </c>
      <c r="G96" t="s">
        <v>5023</v>
      </c>
      <c r="H96" t="s">
        <v>5024</v>
      </c>
      <c r="I96" t="s">
        <v>26</v>
      </c>
      <c r="J96" t="s">
        <v>27</v>
      </c>
      <c r="K96" t="s">
        <v>3520</v>
      </c>
      <c r="L96" t="s">
        <v>88</v>
      </c>
      <c r="M96">
        <v>27834</v>
      </c>
      <c r="N96" t="s">
        <v>30</v>
      </c>
      <c r="O96" t="s">
        <v>3186</v>
      </c>
      <c r="P96" t="s">
        <v>32</v>
      </c>
      <c r="Q96" t="s">
        <v>36</v>
      </c>
      <c r="R96" t="s">
        <v>3187</v>
      </c>
      <c r="S96">
        <v>196.78399999999999</v>
      </c>
      <c r="T96">
        <v>2</v>
      </c>
      <c r="U96">
        <v>0.2</v>
      </c>
      <c r="V96">
        <v>-22.138200000000012</v>
      </c>
    </row>
    <row r="97" spans="1:22" x14ac:dyDescent="0.25">
      <c r="A97">
        <v>7463</v>
      </c>
      <c r="B97" t="s">
        <v>9490</v>
      </c>
      <c r="C97">
        <v>2012</v>
      </c>
      <c r="D97" s="31">
        <v>40966</v>
      </c>
      <c r="E97" s="31">
        <v>40969</v>
      </c>
      <c r="F97" t="s">
        <v>23</v>
      </c>
      <c r="G97" t="s">
        <v>646</v>
      </c>
      <c r="H97" t="s">
        <v>647</v>
      </c>
      <c r="I97" t="s">
        <v>26</v>
      </c>
      <c r="J97" t="s">
        <v>27</v>
      </c>
      <c r="K97" t="s">
        <v>95</v>
      </c>
      <c r="L97" t="s">
        <v>96</v>
      </c>
      <c r="M97">
        <v>98105</v>
      </c>
      <c r="N97" t="s">
        <v>44</v>
      </c>
      <c r="O97" t="s">
        <v>1315</v>
      </c>
      <c r="P97" t="s">
        <v>71</v>
      </c>
      <c r="Q97" t="s">
        <v>161</v>
      </c>
      <c r="R97" t="s">
        <v>1316</v>
      </c>
      <c r="S97">
        <v>538.92000000000007</v>
      </c>
      <c r="T97">
        <v>9</v>
      </c>
      <c r="U97">
        <v>0</v>
      </c>
      <c r="V97">
        <v>80.837999999999994</v>
      </c>
    </row>
    <row r="98" spans="1:22" x14ac:dyDescent="0.25">
      <c r="A98">
        <v>7448</v>
      </c>
      <c r="B98" t="s">
        <v>9483</v>
      </c>
      <c r="C98">
        <v>2014</v>
      </c>
      <c r="D98" s="31">
        <v>41674</v>
      </c>
      <c r="E98" s="31">
        <v>41678</v>
      </c>
      <c r="F98" t="s">
        <v>23</v>
      </c>
      <c r="G98" t="s">
        <v>2313</v>
      </c>
      <c r="H98" t="s">
        <v>2314</v>
      </c>
      <c r="I98" t="s">
        <v>102</v>
      </c>
      <c r="J98" t="s">
        <v>27</v>
      </c>
      <c r="K98" t="s">
        <v>303</v>
      </c>
      <c r="L98" t="s">
        <v>211</v>
      </c>
      <c r="M98">
        <v>60610</v>
      </c>
      <c r="N98" t="s">
        <v>105</v>
      </c>
      <c r="O98" t="s">
        <v>3819</v>
      </c>
      <c r="P98" t="s">
        <v>46</v>
      </c>
      <c r="Q98" t="s">
        <v>90</v>
      </c>
      <c r="R98" t="s">
        <v>3820</v>
      </c>
      <c r="S98">
        <v>419.4</v>
      </c>
      <c r="T98">
        <v>5</v>
      </c>
      <c r="U98">
        <v>0.2</v>
      </c>
      <c r="V98">
        <v>146.79</v>
      </c>
    </row>
    <row r="99" spans="1:22" x14ac:dyDescent="0.25">
      <c r="A99">
        <v>7447</v>
      </c>
      <c r="B99" t="s">
        <v>9483</v>
      </c>
      <c r="C99">
        <v>2014</v>
      </c>
      <c r="D99" s="31">
        <v>41674</v>
      </c>
      <c r="E99" s="31">
        <v>41678</v>
      </c>
      <c r="F99" t="s">
        <v>23</v>
      </c>
      <c r="G99" t="s">
        <v>2313</v>
      </c>
      <c r="H99" t="s">
        <v>2314</v>
      </c>
      <c r="I99" t="s">
        <v>102</v>
      </c>
      <c r="J99" t="s">
        <v>27</v>
      </c>
      <c r="K99" t="s">
        <v>303</v>
      </c>
      <c r="L99" t="s">
        <v>211</v>
      </c>
      <c r="M99">
        <v>60610</v>
      </c>
      <c r="N99" t="s">
        <v>105</v>
      </c>
      <c r="O99" t="s">
        <v>5212</v>
      </c>
      <c r="P99" t="s">
        <v>32</v>
      </c>
      <c r="Q99" t="s">
        <v>65</v>
      </c>
      <c r="R99" t="s">
        <v>5213</v>
      </c>
      <c r="S99">
        <v>22.200000000000003</v>
      </c>
      <c r="T99">
        <v>1</v>
      </c>
      <c r="U99">
        <v>0.6</v>
      </c>
      <c r="V99">
        <v>-26.084999999999994</v>
      </c>
    </row>
    <row r="100" spans="1:22" x14ac:dyDescent="0.25">
      <c r="A100">
        <v>7446</v>
      </c>
      <c r="B100" t="s">
        <v>9483</v>
      </c>
      <c r="C100">
        <v>2014</v>
      </c>
      <c r="D100" s="31">
        <v>41674</v>
      </c>
      <c r="E100" s="31">
        <v>41678</v>
      </c>
      <c r="F100" t="s">
        <v>23</v>
      </c>
      <c r="G100" t="s">
        <v>2313</v>
      </c>
      <c r="H100" t="s">
        <v>2314</v>
      </c>
      <c r="I100" t="s">
        <v>102</v>
      </c>
      <c r="J100" t="s">
        <v>27</v>
      </c>
      <c r="K100" t="s">
        <v>303</v>
      </c>
      <c r="L100" t="s">
        <v>211</v>
      </c>
      <c r="M100">
        <v>60610</v>
      </c>
      <c r="N100" t="s">
        <v>105</v>
      </c>
      <c r="O100" t="s">
        <v>6536</v>
      </c>
      <c r="P100" t="s">
        <v>46</v>
      </c>
      <c r="Q100" t="s">
        <v>90</v>
      </c>
      <c r="R100" t="s">
        <v>6537</v>
      </c>
      <c r="S100">
        <v>65.584000000000003</v>
      </c>
      <c r="T100">
        <v>2</v>
      </c>
      <c r="U100">
        <v>0.2</v>
      </c>
      <c r="V100">
        <v>23.7742</v>
      </c>
    </row>
    <row r="101" spans="1:22" x14ac:dyDescent="0.25">
      <c r="A101">
        <v>7445</v>
      </c>
      <c r="B101" t="s">
        <v>9483</v>
      </c>
      <c r="C101">
        <v>2014</v>
      </c>
      <c r="D101" s="31">
        <v>41674</v>
      </c>
      <c r="E101" s="31">
        <v>41678</v>
      </c>
      <c r="F101" t="s">
        <v>23</v>
      </c>
      <c r="G101" t="s">
        <v>2313</v>
      </c>
      <c r="H101" t="s">
        <v>2314</v>
      </c>
      <c r="I101" t="s">
        <v>102</v>
      </c>
      <c r="J101" t="s">
        <v>27</v>
      </c>
      <c r="K101" t="s">
        <v>303</v>
      </c>
      <c r="L101" t="s">
        <v>211</v>
      </c>
      <c r="M101">
        <v>60610</v>
      </c>
      <c r="N101" t="s">
        <v>105</v>
      </c>
      <c r="O101" t="s">
        <v>3051</v>
      </c>
      <c r="P101" t="s">
        <v>46</v>
      </c>
      <c r="Q101" t="s">
        <v>90</v>
      </c>
      <c r="R101" t="s">
        <v>3052</v>
      </c>
      <c r="S101">
        <v>5.1840000000000011</v>
      </c>
      <c r="T101">
        <v>1</v>
      </c>
      <c r="U101">
        <v>0.2</v>
      </c>
      <c r="V101">
        <v>1.8144</v>
      </c>
    </row>
    <row r="102" spans="1:22" x14ac:dyDescent="0.25">
      <c r="A102">
        <v>7438</v>
      </c>
      <c r="B102" t="s">
        <v>9478</v>
      </c>
      <c r="C102">
        <v>2011</v>
      </c>
      <c r="D102" s="31">
        <v>40590</v>
      </c>
      <c r="E102" s="31">
        <v>40594</v>
      </c>
      <c r="F102" t="s">
        <v>50</v>
      </c>
      <c r="G102" t="s">
        <v>2410</v>
      </c>
      <c r="H102" t="s">
        <v>2411</v>
      </c>
      <c r="I102" t="s">
        <v>41</v>
      </c>
      <c r="J102" t="s">
        <v>27</v>
      </c>
      <c r="K102" t="s">
        <v>95</v>
      </c>
      <c r="L102" t="s">
        <v>96</v>
      </c>
      <c r="M102">
        <v>98105</v>
      </c>
      <c r="N102" t="s">
        <v>44</v>
      </c>
      <c r="O102" t="s">
        <v>3424</v>
      </c>
      <c r="P102" t="s">
        <v>46</v>
      </c>
      <c r="Q102" t="s">
        <v>75</v>
      </c>
      <c r="R102" t="s">
        <v>3425</v>
      </c>
      <c r="S102">
        <v>21.36</v>
      </c>
      <c r="T102">
        <v>5</v>
      </c>
      <c r="U102">
        <v>0.2</v>
      </c>
      <c r="V102">
        <v>7.2089999999999996</v>
      </c>
    </row>
    <row r="103" spans="1:22" x14ac:dyDescent="0.25">
      <c r="A103">
        <v>7355</v>
      </c>
      <c r="B103" t="s">
        <v>9440</v>
      </c>
      <c r="C103">
        <v>2014</v>
      </c>
      <c r="D103" s="31">
        <v>41677</v>
      </c>
      <c r="E103" s="31">
        <v>41684</v>
      </c>
      <c r="F103" t="s">
        <v>50</v>
      </c>
      <c r="G103" t="s">
        <v>3155</v>
      </c>
      <c r="H103" t="s">
        <v>3156</v>
      </c>
      <c r="I103" t="s">
        <v>102</v>
      </c>
      <c r="J103" t="s">
        <v>27</v>
      </c>
      <c r="K103" t="s">
        <v>127</v>
      </c>
      <c r="L103" t="s">
        <v>43</v>
      </c>
      <c r="M103">
        <v>94109</v>
      </c>
      <c r="N103" t="s">
        <v>44</v>
      </c>
      <c r="O103" t="s">
        <v>8690</v>
      </c>
      <c r="P103" t="s">
        <v>46</v>
      </c>
      <c r="Q103" t="s">
        <v>90</v>
      </c>
      <c r="R103" t="s">
        <v>8691</v>
      </c>
      <c r="S103">
        <v>29.900000000000002</v>
      </c>
      <c r="T103">
        <v>5</v>
      </c>
      <c r="U103">
        <v>0</v>
      </c>
      <c r="V103">
        <v>13.454999999999998</v>
      </c>
    </row>
    <row r="104" spans="1:22" x14ac:dyDescent="0.25">
      <c r="A104">
        <v>7298</v>
      </c>
      <c r="B104" t="s">
        <v>9405</v>
      </c>
      <c r="C104">
        <v>2012</v>
      </c>
      <c r="D104" s="31">
        <v>40949</v>
      </c>
      <c r="E104" s="31">
        <v>40953</v>
      </c>
      <c r="F104" t="s">
        <v>23</v>
      </c>
      <c r="G104" t="s">
        <v>2023</v>
      </c>
      <c r="H104" t="s">
        <v>2024</v>
      </c>
      <c r="I104" t="s">
        <v>41</v>
      </c>
      <c r="J104" t="s">
        <v>27</v>
      </c>
      <c r="K104" t="s">
        <v>146</v>
      </c>
      <c r="L104" t="s">
        <v>147</v>
      </c>
      <c r="M104">
        <v>19143</v>
      </c>
      <c r="N104" t="s">
        <v>148</v>
      </c>
      <c r="O104" t="s">
        <v>4890</v>
      </c>
      <c r="P104" t="s">
        <v>46</v>
      </c>
      <c r="Q104" t="s">
        <v>59</v>
      </c>
      <c r="R104" t="s">
        <v>4891</v>
      </c>
      <c r="S104">
        <v>77.240000000000009</v>
      </c>
      <c r="T104">
        <v>5</v>
      </c>
      <c r="U104">
        <v>0.2</v>
      </c>
      <c r="V104">
        <v>7.7240000000000002</v>
      </c>
    </row>
    <row r="105" spans="1:22" x14ac:dyDescent="0.25">
      <c r="A105">
        <v>7281</v>
      </c>
      <c r="B105" t="s">
        <v>9392</v>
      </c>
      <c r="C105">
        <v>2012</v>
      </c>
      <c r="D105" s="31">
        <v>40960</v>
      </c>
      <c r="E105" s="31">
        <v>40966</v>
      </c>
      <c r="F105" t="s">
        <v>50</v>
      </c>
      <c r="G105" t="s">
        <v>5502</v>
      </c>
      <c r="H105" t="s">
        <v>5503</v>
      </c>
      <c r="I105" t="s">
        <v>26</v>
      </c>
      <c r="J105" t="s">
        <v>27</v>
      </c>
      <c r="K105" t="s">
        <v>382</v>
      </c>
      <c r="L105" t="s">
        <v>2735</v>
      </c>
      <c r="M105">
        <v>21044</v>
      </c>
      <c r="N105" t="s">
        <v>148</v>
      </c>
      <c r="O105" t="s">
        <v>1742</v>
      </c>
      <c r="P105" t="s">
        <v>46</v>
      </c>
      <c r="Q105" t="s">
        <v>75</v>
      </c>
      <c r="R105" t="s">
        <v>1743</v>
      </c>
      <c r="S105">
        <v>2541.98</v>
      </c>
      <c r="T105">
        <v>2</v>
      </c>
      <c r="U105">
        <v>0</v>
      </c>
      <c r="V105">
        <v>1270.99</v>
      </c>
    </row>
    <row r="106" spans="1:22" x14ac:dyDescent="0.25">
      <c r="A106">
        <v>7246</v>
      </c>
      <c r="B106" t="s">
        <v>9370</v>
      </c>
      <c r="C106">
        <v>2014</v>
      </c>
      <c r="D106" s="31">
        <v>41680</v>
      </c>
      <c r="E106" s="31">
        <v>41684</v>
      </c>
      <c r="F106" t="s">
        <v>50</v>
      </c>
      <c r="G106" t="s">
        <v>5759</v>
      </c>
      <c r="H106" t="s">
        <v>5760</v>
      </c>
      <c r="I106" t="s">
        <v>26</v>
      </c>
      <c r="J106" t="s">
        <v>27</v>
      </c>
      <c r="K106" t="s">
        <v>42</v>
      </c>
      <c r="L106" t="s">
        <v>43</v>
      </c>
      <c r="M106">
        <v>90032</v>
      </c>
      <c r="N106" t="s">
        <v>44</v>
      </c>
      <c r="O106" t="s">
        <v>4149</v>
      </c>
      <c r="P106" t="s">
        <v>46</v>
      </c>
      <c r="Q106" t="s">
        <v>59</v>
      </c>
      <c r="R106" t="s">
        <v>4150</v>
      </c>
      <c r="S106">
        <v>354.90000000000003</v>
      </c>
      <c r="T106">
        <v>5</v>
      </c>
      <c r="U106">
        <v>0</v>
      </c>
      <c r="V106">
        <v>17.744999999999962</v>
      </c>
    </row>
    <row r="107" spans="1:22" x14ac:dyDescent="0.25">
      <c r="A107">
        <v>7228</v>
      </c>
      <c r="B107" t="s">
        <v>9358</v>
      </c>
      <c r="C107">
        <v>2014</v>
      </c>
      <c r="D107" s="31">
        <v>41695</v>
      </c>
      <c r="E107" s="31">
        <v>41699</v>
      </c>
      <c r="F107" t="s">
        <v>50</v>
      </c>
      <c r="G107" t="s">
        <v>220</v>
      </c>
      <c r="H107" t="s">
        <v>221</v>
      </c>
      <c r="I107" t="s">
        <v>41</v>
      </c>
      <c r="J107" t="s">
        <v>27</v>
      </c>
      <c r="K107" t="s">
        <v>146</v>
      </c>
      <c r="L107" t="s">
        <v>147</v>
      </c>
      <c r="M107">
        <v>19134</v>
      </c>
      <c r="N107" t="s">
        <v>148</v>
      </c>
      <c r="O107" t="s">
        <v>2993</v>
      </c>
      <c r="P107" t="s">
        <v>71</v>
      </c>
      <c r="Q107" t="s">
        <v>161</v>
      </c>
      <c r="R107" t="s">
        <v>2994</v>
      </c>
      <c r="S107">
        <v>1319.8</v>
      </c>
      <c r="T107">
        <v>5</v>
      </c>
      <c r="U107">
        <v>0.2</v>
      </c>
      <c r="V107">
        <v>214.4674999999998</v>
      </c>
    </row>
    <row r="108" spans="1:22" x14ac:dyDescent="0.25">
      <c r="A108">
        <v>7227</v>
      </c>
      <c r="B108" t="s">
        <v>9358</v>
      </c>
      <c r="C108">
        <v>2014</v>
      </c>
      <c r="D108" s="31">
        <v>41695</v>
      </c>
      <c r="E108" s="31">
        <v>41699</v>
      </c>
      <c r="F108" t="s">
        <v>50</v>
      </c>
      <c r="G108" t="s">
        <v>220</v>
      </c>
      <c r="H108" t="s">
        <v>221</v>
      </c>
      <c r="I108" t="s">
        <v>41</v>
      </c>
      <c r="J108" t="s">
        <v>27</v>
      </c>
      <c r="K108" t="s">
        <v>146</v>
      </c>
      <c r="L108" t="s">
        <v>147</v>
      </c>
      <c r="M108">
        <v>19134</v>
      </c>
      <c r="N108" t="s">
        <v>148</v>
      </c>
      <c r="O108" t="s">
        <v>4072</v>
      </c>
      <c r="P108" t="s">
        <v>46</v>
      </c>
      <c r="Q108" t="s">
        <v>90</v>
      </c>
      <c r="R108" t="s">
        <v>4073</v>
      </c>
      <c r="S108">
        <v>123.92000000000002</v>
      </c>
      <c r="T108">
        <v>5</v>
      </c>
      <c r="U108">
        <v>0.2</v>
      </c>
      <c r="V108">
        <v>38.724999999999994</v>
      </c>
    </row>
    <row r="109" spans="1:22" x14ac:dyDescent="0.25">
      <c r="A109">
        <v>7195</v>
      </c>
      <c r="B109" t="s">
        <v>9337</v>
      </c>
      <c r="C109">
        <v>2013</v>
      </c>
      <c r="D109" s="31">
        <v>41317</v>
      </c>
      <c r="E109" s="31">
        <v>41319</v>
      </c>
      <c r="F109" t="s">
        <v>188</v>
      </c>
      <c r="G109" t="s">
        <v>3019</v>
      </c>
      <c r="H109" t="s">
        <v>3020</v>
      </c>
      <c r="I109" t="s">
        <v>26</v>
      </c>
      <c r="J109" t="s">
        <v>27</v>
      </c>
      <c r="K109" t="s">
        <v>1736</v>
      </c>
      <c r="L109" t="s">
        <v>1272</v>
      </c>
      <c r="M109">
        <v>30318</v>
      </c>
      <c r="N109" t="s">
        <v>30</v>
      </c>
      <c r="O109" t="s">
        <v>545</v>
      </c>
      <c r="P109" t="s">
        <v>46</v>
      </c>
      <c r="Q109" t="s">
        <v>75</v>
      </c>
      <c r="R109" t="s">
        <v>546</v>
      </c>
      <c r="S109">
        <v>15.92</v>
      </c>
      <c r="T109">
        <v>4</v>
      </c>
      <c r="U109">
        <v>0</v>
      </c>
      <c r="V109">
        <v>7.4824000000000002</v>
      </c>
    </row>
    <row r="110" spans="1:22" x14ac:dyDescent="0.25">
      <c r="A110">
        <v>7194</v>
      </c>
      <c r="B110" t="s">
        <v>9337</v>
      </c>
      <c r="C110">
        <v>2013</v>
      </c>
      <c r="D110" s="31">
        <v>41317</v>
      </c>
      <c r="E110" s="31">
        <v>41319</v>
      </c>
      <c r="F110" t="s">
        <v>188</v>
      </c>
      <c r="G110" t="s">
        <v>3019</v>
      </c>
      <c r="H110" t="s">
        <v>3020</v>
      </c>
      <c r="I110" t="s">
        <v>26</v>
      </c>
      <c r="J110" t="s">
        <v>27</v>
      </c>
      <c r="K110" t="s">
        <v>1736</v>
      </c>
      <c r="L110" t="s">
        <v>1272</v>
      </c>
      <c r="M110">
        <v>30318</v>
      </c>
      <c r="N110" t="s">
        <v>30</v>
      </c>
      <c r="O110" t="s">
        <v>3510</v>
      </c>
      <c r="P110" t="s">
        <v>46</v>
      </c>
      <c r="Q110" t="s">
        <v>59</v>
      </c>
      <c r="R110" t="s">
        <v>3511</v>
      </c>
      <c r="S110">
        <v>1350.1200000000001</v>
      </c>
      <c r="T110">
        <v>6</v>
      </c>
      <c r="U110">
        <v>0</v>
      </c>
      <c r="V110">
        <v>175.51560000000001</v>
      </c>
    </row>
    <row r="111" spans="1:22" x14ac:dyDescent="0.25">
      <c r="A111">
        <v>7119</v>
      </c>
      <c r="B111" t="s">
        <v>9295</v>
      </c>
      <c r="C111">
        <v>2014</v>
      </c>
      <c r="D111" s="31">
        <v>41684</v>
      </c>
      <c r="E111" s="31">
        <v>41688</v>
      </c>
      <c r="F111" t="s">
        <v>50</v>
      </c>
      <c r="G111" t="s">
        <v>6343</v>
      </c>
      <c r="H111" t="s">
        <v>6344</v>
      </c>
      <c r="I111" t="s">
        <v>41</v>
      </c>
      <c r="J111" t="s">
        <v>27</v>
      </c>
      <c r="K111" t="s">
        <v>266</v>
      </c>
      <c r="L111" t="s">
        <v>267</v>
      </c>
      <c r="M111">
        <v>10009</v>
      </c>
      <c r="N111" t="s">
        <v>148</v>
      </c>
      <c r="O111" t="s">
        <v>5437</v>
      </c>
      <c r="P111" t="s">
        <v>46</v>
      </c>
      <c r="Q111" t="s">
        <v>90</v>
      </c>
      <c r="R111" t="s">
        <v>5438</v>
      </c>
      <c r="S111">
        <v>17.940000000000001</v>
      </c>
      <c r="T111">
        <v>3</v>
      </c>
      <c r="U111">
        <v>0</v>
      </c>
      <c r="V111">
        <v>8.7906000000000013</v>
      </c>
    </row>
    <row r="112" spans="1:22" x14ac:dyDescent="0.25">
      <c r="A112">
        <v>7095</v>
      </c>
      <c r="B112" t="s">
        <v>9283</v>
      </c>
      <c r="C112">
        <v>2012</v>
      </c>
      <c r="D112" s="31">
        <v>40948</v>
      </c>
      <c r="E112" s="31">
        <v>40952</v>
      </c>
      <c r="F112" t="s">
        <v>23</v>
      </c>
      <c r="G112" t="s">
        <v>4536</v>
      </c>
      <c r="H112" t="s">
        <v>4537</v>
      </c>
      <c r="I112" t="s">
        <v>26</v>
      </c>
      <c r="J112" t="s">
        <v>27</v>
      </c>
      <c r="K112" t="s">
        <v>357</v>
      </c>
      <c r="L112" t="s">
        <v>211</v>
      </c>
      <c r="M112">
        <v>62521</v>
      </c>
      <c r="N112" t="s">
        <v>105</v>
      </c>
      <c r="O112" t="s">
        <v>1180</v>
      </c>
      <c r="P112" t="s">
        <v>71</v>
      </c>
      <c r="Q112" t="s">
        <v>161</v>
      </c>
      <c r="R112" t="s">
        <v>1181</v>
      </c>
      <c r="S112">
        <v>479.952</v>
      </c>
      <c r="T112">
        <v>6</v>
      </c>
      <c r="U112">
        <v>0.2</v>
      </c>
      <c r="V112">
        <v>89.990999999999985</v>
      </c>
    </row>
    <row r="113" spans="1:22" x14ac:dyDescent="0.25">
      <c r="A113">
        <v>7065</v>
      </c>
      <c r="B113" t="s">
        <v>9268</v>
      </c>
      <c r="C113">
        <v>2014</v>
      </c>
      <c r="D113" s="31">
        <v>41675</v>
      </c>
      <c r="E113" s="31">
        <v>41680</v>
      </c>
      <c r="F113" t="s">
        <v>50</v>
      </c>
      <c r="G113" t="s">
        <v>2334</v>
      </c>
      <c r="H113" t="s">
        <v>2335</v>
      </c>
      <c r="I113" t="s">
        <v>26</v>
      </c>
      <c r="J113" t="s">
        <v>27</v>
      </c>
      <c r="K113" t="s">
        <v>389</v>
      </c>
      <c r="L113" t="s">
        <v>267</v>
      </c>
      <c r="M113">
        <v>14609</v>
      </c>
      <c r="N113" t="s">
        <v>148</v>
      </c>
      <c r="O113" t="s">
        <v>3619</v>
      </c>
      <c r="P113" t="s">
        <v>46</v>
      </c>
      <c r="Q113" t="s">
        <v>78</v>
      </c>
      <c r="R113" t="s">
        <v>3620</v>
      </c>
      <c r="S113">
        <v>32.67</v>
      </c>
      <c r="T113">
        <v>3</v>
      </c>
      <c r="U113">
        <v>0</v>
      </c>
      <c r="V113">
        <v>8.4942000000000011</v>
      </c>
    </row>
    <row r="114" spans="1:22" x14ac:dyDescent="0.25">
      <c r="A114">
        <v>7062</v>
      </c>
      <c r="B114" t="s">
        <v>9265</v>
      </c>
      <c r="C114">
        <v>2012</v>
      </c>
      <c r="D114" s="31">
        <v>40942</v>
      </c>
      <c r="E114" s="31">
        <v>40944</v>
      </c>
      <c r="F114" t="s">
        <v>23</v>
      </c>
      <c r="G114" t="s">
        <v>1503</v>
      </c>
      <c r="H114" t="s">
        <v>1504</v>
      </c>
      <c r="I114" t="s">
        <v>41</v>
      </c>
      <c r="J114" t="s">
        <v>27</v>
      </c>
      <c r="K114" t="s">
        <v>3775</v>
      </c>
      <c r="L114" t="s">
        <v>121</v>
      </c>
      <c r="M114">
        <v>84062</v>
      </c>
      <c r="N114" t="s">
        <v>44</v>
      </c>
      <c r="O114" t="s">
        <v>3429</v>
      </c>
      <c r="P114" t="s">
        <v>46</v>
      </c>
      <c r="Q114" t="s">
        <v>75</v>
      </c>
      <c r="R114" t="s">
        <v>3430</v>
      </c>
      <c r="S114">
        <v>12.144</v>
      </c>
      <c r="T114">
        <v>3</v>
      </c>
      <c r="U114">
        <v>0.2</v>
      </c>
      <c r="V114">
        <v>4.0985999999999994</v>
      </c>
    </row>
    <row r="115" spans="1:22" x14ac:dyDescent="0.25">
      <c r="A115">
        <v>7027</v>
      </c>
      <c r="B115" t="s">
        <v>9247</v>
      </c>
      <c r="C115">
        <v>2014</v>
      </c>
      <c r="D115" s="31">
        <v>41677</v>
      </c>
      <c r="E115" s="31">
        <v>41683</v>
      </c>
      <c r="F115" t="s">
        <v>50</v>
      </c>
      <c r="G115" t="s">
        <v>2167</v>
      </c>
      <c r="H115" t="s">
        <v>2168</v>
      </c>
      <c r="I115" t="s">
        <v>41</v>
      </c>
      <c r="J115" t="s">
        <v>27</v>
      </c>
      <c r="K115" t="s">
        <v>266</v>
      </c>
      <c r="L115" t="s">
        <v>267</v>
      </c>
      <c r="M115">
        <v>10024</v>
      </c>
      <c r="N115" t="s">
        <v>148</v>
      </c>
      <c r="O115" t="s">
        <v>8872</v>
      </c>
      <c r="P115" t="s">
        <v>46</v>
      </c>
      <c r="Q115" t="s">
        <v>75</v>
      </c>
      <c r="R115" t="s">
        <v>8873</v>
      </c>
      <c r="S115">
        <v>46.24</v>
      </c>
      <c r="T115">
        <v>4</v>
      </c>
      <c r="U115">
        <v>0.2</v>
      </c>
      <c r="V115">
        <v>15.605999999999996</v>
      </c>
    </row>
    <row r="116" spans="1:22" x14ac:dyDescent="0.25">
      <c r="A116">
        <v>7026</v>
      </c>
      <c r="B116" t="s">
        <v>9247</v>
      </c>
      <c r="C116">
        <v>2014</v>
      </c>
      <c r="D116" s="31">
        <v>41677</v>
      </c>
      <c r="E116" s="31">
        <v>41683</v>
      </c>
      <c r="F116" t="s">
        <v>50</v>
      </c>
      <c r="G116" t="s">
        <v>2167</v>
      </c>
      <c r="H116" t="s">
        <v>2168</v>
      </c>
      <c r="I116" t="s">
        <v>41</v>
      </c>
      <c r="J116" t="s">
        <v>27</v>
      </c>
      <c r="K116" t="s">
        <v>266</v>
      </c>
      <c r="L116" t="s">
        <v>267</v>
      </c>
      <c r="M116">
        <v>10024</v>
      </c>
      <c r="N116" t="s">
        <v>148</v>
      </c>
      <c r="O116" t="s">
        <v>2049</v>
      </c>
      <c r="P116" t="s">
        <v>71</v>
      </c>
      <c r="Q116" t="s">
        <v>72</v>
      </c>
      <c r="R116" t="s">
        <v>2050</v>
      </c>
      <c r="S116">
        <v>227.45999999999998</v>
      </c>
      <c r="T116">
        <v>6</v>
      </c>
      <c r="U116">
        <v>0</v>
      </c>
      <c r="V116">
        <v>65.963399999999979</v>
      </c>
    </row>
    <row r="117" spans="1:22" x14ac:dyDescent="0.25">
      <c r="A117">
        <v>6921</v>
      </c>
      <c r="B117" t="s">
        <v>9176</v>
      </c>
      <c r="C117">
        <v>2014</v>
      </c>
      <c r="D117" s="31">
        <v>41697</v>
      </c>
      <c r="E117" s="31">
        <v>41701</v>
      </c>
      <c r="F117" t="s">
        <v>50</v>
      </c>
      <c r="G117" t="s">
        <v>676</v>
      </c>
      <c r="H117" t="s">
        <v>677</v>
      </c>
      <c r="I117" t="s">
        <v>26</v>
      </c>
      <c r="J117" t="s">
        <v>27</v>
      </c>
      <c r="K117" t="s">
        <v>8303</v>
      </c>
      <c r="L117" t="s">
        <v>43</v>
      </c>
      <c r="M117">
        <v>93101</v>
      </c>
      <c r="N117" t="s">
        <v>44</v>
      </c>
      <c r="O117" t="s">
        <v>2102</v>
      </c>
      <c r="P117" t="s">
        <v>46</v>
      </c>
      <c r="Q117" t="s">
        <v>78</v>
      </c>
      <c r="R117" t="s">
        <v>2103</v>
      </c>
      <c r="S117">
        <v>356.78999999999996</v>
      </c>
      <c r="T117">
        <v>7</v>
      </c>
      <c r="U117">
        <v>0</v>
      </c>
      <c r="V117">
        <v>99.901199999999989</v>
      </c>
    </row>
    <row r="118" spans="1:22" x14ac:dyDescent="0.25">
      <c r="A118">
        <v>6840</v>
      </c>
      <c r="B118" t="s">
        <v>9128</v>
      </c>
      <c r="C118">
        <v>2014</v>
      </c>
      <c r="D118" s="31">
        <v>41676</v>
      </c>
      <c r="E118" s="31">
        <v>41680</v>
      </c>
      <c r="F118" t="s">
        <v>50</v>
      </c>
      <c r="G118" t="s">
        <v>6751</v>
      </c>
      <c r="H118" t="s">
        <v>6752</v>
      </c>
      <c r="I118" t="s">
        <v>41</v>
      </c>
      <c r="J118" t="s">
        <v>27</v>
      </c>
      <c r="K118" t="s">
        <v>2866</v>
      </c>
      <c r="L118" t="s">
        <v>43</v>
      </c>
      <c r="M118">
        <v>90503</v>
      </c>
      <c r="N118" t="s">
        <v>44</v>
      </c>
      <c r="O118" t="s">
        <v>3562</v>
      </c>
      <c r="P118" t="s">
        <v>71</v>
      </c>
      <c r="Q118" t="s">
        <v>72</v>
      </c>
      <c r="R118" t="s">
        <v>3563</v>
      </c>
      <c r="S118">
        <v>371.2</v>
      </c>
      <c r="T118">
        <v>5</v>
      </c>
      <c r="U118">
        <v>0.2</v>
      </c>
      <c r="V118">
        <v>41.759999999999948</v>
      </c>
    </row>
    <row r="119" spans="1:22" x14ac:dyDescent="0.25">
      <c r="A119">
        <v>6839</v>
      </c>
      <c r="B119" t="s">
        <v>9128</v>
      </c>
      <c r="C119">
        <v>2014</v>
      </c>
      <c r="D119" s="31">
        <v>41676</v>
      </c>
      <c r="E119" s="31">
        <v>41680</v>
      </c>
      <c r="F119" t="s">
        <v>50</v>
      </c>
      <c r="G119" t="s">
        <v>6751</v>
      </c>
      <c r="H119" t="s">
        <v>6752</v>
      </c>
      <c r="I119" t="s">
        <v>41</v>
      </c>
      <c r="J119" t="s">
        <v>27</v>
      </c>
      <c r="K119" t="s">
        <v>2866</v>
      </c>
      <c r="L119" t="s">
        <v>43</v>
      </c>
      <c r="M119">
        <v>90503</v>
      </c>
      <c r="N119" t="s">
        <v>44</v>
      </c>
      <c r="O119" t="s">
        <v>8237</v>
      </c>
      <c r="P119" t="s">
        <v>46</v>
      </c>
      <c r="Q119" t="s">
        <v>78</v>
      </c>
      <c r="R119" t="s">
        <v>8238</v>
      </c>
      <c r="S119">
        <v>1640.6999999999998</v>
      </c>
      <c r="T119">
        <v>5</v>
      </c>
      <c r="U119">
        <v>0</v>
      </c>
      <c r="V119">
        <v>459.39599999999996</v>
      </c>
    </row>
    <row r="120" spans="1:22" x14ac:dyDescent="0.25">
      <c r="A120">
        <v>6744</v>
      </c>
      <c r="B120" t="s">
        <v>9068</v>
      </c>
      <c r="C120">
        <v>2012</v>
      </c>
      <c r="D120" s="31">
        <v>40955</v>
      </c>
      <c r="E120" s="31">
        <v>40959</v>
      </c>
      <c r="F120" t="s">
        <v>50</v>
      </c>
      <c r="G120" t="s">
        <v>1157</v>
      </c>
      <c r="H120" t="s">
        <v>1158</v>
      </c>
      <c r="I120" t="s">
        <v>41</v>
      </c>
      <c r="J120" t="s">
        <v>27</v>
      </c>
      <c r="K120" t="s">
        <v>244</v>
      </c>
      <c r="L120" t="s">
        <v>2694</v>
      </c>
      <c r="M120">
        <v>3820</v>
      </c>
      <c r="N120" t="s">
        <v>148</v>
      </c>
      <c r="O120" t="s">
        <v>657</v>
      </c>
      <c r="P120" t="s">
        <v>46</v>
      </c>
      <c r="Q120" t="s">
        <v>90</v>
      </c>
      <c r="R120" t="s">
        <v>658</v>
      </c>
      <c r="S120">
        <v>35.880000000000003</v>
      </c>
      <c r="T120">
        <v>6</v>
      </c>
      <c r="U120">
        <v>0</v>
      </c>
      <c r="V120">
        <v>16.146000000000001</v>
      </c>
    </row>
    <row r="121" spans="1:22" x14ac:dyDescent="0.25">
      <c r="A121">
        <v>6660</v>
      </c>
      <c r="B121" t="s">
        <v>9013</v>
      </c>
      <c r="C121">
        <v>2014</v>
      </c>
      <c r="D121" s="31">
        <v>41691</v>
      </c>
      <c r="E121" s="31">
        <v>41698</v>
      </c>
      <c r="F121" t="s">
        <v>50</v>
      </c>
      <c r="G121" t="s">
        <v>3814</v>
      </c>
      <c r="H121" t="s">
        <v>3815</v>
      </c>
      <c r="I121" t="s">
        <v>102</v>
      </c>
      <c r="J121" t="s">
        <v>27</v>
      </c>
      <c r="K121" t="s">
        <v>309</v>
      </c>
      <c r="L121" t="s">
        <v>310</v>
      </c>
      <c r="M121">
        <v>85234</v>
      </c>
      <c r="N121" t="s">
        <v>44</v>
      </c>
      <c r="O121" t="s">
        <v>3822</v>
      </c>
      <c r="P121" t="s">
        <v>32</v>
      </c>
      <c r="Q121" t="s">
        <v>56</v>
      </c>
      <c r="R121" t="s">
        <v>3274</v>
      </c>
      <c r="S121">
        <v>386.91</v>
      </c>
      <c r="T121">
        <v>9</v>
      </c>
      <c r="U121">
        <v>0.5</v>
      </c>
      <c r="V121">
        <v>-185.71679999999998</v>
      </c>
    </row>
    <row r="122" spans="1:22" x14ac:dyDescent="0.25">
      <c r="A122">
        <v>6659</v>
      </c>
      <c r="B122" t="s">
        <v>9013</v>
      </c>
      <c r="C122">
        <v>2014</v>
      </c>
      <c r="D122" s="31">
        <v>41691</v>
      </c>
      <c r="E122" s="31">
        <v>41698</v>
      </c>
      <c r="F122" t="s">
        <v>50</v>
      </c>
      <c r="G122" t="s">
        <v>3814</v>
      </c>
      <c r="H122" t="s">
        <v>3815</v>
      </c>
      <c r="I122" t="s">
        <v>102</v>
      </c>
      <c r="J122" t="s">
        <v>27</v>
      </c>
      <c r="K122" t="s">
        <v>309</v>
      </c>
      <c r="L122" t="s">
        <v>310</v>
      </c>
      <c r="M122">
        <v>85234</v>
      </c>
      <c r="N122" t="s">
        <v>44</v>
      </c>
      <c r="O122" t="s">
        <v>2307</v>
      </c>
      <c r="P122" t="s">
        <v>32</v>
      </c>
      <c r="Q122" t="s">
        <v>65</v>
      </c>
      <c r="R122" t="s">
        <v>2308</v>
      </c>
      <c r="S122">
        <v>68.703999999999994</v>
      </c>
      <c r="T122">
        <v>2</v>
      </c>
      <c r="U122">
        <v>0.2</v>
      </c>
      <c r="V122">
        <v>16.317200000000003</v>
      </c>
    </row>
    <row r="123" spans="1:22" x14ac:dyDescent="0.25">
      <c r="A123">
        <v>6658</v>
      </c>
      <c r="B123" t="s">
        <v>9013</v>
      </c>
      <c r="C123">
        <v>2014</v>
      </c>
      <c r="D123" s="31">
        <v>41691</v>
      </c>
      <c r="E123" s="31">
        <v>41698</v>
      </c>
      <c r="F123" t="s">
        <v>50</v>
      </c>
      <c r="G123" t="s">
        <v>3814</v>
      </c>
      <c r="H123" t="s">
        <v>3815</v>
      </c>
      <c r="I123" t="s">
        <v>102</v>
      </c>
      <c r="J123" t="s">
        <v>27</v>
      </c>
      <c r="K123" t="s">
        <v>309</v>
      </c>
      <c r="L123" t="s">
        <v>310</v>
      </c>
      <c r="M123">
        <v>85234</v>
      </c>
      <c r="N123" t="s">
        <v>44</v>
      </c>
      <c r="O123" t="s">
        <v>6439</v>
      </c>
      <c r="P123" t="s">
        <v>46</v>
      </c>
      <c r="Q123" t="s">
        <v>173</v>
      </c>
      <c r="R123" t="s">
        <v>6440</v>
      </c>
      <c r="S123">
        <v>10.64</v>
      </c>
      <c r="T123">
        <v>5</v>
      </c>
      <c r="U123">
        <v>0.2</v>
      </c>
      <c r="V123">
        <v>3.8570000000000002</v>
      </c>
    </row>
    <row r="124" spans="1:22" x14ac:dyDescent="0.25">
      <c r="A124">
        <v>6657</v>
      </c>
      <c r="B124" t="s">
        <v>9013</v>
      </c>
      <c r="C124">
        <v>2014</v>
      </c>
      <c r="D124" s="31">
        <v>41691</v>
      </c>
      <c r="E124" s="31">
        <v>41698</v>
      </c>
      <c r="F124" t="s">
        <v>50</v>
      </c>
      <c r="G124" t="s">
        <v>3814</v>
      </c>
      <c r="H124" t="s">
        <v>3815</v>
      </c>
      <c r="I124" t="s">
        <v>102</v>
      </c>
      <c r="J124" t="s">
        <v>27</v>
      </c>
      <c r="K124" t="s">
        <v>309</v>
      </c>
      <c r="L124" t="s">
        <v>310</v>
      </c>
      <c r="M124">
        <v>85234</v>
      </c>
      <c r="N124" t="s">
        <v>44</v>
      </c>
      <c r="O124" t="s">
        <v>3540</v>
      </c>
      <c r="P124" t="s">
        <v>46</v>
      </c>
      <c r="Q124" t="s">
        <v>59</v>
      </c>
      <c r="R124" t="s">
        <v>3541</v>
      </c>
      <c r="S124">
        <v>51.168000000000006</v>
      </c>
      <c r="T124">
        <v>2</v>
      </c>
      <c r="U124">
        <v>0.2</v>
      </c>
      <c r="V124">
        <v>-6.3960000000000008</v>
      </c>
    </row>
    <row r="125" spans="1:22" x14ac:dyDescent="0.25">
      <c r="A125">
        <v>6656</v>
      </c>
      <c r="B125" t="s">
        <v>9013</v>
      </c>
      <c r="C125">
        <v>2014</v>
      </c>
      <c r="D125" s="31">
        <v>41691</v>
      </c>
      <c r="E125" s="31">
        <v>41698</v>
      </c>
      <c r="F125" t="s">
        <v>50</v>
      </c>
      <c r="G125" t="s">
        <v>3814</v>
      </c>
      <c r="H125" t="s">
        <v>3815</v>
      </c>
      <c r="I125" t="s">
        <v>102</v>
      </c>
      <c r="J125" t="s">
        <v>27</v>
      </c>
      <c r="K125" t="s">
        <v>309</v>
      </c>
      <c r="L125" t="s">
        <v>310</v>
      </c>
      <c r="M125">
        <v>85234</v>
      </c>
      <c r="N125" t="s">
        <v>44</v>
      </c>
      <c r="O125" t="s">
        <v>4934</v>
      </c>
      <c r="P125" t="s">
        <v>71</v>
      </c>
      <c r="Q125" t="s">
        <v>161</v>
      </c>
      <c r="R125" t="s">
        <v>4935</v>
      </c>
      <c r="S125">
        <v>31.992000000000004</v>
      </c>
      <c r="T125">
        <v>1</v>
      </c>
      <c r="U125">
        <v>0.2</v>
      </c>
      <c r="V125">
        <v>4.7987999999999964</v>
      </c>
    </row>
    <row r="126" spans="1:22" x14ac:dyDescent="0.25">
      <c r="A126">
        <v>6655</v>
      </c>
      <c r="B126" t="s">
        <v>9013</v>
      </c>
      <c r="C126">
        <v>2014</v>
      </c>
      <c r="D126" s="31">
        <v>41691</v>
      </c>
      <c r="E126" s="31">
        <v>41698</v>
      </c>
      <c r="F126" t="s">
        <v>50</v>
      </c>
      <c r="G126" t="s">
        <v>3814</v>
      </c>
      <c r="H126" t="s">
        <v>3815</v>
      </c>
      <c r="I126" t="s">
        <v>102</v>
      </c>
      <c r="J126" t="s">
        <v>27</v>
      </c>
      <c r="K126" t="s">
        <v>309</v>
      </c>
      <c r="L126" t="s">
        <v>310</v>
      </c>
      <c r="M126">
        <v>85234</v>
      </c>
      <c r="N126" t="s">
        <v>44</v>
      </c>
      <c r="O126" t="s">
        <v>3398</v>
      </c>
      <c r="P126" t="s">
        <v>71</v>
      </c>
      <c r="Q126" t="s">
        <v>72</v>
      </c>
      <c r="R126" t="s">
        <v>3399</v>
      </c>
      <c r="S126">
        <v>333.57600000000002</v>
      </c>
      <c r="T126">
        <v>3</v>
      </c>
      <c r="U126">
        <v>0.2</v>
      </c>
      <c r="V126">
        <v>25.018199999999993</v>
      </c>
    </row>
    <row r="127" spans="1:22" x14ac:dyDescent="0.25">
      <c r="A127">
        <v>6568</v>
      </c>
      <c r="B127" t="s">
        <v>8963</v>
      </c>
      <c r="C127">
        <v>2014</v>
      </c>
      <c r="D127" s="31">
        <v>41676</v>
      </c>
      <c r="E127" s="31">
        <v>41679</v>
      </c>
      <c r="F127" t="s">
        <v>23</v>
      </c>
      <c r="G127" t="s">
        <v>777</v>
      </c>
      <c r="H127" t="s">
        <v>778</v>
      </c>
      <c r="I127" t="s">
        <v>26</v>
      </c>
      <c r="J127" t="s">
        <v>27</v>
      </c>
      <c r="K127" t="s">
        <v>8044</v>
      </c>
      <c r="L127" t="s">
        <v>104</v>
      </c>
      <c r="M127">
        <v>76706</v>
      </c>
      <c r="N127" t="s">
        <v>105</v>
      </c>
      <c r="O127" t="s">
        <v>5423</v>
      </c>
      <c r="P127" t="s">
        <v>46</v>
      </c>
      <c r="Q127" t="s">
        <v>68</v>
      </c>
      <c r="R127" t="s">
        <v>186</v>
      </c>
      <c r="S127">
        <v>7.120000000000001</v>
      </c>
      <c r="T127">
        <v>5</v>
      </c>
      <c r="U127">
        <v>0.2</v>
      </c>
      <c r="V127">
        <v>0.71199999999999974</v>
      </c>
    </row>
    <row r="128" spans="1:22" x14ac:dyDescent="0.25">
      <c r="A128">
        <v>6567</v>
      </c>
      <c r="B128" t="s">
        <v>8963</v>
      </c>
      <c r="C128">
        <v>2014</v>
      </c>
      <c r="D128" s="31">
        <v>41676</v>
      </c>
      <c r="E128" s="31">
        <v>41679</v>
      </c>
      <c r="F128" t="s">
        <v>23</v>
      </c>
      <c r="G128" t="s">
        <v>777</v>
      </c>
      <c r="H128" t="s">
        <v>778</v>
      </c>
      <c r="I128" t="s">
        <v>26</v>
      </c>
      <c r="J128" t="s">
        <v>27</v>
      </c>
      <c r="K128" t="s">
        <v>8044</v>
      </c>
      <c r="L128" t="s">
        <v>104</v>
      </c>
      <c r="M128">
        <v>76706</v>
      </c>
      <c r="N128" t="s">
        <v>105</v>
      </c>
      <c r="O128" t="s">
        <v>2209</v>
      </c>
      <c r="P128" t="s">
        <v>46</v>
      </c>
      <c r="Q128" t="s">
        <v>75</v>
      </c>
      <c r="R128" t="s">
        <v>2210</v>
      </c>
      <c r="S128">
        <v>243.99199999999996</v>
      </c>
      <c r="T128">
        <v>4</v>
      </c>
      <c r="U128">
        <v>0.8</v>
      </c>
      <c r="V128">
        <v>-426.9860000000001</v>
      </c>
    </row>
    <row r="129" spans="1:22" x14ac:dyDescent="0.25">
      <c r="A129">
        <v>6531</v>
      </c>
      <c r="B129" t="s">
        <v>8945</v>
      </c>
      <c r="C129">
        <v>2011</v>
      </c>
      <c r="D129" s="31">
        <v>40598</v>
      </c>
      <c r="E129" s="31">
        <v>40602</v>
      </c>
      <c r="F129" t="s">
        <v>50</v>
      </c>
      <c r="G129" t="s">
        <v>6201</v>
      </c>
      <c r="H129" t="s">
        <v>6202</v>
      </c>
      <c r="I129" t="s">
        <v>102</v>
      </c>
      <c r="J129" t="s">
        <v>27</v>
      </c>
      <c r="K129" t="s">
        <v>4172</v>
      </c>
      <c r="L129" t="s">
        <v>104</v>
      </c>
      <c r="M129">
        <v>79907</v>
      </c>
      <c r="N129" t="s">
        <v>105</v>
      </c>
      <c r="O129" t="s">
        <v>3046</v>
      </c>
      <c r="P129" t="s">
        <v>46</v>
      </c>
      <c r="Q129" t="s">
        <v>75</v>
      </c>
      <c r="R129" t="s">
        <v>3047</v>
      </c>
      <c r="S129">
        <v>4.427999999999999</v>
      </c>
      <c r="T129">
        <v>3</v>
      </c>
      <c r="U129">
        <v>0.8</v>
      </c>
      <c r="V129">
        <v>-6.8633999999999986</v>
      </c>
    </row>
    <row r="130" spans="1:22" x14ac:dyDescent="0.25">
      <c r="A130">
        <v>6530</v>
      </c>
      <c r="B130" t="s">
        <v>8945</v>
      </c>
      <c r="C130">
        <v>2011</v>
      </c>
      <c r="D130" s="31">
        <v>40598</v>
      </c>
      <c r="E130" s="31">
        <v>40602</v>
      </c>
      <c r="F130" t="s">
        <v>50</v>
      </c>
      <c r="G130" t="s">
        <v>6201</v>
      </c>
      <c r="H130" t="s">
        <v>6202</v>
      </c>
      <c r="I130" t="s">
        <v>102</v>
      </c>
      <c r="J130" t="s">
        <v>27</v>
      </c>
      <c r="K130" t="s">
        <v>4172</v>
      </c>
      <c r="L130" t="s">
        <v>104</v>
      </c>
      <c r="M130">
        <v>79907</v>
      </c>
      <c r="N130" t="s">
        <v>105</v>
      </c>
      <c r="O130" t="s">
        <v>3372</v>
      </c>
      <c r="P130" t="s">
        <v>46</v>
      </c>
      <c r="Q130" t="s">
        <v>47</v>
      </c>
      <c r="R130" t="s">
        <v>186</v>
      </c>
      <c r="S130">
        <v>6.9360000000000008</v>
      </c>
      <c r="T130">
        <v>3</v>
      </c>
      <c r="U130">
        <v>0.2</v>
      </c>
      <c r="V130">
        <v>2.3409000000000004</v>
      </c>
    </row>
    <row r="131" spans="1:22" x14ac:dyDescent="0.25">
      <c r="A131">
        <v>6391</v>
      </c>
      <c r="B131" t="s">
        <v>8870</v>
      </c>
      <c r="C131">
        <v>2012</v>
      </c>
      <c r="D131" s="31">
        <v>40946</v>
      </c>
      <c r="E131" s="31">
        <v>40950</v>
      </c>
      <c r="F131" t="s">
        <v>50</v>
      </c>
      <c r="G131" t="s">
        <v>3856</v>
      </c>
      <c r="H131" t="s">
        <v>3857</v>
      </c>
      <c r="I131" t="s">
        <v>41</v>
      </c>
      <c r="J131" t="s">
        <v>27</v>
      </c>
      <c r="K131" t="s">
        <v>318</v>
      </c>
      <c r="L131" t="s">
        <v>319</v>
      </c>
      <c r="M131">
        <v>22153</v>
      </c>
      <c r="N131" t="s">
        <v>30</v>
      </c>
      <c r="O131" t="s">
        <v>918</v>
      </c>
      <c r="P131" t="s">
        <v>46</v>
      </c>
      <c r="Q131" t="s">
        <v>90</v>
      </c>
      <c r="R131" t="s">
        <v>919</v>
      </c>
      <c r="S131">
        <v>12.96</v>
      </c>
      <c r="T131">
        <v>2</v>
      </c>
      <c r="U131">
        <v>0</v>
      </c>
      <c r="V131">
        <v>6.3504000000000005</v>
      </c>
    </row>
    <row r="132" spans="1:22" x14ac:dyDescent="0.25">
      <c r="A132">
        <v>131</v>
      </c>
      <c r="B132" t="s">
        <v>555</v>
      </c>
      <c r="C132">
        <v>2014</v>
      </c>
      <c r="D132" s="31">
        <v>41673</v>
      </c>
      <c r="E132" s="31">
        <v>41676</v>
      </c>
      <c r="F132" t="s">
        <v>188</v>
      </c>
      <c r="G132" t="s">
        <v>556</v>
      </c>
      <c r="H132" t="s">
        <v>557</v>
      </c>
      <c r="I132" t="s">
        <v>41</v>
      </c>
      <c r="J132" t="s">
        <v>27</v>
      </c>
      <c r="K132" t="s">
        <v>497</v>
      </c>
      <c r="L132" t="s">
        <v>498</v>
      </c>
      <c r="M132">
        <v>43229</v>
      </c>
      <c r="N132" t="s">
        <v>148</v>
      </c>
      <c r="O132" t="s">
        <v>558</v>
      </c>
      <c r="P132" t="s">
        <v>71</v>
      </c>
      <c r="Q132" t="s">
        <v>72</v>
      </c>
      <c r="R132" t="s">
        <v>559</v>
      </c>
      <c r="S132">
        <v>59.969999999999992</v>
      </c>
      <c r="T132">
        <v>5</v>
      </c>
      <c r="U132">
        <v>0.4</v>
      </c>
      <c r="V132">
        <v>-11.993999999999993</v>
      </c>
    </row>
    <row r="133" spans="1:22" x14ac:dyDescent="0.25">
      <c r="A133">
        <v>132</v>
      </c>
      <c r="B133" t="s">
        <v>555</v>
      </c>
      <c r="C133">
        <v>2014</v>
      </c>
      <c r="D133" s="31">
        <v>41673</v>
      </c>
      <c r="E133" s="31">
        <v>41676</v>
      </c>
      <c r="F133" t="s">
        <v>188</v>
      </c>
      <c r="G133" t="s">
        <v>556</v>
      </c>
      <c r="H133" t="s">
        <v>557</v>
      </c>
      <c r="I133" t="s">
        <v>41</v>
      </c>
      <c r="J133" t="s">
        <v>27</v>
      </c>
      <c r="K133" t="s">
        <v>497</v>
      </c>
      <c r="L133" t="s">
        <v>498</v>
      </c>
      <c r="M133">
        <v>43229</v>
      </c>
      <c r="N133" t="s">
        <v>148</v>
      </c>
      <c r="O133" t="s">
        <v>560</v>
      </c>
      <c r="P133" t="s">
        <v>46</v>
      </c>
      <c r="Q133" t="s">
        <v>90</v>
      </c>
      <c r="R133" t="s">
        <v>561</v>
      </c>
      <c r="S133">
        <v>78.304000000000002</v>
      </c>
      <c r="T133">
        <v>2</v>
      </c>
      <c r="U133">
        <v>0.2</v>
      </c>
      <c r="V133">
        <v>29.363999999999997</v>
      </c>
    </row>
    <row r="134" spans="1:22" x14ac:dyDescent="0.25">
      <c r="A134">
        <v>133</v>
      </c>
      <c r="B134" t="s">
        <v>555</v>
      </c>
      <c r="C134">
        <v>2014</v>
      </c>
      <c r="D134" s="31">
        <v>41673</v>
      </c>
      <c r="E134" s="31">
        <v>41676</v>
      </c>
      <c r="F134" t="s">
        <v>188</v>
      </c>
      <c r="G134" t="s">
        <v>556</v>
      </c>
      <c r="H134" t="s">
        <v>557</v>
      </c>
      <c r="I134" t="s">
        <v>41</v>
      </c>
      <c r="J134" t="s">
        <v>27</v>
      </c>
      <c r="K134" t="s">
        <v>497</v>
      </c>
      <c r="L134" t="s">
        <v>498</v>
      </c>
      <c r="M134">
        <v>43229</v>
      </c>
      <c r="N134" t="s">
        <v>148</v>
      </c>
      <c r="O134" t="s">
        <v>562</v>
      </c>
      <c r="P134" t="s">
        <v>46</v>
      </c>
      <c r="Q134" t="s">
        <v>269</v>
      </c>
      <c r="R134" t="s">
        <v>186</v>
      </c>
      <c r="S134">
        <v>21.456</v>
      </c>
      <c r="T134">
        <v>9</v>
      </c>
      <c r="U134">
        <v>0.2</v>
      </c>
      <c r="V134">
        <v>6.9731999999999976</v>
      </c>
    </row>
    <row r="135" spans="1:22" x14ac:dyDescent="0.25">
      <c r="A135">
        <v>6390</v>
      </c>
      <c r="B135" t="s">
        <v>8870</v>
      </c>
      <c r="C135">
        <v>2012</v>
      </c>
      <c r="D135" s="31">
        <v>40946</v>
      </c>
      <c r="E135" s="31">
        <v>40950</v>
      </c>
      <c r="F135" t="s">
        <v>50</v>
      </c>
      <c r="G135" t="s">
        <v>3856</v>
      </c>
      <c r="H135" t="s">
        <v>3857</v>
      </c>
      <c r="I135" t="s">
        <v>41</v>
      </c>
      <c r="J135" t="s">
        <v>27</v>
      </c>
      <c r="K135" t="s">
        <v>318</v>
      </c>
      <c r="L135" t="s">
        <v>319</v>
      </c>
      <c r="M135">
        <v>22153</v>
      </c>
      <c r="N135" t="s">
        <v>30</v>
      </c>
      <c r="O135" t="s">
        <v>2467</v>
      </c>
      <c r="P135" t="s">
        <v>46</v>
      </c>
      <c r="Q135" t="s">
        <v>173</v>
      </c>
      <c r="R135" t="s">
        <v>2468</v>
      </c>
      <c r="S135">
        <v>311.14999999999998</v>
      </c>
      <c r="T135">
        <v>5</v>
      </c>
      <c r="U135">
        <v>0</v>
      </c>
      <c r="V135">
        <v>146.24049999999997</v>
      </c>
    </row>
    <row r="136" spans="1:22" x14ac:dyDescent="0.25">
      <c r="A136">
        <v>6314</v>
      </c>
      <c r="B136" t="s">
        <v>8827</v>
      </c>
      <c r="C136">
        <v>2014</v>
      </c>
      <c r="D136" s="31">
        <v>41687</v>
      </c>
      <c r="E136" s="31">
        <v>41692</v>
      </c>
      <c r="F136" t="s">
        <v>50</v>
      </c>
      <c r="G136" t="s">
        <v>2041</v>
      </c>
      <c r="H136" t="s">
        <v>2042</v>
      </c>
      <c r="I136" t="s">
        <v>41</v>
      </c>
      <c r="J136" t="s">
        <v>27</v>
      </c>
      <c r="K136" t="s">
        <v>746</v>
      </c>
      <c r="L136" t="s">
        <v>747</v>
      </c>
      <c r="M136">
        <v>6824</v>
      </c>
      <c r="N136" t="s">
        <v>148</v>
      </c>
      <c r="O136" t="s">
        <v>5035</v>
      </c>
      <c r="P136" t="s">
        <v>71</v>
      </c>
      <c r="Q136" t="s">
        <v>72</v>
      </c>
      <c r="R136" t="s">
        <v>5036</v>
      </c>
      <c r="S136">
        <v>14.99</v>
      </c>
      <c r="T136">
        <v>1</v>
      </c>
      <c r="U136">
        <v>0</v>
      </c>
      <c r="V136">
        <v>7.3451000000000004</v>
      </c>
    </row>
    <row r="137" spans="1:22" x14ac:dyDescent="0.25">
      <c r="A137">
        <v>6313</v>
      </c>
      <c r="B137" t="s">
        <v>8827</v>
      </c>
      <c r="C137">
        <v>2014</v>
      </c>
      <c r="D137" s="31">
        <v>41687</v>
      </c>
      <c r="E137" s="31">
        <v>41692</v>
      </c>
      <c r="F137" t="s">
        <v>50</v>
      </c>
      <c r="G137" t="s">
        <v>2041</v>
      </c>
      <c r="H137" t="s">
        <v>2042</v>
      </c>
      <c r="I137" t="s">
        <v>41</v>
      </c>
      <c r="J137" t="s">
        <v>27</v>
      </c>
      <c r="K137" t="s">
        <v>746</v>
      </c>
      <c r="L137" t="s">
        <v>747</v>
      </c>
      <c r="M137">
        <v>6824</v>
      </c>
      <c r="N137" t="s">
        <v>148</v>
      </c>
      <c r="O137" t="s">
        <v>7504</v>
      </c>
      <c r="P137" t="s">
        <v>46</v>
      </c>
      <c r="Q137" t="s">
        <v>59</v>
      </c>
      <c r="R137" t="s">
        <v>7505</v>
      </c>
      <c r="S137">
        <v>579.51</v>
      </c>
      <c r="T137">
        <v>3</v>
      </c>
      <c r="U137">
        <v>0</v>
      </c>
      <c r="V137">
        <v>81.131400000000014</v>
      </c>
    </row>
    <row r="138" spans="1:22" x14ac:dyDescent="0.25">
      <c r="A138">
        <v>6237</v>
      </c>
      <c r="B138" t="s">
        <v>8768</v>
      </c>
      <c r="C138">
        <v>2013</v>
      </c>
      <c r="D138" s="31">
        <v>41328</v>
      </c>
      <c r="E138" s="31">
        <v>41332</v>
      </c>
      <c r="F138" t="s">
        <v>50</v>
      </c>
      <c r="G138" t="s">
        <v>1221</v>
      </c>
      <c r="H138" t="s">
        <v>1222</v>
      </c>
      <c r="I138" t="s">
        <v>41</v>
      </c>
      <c r="J138" t="s">
        <v>27</v>
      </c>
      <c r="K138" t="s">
        <v>146</v>
      </c>
      <c r="L138" t="s">
        <v>147</v>
      </c>
      <c r="M138">
        <v>19120</v>
      </c>
      <c r="N138" t="s">
        <v>148</v>
      </c>
      <c r="O138" t="s">
        <v>1010</v>
      </c>
      <c r="P138" t="s">
        <v>46</v>
      </c>
      <c r="Q138" t="s">
        <v>173</v>
      </c>
      <c r="R138" t="s">
        <v>1011</v>
      </c>
      <c r="S138">
        <v>57.576000000000001</v>
      </c>
      <c r="T138">
        <v>3</v>
      </c>
      <c r="U138">
        <v>0.2</v>
      </c>
      <c r="V138">
        <v>21.591000000000001</v>
      </c>
    </row>
    <row r="139" spans="1:22" x14ac:dyDescent="0.25">
      <c r="A139">
        <v>6082</v>
      </c>
      <c r="B139" t="s">
        <v>8668</v>
      </c>
      <c r="C139">
        <v>2011</v>
      </c>
      <c r="D139" s="31">
        <v>40593</v>
      </c>
      <c r="E139" s="31">
        <v>40593</v>
      </c>
      <c r="F139" t="s">
        <v>1290</v>
      </c>
      <c r="G139" t="s">
        <v>1553</v>
      </c>
      <c r="H139" t="s">
        <v>1554</v>
      </c>
      <c r="I139" t="s">
        <v>26</v>
      </c>
      <c r="J139" t="s">
        <v>27</v>
      </c>
      <c r="K139" t="s">
        <v>4880</v>
      </c>
      <c r="L139" t="s">
        <v>104</v>
      </c>
      <c r="M139">
        <v>79424</v>
      </c>
      <c r="N139" t="s">
        <v>105</v>
      </c>
      <c r="O139" t="s">
        <v>7026</v>
      </c>
      <c r="P139" t="s">
        <v>32</v>
      </c>
      <c r="Q139" t="s">
        <v>65</v>
      </c>
      <c r="R139" t="s">
        <v>7027</v>
      </c>
      <c r="S139">
        <v>25.16</v>
      </c>
      <c r="T139">
        <v>5</v>
      </c>
      <c r="U139">
        <v>0.6</v>
      </c>
      <c r="V139">
        <v>-11.321999999999999</v>
      </c>
    </row>
    <row r="140" spans="1:22" x14ac:dyDescent="0.25">
      <c r="A140">
        <v>6043</v>
      </c>
      <c r="B140" t="s">
        <v>8642</v>
      </c>
      <c r="C140">
        <v>2013</v>
      </c>
      <c r="D140" s="31">
        <v>41309</v>
      </c>
      <c r="E140" s="31">
        <v>41313</v>
      </c>
      <c r="F140" t="s">
        <v>50</v>
      </c>
      <c r="G140" t="s">
        <v>164</v>
      </c>
      <c r="H140" t="s">
        <v>165</v>
      </c>
      <c r="I140" t="s">
        <v>26</v>
      </c>
      <c r="J140" t="s">
        <v>27</v>
      </c>
      <c r="K140" t="s">
        <v>2135</v>
      </c>
      <c r="L140" t="s">
        <v>310</v>
      </c>
      <c r="M140">
        <v>85635</v>
      </c>
      <c r="N140" t="s">
        <v>44</v>
      </c>
      <c r="O140" t="s">
        <v>4412</v>
      </c>
      <c r="P140" t="s">
        <v>32</v>
      </c>
      <c r="Q140" t="s">
        <v>65</v>
      </c>
      <c r="R140" t="s">
        <v>4413</v>
      </c>
      <c r="S140">
        <v>14.368000000000002</v>
      </c>
      <c r="T140">
        <v>2</v>
      </c>
      <c r="U140">
        <v>0.2</v>
      </c>
      <c r="V140">
        <v>3.9512</v>
      </c>
    </row>
    <row r="141" spans="1:22" x14ac:dyDescent="0.25">
      <c r="A141">
        <v>6028</v>
      </c>
      <c r="B141" t="s">
        <v>8629</v>
      </c>
      <c r="C141">
        <v>2014</v>
      </c>
      <c r="D141" s="31">
        <v>41694</v>
      </c>
      <c r="E141" s="31">
        <v>41701</v>
      </c>
      <c r="F141" t="s">
        <v>50</v>
      </c>
      <c r="G141" t="s">
        <v>4808</v>
      </c>
      <c r="H141" t="s">
        <v>4809</v>
      </c>
      <c r="I141" t="s">
        <v>41</v>
      </c>
      <c r="J141" t="s">
        <v>27</v>
      </c>
      <c r="K141" t="s">
        <v>95</v>
      </c>
      <c r="L141" t="s">
        <v>96</v>
      </c>
      <c r="M141">
        <v>98115</v>
      </c>
      <c r="N141" t="s">
        <v>44</v>
      </c>
      <c r="O141" t="s">
        <v>3247</v>
      </c>
      <c r="P141" t="s">
        <v>71</v>
      </c>
      <c r="Q141" t="s">
        <v>72</v>
      </c>
      <c r="R141" t="s">
        <v>3248</v>
      </c>
      <c r="S141">
        <v>71.959999999999994</v>
      </c>
      <c r="T141">
        <v>5</v>
      </c>
      <c r="U141">
        <v>0.2</v>
      </c>
      <c r="V141">
        <v>25.185999999999996</v>
      </c>
    </row>
    <row r="142" spans="1:22" x14ac:dyDescent="0.25">
      <c r="A142">
        <v>6027</v>
      </c>
      <c r="B142" t="s">
        <v>8629</v>
      </c>
      <c r="C142">
        <v>2014</v>
      </c>
      <c r="D142" s="31">
        <v>41694</v>
      </c>
      <c r="E142" s="31">
        <v>41701</v>
      </c>
      <c r="F142" t="s">
        <v>50</v>
      </c>
      <c r="G142" t="s">
        <v>4808</v>
      </c>
      <c r="H142" t="s">
        <v>4809</v>
      </c>
      <c r="I142" t="s">
        <v>41</v>
      </c>
      <c r="J142" t="s">
        <v>27</v>
      </c>
      <c r="K142" t="s">
        <v>95</v>
      </c>
      <c r="L142" t="s">
        <v>96</v>
      </c>
      <c r="M142">
        <v>98115</v>
      </c>
      <c r="N142" t="s">
        <v>44</v>
      </c>
      <c r="O142" t="s">
        <v>6218</v>
      </c>
      <c r="P142" t="s">
        <v>46</v>
      </c>
      <c r="Q142" t="s">
        <v>269</v>
      </c>
      <c r="R142" t="s">
        <v>6219</v>
      </c>
      <c r="S142">
        <v>8.4</v>
      </c>
      <c r="T142">
        <v>5</v>
      </c>
      <c r="U142">
        <v>0</v>
      </c>
      <c r="V142">
        <v>0.33599999999999963</v>
      </c>
    </row>
    <row r="143" spans="1:22" x14ac:dyDescent="0.25">
      <c r="A143">
        <v>5973</v>
      </c>
      <c r="B143" t="s">
        <v>8601</v>
      </c>
      <c r="C143">
        <v>2014</v>
      </c>
      <c r="D143" s="31">
        <v>41677</v>
      </c>
      <c r="E143" s="31">
        <v>41682</v>
      </c>
      <c r="F143" t="s">
        <v>50</v>
      </c>
      <c r="G143" t="s">
        <v>3550</v>
      </c>
      <c r="H143" t="s">
        <v>3551</v>
      </c>
      <c r="I143" t="s">
        <v>26</v>
      </c>
      <c r="J143" t="s">
        <v>27</v>
      </c>
      <c r="K143" t="s">
        <v>266</v>
      </c>
      <c r="L143" t="s">
        <v>267</v>
      </c>
      <c r="M143">
        <v>10024</v>
      </c>
      <c r="N143" t="s">
        <v>148</v>
      </c>
      <c r="O143" t="s">
        <v>3091</v>
      </c>
      <c r="P143" t="s">
        <v>32</v>
      </c>
      <c r="Q143" t="s">
        <v>33</v>
      </c>
      <c r="R143" t="s">
        <v>3092</v>
      </c>
      <c r="S143">
        <v>240.78400000000002</v>
      </c>
      <c r="T143">
        <v>1</v>
      </c>
      <c r="U143">
        <v>0.2</v>
      </c>
      <c r="V143">
        <v>30.097999999999978</v>
      </c>
    </row>
    <row r="144" spans="1:22" x14ac:dyDescent="0.25">
      <c r="A144">
        <v>5961</v>
      </c>
      <c r="B144" t="s">
        <v>8596</v>
      </c>
      <c r="C144">
        <v>2014</v>
      </c>
      <c r="D144" s="31">
        <v>41680</v>
      </c>
      <c r="E144" s="31">
        <v>41685</v>
      </c>
      <c r="F144" t="s">
        <v>23</v>
      </c>
      <c r="G144" t="s">
        <v>4236</v>
      </c>
      <c r="H144" t="s">
        <v>4237</v>
      </c>
      <c r="I144" t="s">
        <v>41</v>
      </c>
      <c r="J144" t="s">
        <v>27</v>
      </c>
      <c r="K144" t="s">
        <v>42</v>
      </c>
      <c r="L144" t="s">
        <v>43</v>
      </c>
      <c r="M144">
        <v>90045</v>
      </c>
      <c r="N144" t="s">
        <v>44</v>
      </c>
      <c r="O144" t="s">
        <v>4930</v>
      </c>
      <c r="P144" t="s">
        <v>32</v>
      </c>
      <c r="Q144" t="s">
        <v>65</v>
      </c>
      <c r="R144" t="s">
        <v>4931</v>
      </c>
      <c r="S144">
        <v>21.12</v>
      </c>
      <c r="T144">
        <v>4</v>
      </c>
      <c r="U144">
        <v>0</v>
      </c>
      <c r="V144">
        <v>6.5471999999999984</v>
      </c>
    </row>
    <row r="145" spans="1:22" x14ac:dyDescent="0.25">
      <c r="A145">
        <v>5810</v>
      </c>
      <c r="B145" t="s">
        <v>8501</v>
      </c>
      <c r="C145">
        <v>2013</v>
      </c>
      <c r="D145" s="31">
        <v>41311</v>
      </c>
      <c r="E145" s="31">
        <v>41316</v>
      </c>
      <c r="F145" t="s">
        <v>50</v>
      </c>
      <c r="G145" t="s">
        <v>1805</v>
      </c>
      <c r="H145" t="s">
        <v>1806</v>
      </c>
      <c r="I145" t="s">
        <v>41</v>
      </c>
      <c r="J145" t="s">
        <v>27</v>
      </c>
      <c r="K145" t="s">
        <v>6244</v>
      </c>
      <c r="L145" t="s">
        <v>335</v>
      </c>
      <c r="M145">
        <v>37421</v>
      </c>
      <c r="N145" t="s">
        <v>30</v>
      </c>
      <c r="O145" t="s">
        <v>1858</v>
      </c>
      <c r="P145" t="s">
        <v>32</v>
      </c>
      <c r="Q145" t="s">
        <v>65</v>
      </c>
      <c r="R145" t="s">
        <v>1859</v>
      </c>
      <c r="S145">
        <v>132.22400000000002</v>
      </c>
      <c r="T145">
        <v>4</v>
      </c>
      <c r="U145">
        <v>0.2</v>
      </c>
      <c r="V145">
        <v>-18.180799999999998</v>
      </c>
    </row>
    <row r="146" spans="1:22" x14ac:dyDescent="0.25">
      <c r="A146">
        <v>5770</v>
      </c>
      <c r="B146" t="s">
        <v>8476</v>
      </c>
      <c r="C146">
        <v>2012</v>
      </c>
      <c r="D146" s="31">
        <v>40964</v>
      </c>
      <c r="E146" s="31">
        <v>40969</v>
      </c>
      <c r="F146" t="s">
        <v>50</v>
      </c>
      <c r="G146" t="s">
        <v>2370</v>
      </c>
      <c r="H146" t="s">
        <v>2371</v>
      </c>
      <c r="I146" t="s">
        <v>26</v>
      </c>
      <c r="J146" t="s">
        <v>27</v>
      </c>
      <c r="K146" t="s">
        <v>4906</v>
      </c>
      <c r="L146" t="s">
        <v>1245</v>
      </c>
      <c r="M146">
        <v>1453</v>
      </c>
      <c r="N146" t="s">
        <v>148</v>
      </c>
      <c r="O146" t="s">
        <v>560</v>
      </c>
      <c r="P146" t="s">
        <v>46</v>
      </c>
      <c r="Q146" t="s">
        <v>90</v>
      </c>
      <c r="R146" t="s">
        <v>2188</v>
      </c>
      <c r="S146">
        <v>22.72</v>
      </c>
      <c r="T146">
        <v>4</v>
      </c>
      <c r="U146">
        <v>0</v>
      </c>
      <c r="V146">
        <v>10.223999999999998</v>
      </c>
    </row>
    <row r="147" spans="1:22" x14ac:dyDescent="0.25">
      <c r="A147">
        <v>5769</v>
      </c>
      <c r="B147" t="s">
        <v>8476</v>
      </c>
      <c r="C147">
        <v>2012</v>
      </c>
      <c r="D147" s="31">
        <v>40964</v>
      </c>
      <c r="E147" s="31">
        <v>40969</v>
      </c>
      <c r="F147" t="s">
        <v>50</v>
      </c>
      <c r="G147" t="s">
        <v>2370</v>
      </c>
      <c r="H147" t="s">
        <v>2371</v>
      </c>
      <c r="I147" t="s">
        <v>26</v>
      </c>
      <c r="J147" t="s">
        <v>27</v>
      </c>
      <c r="K147" t="s">
        <v>4906</v>
      </c>
      <c r="L147" t="s">
        <v>1245</v>
      </c>
      <c r="M147">
        <v>1453</v>
      </c>
      <c r="N147" t="s">
        <v>148</v>
      </c>
      <c r="O147" t="s">
        <v>4139</v>
      </c>
      <c r="P147" t="s">
        <v>46</v>
      </c>
      <c r="Q147" t="s">
        <v>47</v>
      </c>
      <c r="R147" t="s">
        <v>4140</v>
      </c>
      <c r="S147">
        <v>3.15</v>
      </c>
      <c r="T147">
        <v>1</v>
      </c>
      <c r="U147">
        <v>0</v>
      </c>
      <c r="V147">
        <v>1.512</v>
      </c>
    </row>
    <row r="148" spans="1:22" x14ac:dyDescent="0.25">
      <c r="A148">
        <v>5754</v>
      </c>
      <c r="B148" t="s">
        <v>8460</v>
      </c>
      <c r="C148">
        <v>2013</v>
      </c>
      <c r="D148" s="31">
        <v>41308</v>
      </c>
      <c r="E148" s="31">
        <v>41315</v>
      </c>
      <c r="F148" t="s">
        <v>50</v>
      </c>
      <c r="G148" t="s">
        <v>6573</v>
      </c>
      <c r="H148" t="s">
        <v>6574</v>
      </c>
      <c r="I148" t="s">
        <v>26</v>
      </c>
      <c r="J148" t="s">
        <v>27</v>
      </c>
      <c r="K148" t="s">
        <v>1464</v>
      </c>
      <c r="L148" t="s">
        <v>29</v>
      </c>
      <c r="M148">
        <v>40475</v>
      </c>
      <c r="N148" t="s">
        <v>30</v>
      </c>
      <c r="O148" t="s">
        <v>1488</v>
      </c>
      <c r="P148" t="s">
        <v>32</v>
      </c>
      <c r="Q148" t="s">
        <v>36</v>
      </c>
      <c r="R148" t="s">
        <v>1489</v>
      </c>
      <c r="S148">
        <v>866.4</v>
      </c>
      <c r="T148">
        <v>4</v>
      </c>
      <c r="U148">
        <v>0</v>
      </c>
      <c r="V148">
        <v>225.26400000000001</v>
      </c>
    </row>
    <row r="149" spans="1:22" x14ac:dyDescent="0.25">
      <c r="A149">
        <v>5633</v>
      </c>
      <c r="B149" t="s">
        <v>8385</v>
      </c>
      <c r="C149">
        <v>2011</v>
      </c>
      <c r="D149" s="31">
        <v>40586</v>
      </c>
      <c r="E149" s="31">
        <v>40590</v>
      </c>
      <c r="F149" t="s">
        <v>50</v>
      </c>
      <c r="G149" t="s">
        <v>1485</v>
      </c>
      <c r="H149" t="s">
        <v>1486</v>
      </c>
      <c r="I149" t="s">
        <v>26</v>
      </c>
      <c r="J149" t="s">
        <v>27</v>
      </c>
      <c r="K149" t="s">
        <v>4874</v>
      </c>
      <c r="L149" t="s">
        <v>319</v>
      </c>
      <c r="M149">
        <v>23320</v>
      </c>
      <c r="N149" t="s">
        <v>30</v>
      </c>
      <c r="O149" t="s">
        <v>232</v>
      </c>
      <c r="P149" t="s">
        <v>46</v>
      </c>
      <c r="Q149" t="s">
        <v>75</v>
      </c>
      <c r="R149" t="s">
        <v>233</v>
      </c>
      <c r="S149">
        <v>17.46</v>
      </c>
      <c r="T149">
        <v>2</v>
      </c>
      <c r="U149">
        <v>0</v>
      </c>
      <c r="V149">
        <v>8.2061999999999991</v>
      </c>
    </row>
    <row r="150" spans="1:22" x14ac:dyDescent="0.25">
      <c r="A150">
        <v>5632</v>
      </c>
      <c r="B150" t="s">
        <v>8385</v>
      </c>
      <c r="C150">
        <v>2011</v>
      </c>
      <c r="D150" s="31">
        <v>40586</v>
      </c>
      <c r="E150" s="31">
        <v>40590</v>
      </c>
      <c r="F150" t="s">
        <v>50</v>
      </c>
      <c r="G150" t="s">
        <v>1485</v>
      </c>
      <c r="H150" t="s">
        <v>1486</v>
      </c>
      <c r="I150" t="s">
        <v>26</v>
      </c>
      <c r="J150" t="s">
        <v>27</v>
      </c>
      <c r="K150" t="s">
        <v>4874</v>
      </c>
      <c r="L150" t="s">
        <v>319</v>
      </c>
      <c r="M150">
        <v>23320</v>
      </c>
      <c r="N150" t="s">
        <v>30</v>
      </c>
      <c r="O150" t="s">
        <v>4026</v>
      </c>
      <c r="P150" t="s">
        <v>32</v>
      </c>
      <c r="Q150" t="s">
        <v>56</v>
      </c>
      <c r="R150" t="s">
        <v>4027</v>
      </c>
      <c r="S150">
        <v>1256.22</v>
      </c>
      <c r="T150">
        <v>6</v>
      </c>
      <c r="U150">
        <v>0</v>
      </c>
      <c r="V150">
        <v>75.37319999999994</v>
      </c>
    </row>
    <row r="151" spans="1:22" x14ac:dyDescent="0.25">
      <c r="A151">
        <v>5631</v>
      </c>
      <c r="B151" t="s">
        <v>8385</v>
      </c>
      <c r="C151">
        <v>2011</v>
      </c>
      <c r="D151" s="31">
        <v>40586</v>
      </c>
      <c r="E151" s="31">
        <v>40590</v>
      </c>
      <c r="F151" t="s">
        <v>50</v>
      </c>
      <c r="G151" t="s">
        <v>1485</v>
      </c>
      <c r="H151" t="s">
        <v>1486</v>
      </c>
      <c r="I151" t="s">
        <v>26</v>
      </c>
      <c r="J151" t="s">
        <v>27</v>
      </c>
      <c r="K151" t="s">
        <v>4874</v>
      </c>
      <c r="L151" t="s">
        <v>319</v>
      </c>
      <c r="M151">
        <v>23320</v>
      </c>
      <c r="N151" t="s">
        <v>30</v>
      </c>
      <c r="O151" t="s">
        <v>1845</v>
      </c>
      <c r="P151" t="s">
        <v>71</v>
      </c>
      <c r="Q151" t="s">
        <v>161</v>
      </c>
      <c r="R151" t="s">
        <v>1846</v>
      </c>
      <c r="S151">
        <v>234.45000000000002</v>
      </c>
      <c r="T151">
        <v>3</v>
      </c>
      <c r="U151">
        <v>0</v>
      </c>
      <c r="V151">
        <v>103.15800000000003</v>
      </c>
    </row>
    <row r="152" spans="1:22" x14ac:dyDescent="0.25">
      <c r="A152">
        <v>5614</v>
      </c>
      <c r="B152" t="s">
        <v>8372</v>
      </c>
      <c r="C152">
        <v>2013</v>
      </c>
      <c r="D152" s="31">
        <v>41307</v>
      </c>
      <c r="E152" s="31">
        <v>41312</v>
      </c>
      <c r="F152" t="s">
        <v>50</v>
      </c>
      <c r="G152" t="s">
        <v>3827</v>
      </c>
      <c r="H152" t="s">
        <v>3828</v>
      </c>
      <c r="I152" t="s">
        <v>26</v>
      </c>
      <c r="J152" t="s">
        <v>27</v>
      </c>
      <c r="K152" t="s">
        <v>266</v>
      </c>
      <c r="L152" t="s">
        <v>267</v>
      </c>
      <c r="M152">
        <v>10011</v>
      </c>
      <c r="N152" t="s">
        <v>148</v>
      </c>
      <c r="O152" t="s">
        <v>8373</v>
      </c>
      <c r="P152" t="s">
        <v>46</v>
      </c>
      <c r="Q152" t="s">
        <v>59</v>
      </c>
      <c r="R152" t="s">
        <v>8374</v>
      </c>
      <c r="S152">
        <v>117.96</v>
      </c>
      <c r="T152">
        <v>2</v>
      </c>
      <c r="U152">
        <v>0</v>
      </c>
      <c r="V152">
        <v>5.8979999999999961</v>
      </c>
    </row>
    <row r="153" spans="1:22" x14ac:dyDescent="0.25">
      <c r="A153">
        <v>5599</v>
      </c>
      <c r="B153" t="s">
        <v>8356</v>
      </c>
      <c r="C153">
        <v>2014</v>
      </c>
      <c r="D153" s="31">
        <v>41684</v>
      </c>
      <c r="E153" s="31">
        <v>41691</v>
      </c>
      <c r="F153" t="s">
        <v>50</v>
      </c>
      <c r="G153" t="s">
        <v>5810</v>
      </c>
      <c r="H153" t="s">
        <v>5811</v>
      </c>
      <c r="I153" t="s">
        <v>26</v>
      </c>
      <c r="J153" t="s">
        <v>27</v>
      </c>
      <c r="K153" t="s">
        <v>4492</v>
      </c>
      <c r="L153" t="s">
        <v>2735</v>
      </c>
      <c r="M153">
        <v>21215</v>
      </c>
      <c r="N153" t="s">
        <v>148</v>
      </c>
      <c r="O153" t="s">
        <v>8249</v>
      </c>
      <c r="P153" t="s">
        <v>46</v>
      </c>
      <c r="Q153" t="s">
        <v>68</v>
      </c>
      <c r="R153" t="s">
        <v>8250</v>
      </c>
      <c r="S153">
        <v>10.709999999999999</v>
      </c>
      <c r="T153">
        <v>3</v>
      </c>
      <c r="U153">
        <v>0</v>
      </c>
      <c r="V153">
        <v>2.7845999999999997</v>
      </c>
    </row>
    <row r="154" spans="1:22" x14ac:dyDescent="0.25">
      <c r="A154">
        <v>5598</v>
      </c>
      <c r="B154" t="s">
        <v>8356</v>
      </c>
      <c r="C154">
        <v>2014</v>
      </c>
      <c r="D154" s="31">
        <v>41684</v>
      </c>
      <c r="E154" s="31">
        <v>41691</v>
      </c>
      <c r="F154" t="s">
        <v>50</v>
      </c>
      <c r="G154" t="s">
        <v>5810</v>
      </c>
      <c r="H154" t="s">
        <v>5811</v>
      </c>
      <c r="I154" t="s">
        <v>26</v>
      </c>
      <c r="J154" t="s">
        <v>27</v>
      </c>
      <c r="K154" t="s">
        <v>4492</v>
      </c>
      <c r="L154" t="s">
        <v>2735</v>
      </c>
      <c r="M154">
        <v>21215</v>
      </c>
      <c r="N154" t="s">
        <v>148</v>
      </c>
      <c r="O154" t="s">
        <v>4217</v>
      </c>
      <c r="P154" t="s">
        <v>46</v>
      </c>
      <c r="Q154" t="s">
        <v>578</v>
      </c>
      <c r="R154" t="s">
        <v>4218</v>
      </c>
      <c r="S154">
        <v>25.02</v>
      </c>
      <c r="T154">
        <v>3</v>
      </c>
      <c r="U154">
        <v>0</v>
      </c>
      <c r="V154">
        <v>6.5052000000000003</v>
      </c>
    </row>
    <row r="155" spans="1:22" x14ac:dyDescent="0.25">
      <c r="A155">
        <v>5513</v>
      </c>
      <c r="B155" t="s">
        <v>8294</v>
      </c>
      <c r="C155">
        <v>2011</v>
      </c>
      <c r="D155" s="31">
        <v>40599</v>
      </c>
      <c r="E155" s="31">
        <v>40604</v>
      </c>
      <c r="F155" t="s">
        <v>50</v>
      </c>
      <c r="G155" t="s">
        <v>3077</v>
      </c>
      <c r="H155" t="s">
        <v>3078</v>
      </c>
      <c r="I155" t="s">
        <v>26</v>
      </c>
      <c r="J155" t="s">
        <v>27</v>
      </c>
      <c r="K155" t="s">
        <v>4704</v>
      </c>
      <c r="L155" t="s">
        <v>420</v>
      </c>
      <c r="M155">
        <v>97504</v>
      </c>
      <c r="N155" t="s">
        <v>44</v>
      </c>
      <c r="O155" t="s">
        <v>6965</v>
      </c>
      <c r="P155" t="s">
        <v>46</v>
      </c>
      <c r="Q155" t="s">
        <v>90</v>
      </c>
      <c r="R155" t="s">
        <v>6966</v>
      </c>
      <c r="S155">
        <v>22.776000000000003</v>
      </c>
      <c r="T155">
        <v>3</v>
      </c>
      <c r="U155">
        <v>0.2</v>
      </c>
      <c r="V155">
        <v>7.6868999999999996</v>
      </c>
    </row>
    <row r="156" spans="1:22" x14ac:dyDescent="0.25">
      <c r="A156">
        <v>5512</v>
      </c>
      <c r="B156" t="s">
        <v>8294</v>
      </c>
      <c r="C156">
        <v>2011</v>
      </c>
      <c r="D156" s="31">
        <v>40599</v>
      </c>
      <c r="E156" s="31">
        <v>40604</v>
      </c>
      <c r="F156" t="s">
        <v>50</v>
      </c>
      <c r="G156" t="s">
        <v>3077</v>
      </c>
      <c r="H156" t="s">
        <v>3078</v>
      </c>
      <c r="I156" t="s">
        <v>26</v>
      </c>
      <c r="J156" t="s">
        <v>27</v>
      </c>
      <c r="K156" t="s">
        <v>4704</v>
      </c>
      <c r="L156" t="s">
        <v>420</v>
      </c>
      <c r="M156">
        <v>97504</v>
      </c>
      <c r="N156" t="s">
        <v>44</v>
      </c>
      <c r="O156" t="s">
        <v>6622</v>
      </c>
      <c r="P156" t="s">
        <v>46</v>
      </c>
      <c r="Q156" t="s">
        <v>90</v>
      </c>
      <c r="R156" t="s">
        <v>6623</v>
      </c>
      <c r="S156">
        <v>32.896000000000001</v>
      </c>
      <c r="T156">
        <v>4</v>
      </c>
      <c r="U156">
        <v>0.2</v>
      </c>
      <c r="V156">
        <v>11.102399999999996</v>
      </c>
    </row>
    <row r="157" spans="1:22" x14ac:dyDescent="0.25">
      <c r="A157">
        <v>5467</v>
      </c>
      <c r="B157" t="s">
        <v>8266</v>
      </c>
      <c r="C157">
        <v>2011</v>
      </c>
      <c r="D157" s="31">
        <v>40589</v>
      </c>
      <c r="E157" s="31">
        <v>40594</v>
      </c>
      <c r="F157" t="s">
        <v>23</v>
      </c>
      <c r="G157" t="s">
        <v>3868</v>
      </c>
      <c r="H157" t="s">
        <v>3869</v>
      </c>
      <c r="I157" t="s">
        <v>26</v>
      </c>
      <c r="J157" t="s">
        <v>27</v>
      </c>
      <c r="K157" t="s">
        <v>184</v>
      </c>
      <c r="L157" t="s">
        <v>104</v>
      </c>
      <c r="M157">
        <v>77095</v>
      </c>
      <c r="N157" t="s">
        <v>105</v>
      </c>
      <c r="O157" t="s">
        <v>3714</v>
      </c>
      <c r="P157" t="s">
        <v>46</v>
      </c>
      <c r="Q157" t="s">
        <v>90</v>
      </c>
      <c r="R157" t="s">
        <v>3715</v>
      </c>
      <c r="S157">
        <v>16.176000000000002</v>
      </c>
      <c r="T157">
        <v>3</v>
      </c>
      <c r="U157">
        <v>0.2</v>
      </c>
      <c r="V157">
        <v>6.0659999999999989</v>
      </c>
    </row>
    <row r="158" spans="1:22" x14ac:dyDescent="0.25">
      <c r="A158">
        <v>5407</v>
      </c>
      <c r="B158" t="s">
        <v>8205</v>
      </c>
      <c r="C158">
        <v>2013</v>
      </c>
      <c r="D158" s="31">
        <v>41327</v>
      </c>
      <c r="E158" s="31">
        <v>41331</v>
      </c>
      <c r="F158" t="s">
        <v>50</v>
      </c>
      <c r="G158" t="s">
        <v>2947</v>
      </c>
      <c r="H158" t="s">
        <v>2948</v>
      </c>
      <c r="I158" t="s">
        <v>26</v>
      </c>
      <c r="J158" t="s">
        <v>27</v>
      </c>
      <c r="K158" t="s">
        <v>42</v>
      </c>
      <c r="L158" t="s">
        <v>43</v>
      </c>
      <c r="M158">
        <v>90045</v>
      </c>
      <c r="N158" t="s">
        <v>44</v>
      </c>
      <c r="O158" t="s">
        <v>4187</v>
      </c>
      <c r="P158" t="s">
        <v>46</v>
      </c>
      <c r="Q158" t="s">
        <v>269</v>
      </c>
      <c r="R158" t="s">
        <v>4188</v>
      </c>
      <c r="S158">
        <v>10.649999999999999</v>
      </c>
      <c r="T158">
        <v>3</v>
      </c>
      <c r="U158">
        <v>0</v>
      </c>
      <c r="V158">
        <v>5.0054999999999996</v>
      </c>
    </row>
    <row r="159" spans="1:22" x14ac:dyDescent="0.25">
      <c r="A159">
        <v>5406</v>
      </c>
      <c r="B159" t="s">
        <v>8205</v>
      </c>
      <c r="C159">
        <v>2013</v>
      </c>
      <c r="D159" s="31">
        <v>41327</v>
      </c>
      <c r="E159" s="31">
        <v>41331</v>
      </c>
      <c r="F159" t="s">
        <v>50</v>
      </c>
      <c r="G159" t="s">
        <v>2947</v>
      </c>
      <c r="H159" t="s">
        <v>2948</v>
      </c>
      <c r="I159" t="s">
        <v>26</v>
      </c>
      <c r="J159" t="s">
        <v>27</v>
      </c>
      <c r="K159" t="s">
        <v>42</v>
      </c>
      <c r="L159" t="s">
        <v>43</v>
      </c>
      <c r="M159">
        <v>90045</v>
      </c>
      <c r="N159" t="s">
        <v>44</v>
      </c>
      <c r="O159" t="s">
        <v>6510</v>
      </c>
      <c r="P159" t="s">
        <v>71</v>
      </c>
      <c r="Q159" t="s">
        <v>161</v>
      </c>
      <c r="R159" t="s">
        <v>6511</v>
      </c>
      <c r="S159">
        <v>36.24</v>
      </c>
      <c r="T159">
        <v>1</v>
      </c>
      <c r="U159">
        <v>0</v>
      </c>
      <c r="V159">
        <v>15.220800000000001</v>
      </c>
    </row>
    <row r="160" spans="1:22" x14ac:dyDescent="0.25">
      <c r="A160">
        <v>5405</v>
      </c>
      <c r="B160" t="s">
        <v>8205</v>
      </c>
      <c r="C160">
        <v>2013</v>
      </c>
      <c r="D160" s="31">
        <v>41327</v>
      </c>
      <c r="E160" s="31">
        <v>41331</v>
      </c>
      <c r="F160" t="s">
        <v>50</v>
      </c>
      <c r="G160" t="s">
        <v>2947</v>
      </c>
      <c r="H160" t="s">
        <v>2948</v>
      </c>
      <c r="I160" t="s">
        <v>26</v>
      </c>
      <c r="J160" t="s">
        <v>27</v>
      </c>
      <c r="K160" t="s">
        <v>42</v>
      </c>
      <c r="L160" t="s">
        <v>43</v>
      </c>
      <c r="M160">
        <v>90045</v>
      </c>
      <c r="N160" t="s">
        <v>44</v>
      </c>
      <c r="O160" t="s">
        <v>1152</v>
      </c>
      <c r="P160" t="s">
        <v>71</v>
      </c>
      <c r="Q160" t="s">
        <v>72</v>
      </c>
      <c r="R160" t="s">
        <v>1153</v>
      </c>
      <c r="S160">
        <v>445.96000000000004</v>
      </c>
      <c r="T160">
        <v>5</v>
      </c>
      <c r="U160">
        <v>0.2</v>
      </c>
      <c r="V160">
        <v>55.744999999999948</v>
      </c>
    </row>
    <row r="161" spans="1:22" x14ac:dyDescent="0.25">
      <c r="A161">
        <v>5390</v>
      </c>
      <c r="B161" t="s">
        <v>8193</v>
      </c>
      <c r="C161">
        <v>2014</v>
      </c>
      <c r="D161" s="31">
        <v>41689</v>
      </c>
      <c r="E161" s="31">
        <v>41692</v>
      </c>
      <c r="F161" t="s">
        <v>23</v>
      </c>
      <c r="G161" t="s">
        <v>481</v>
      </c>
      <c r="H161" t="s">
        <v>482</v>
      </c>
      <c r="I161" t="s">
        <v>41</v>
      </c>
      <c r="J161" t="s">
        <v>27</v>
      </c>
      <c r="K161" t="s">
        <v>42</v>
      </c>
      <c r="L161" t="s">
        <v>43</v>
      </c>
      <c r="M161">
        <v>90045</v>
      </c>
      <c r="N161" t="s">
        <v>44</v>
      </c>
      <c r="O161" t="s">
        <v>2025</v>
      </c>
      <c r="P161" t="s">
        <v>46</v>
      </c>
      <c r="Q161" t="s">
        <v>47</v>
      </c>
      <c r="R161" t="s">
        <v>2026</v>
      </c>
      <c r="S161">
        <v>9.82</v>
      </c>
      <c r="T161">
        <v>2</v>
      </c>
      <c r="U161">
        <v>0</v>
      </c>
      <c r="V161">
        <v>4.8117999999999999</v>
      </c>
    </row>
    <row r="162" spans="1:22" x14ac:dyDescent="0.25">
      <c r="A162">
        <v>5389</v>
      </c>
      <c r="B162" t="s">
        <v>8193</v>
      </c>
      <c r="C162">
        <v>2014</v>
      </c>
      <c r="D162" s="31">
        <v>41689</v>
      </c>
      <c r="E162" s="31">
        <v>41692</v>
      </c>
      <c r="F162" t="s">
        <v>23</v>
      </c>
      <c r="G162" t="s">
        <v>481</v>
      </c>
      <c r="H162" t="s">
        <v>482</v>
      </c>
      <c r="I162" t="s">
        <v>41</v>
      </c>
      <c r="J162" t="s">
        <v>27</v>
      </c>
      <c r="K162" t="s">
        <v>42</v>
      </c>
      <c r="L162" t="s">
        <v>43</v>
      </c>
      <c r="M162">
        <v>90045</v>
      </c>
      <c r="N162" t="s">
        <v>44</v>
      </c>
      <c r="O162" t="s">
        <v>5379</v>
      </c>
      <c r="P162" t="s">
        <v>71</v>
      </c>
      <c r="Q162" t="s">
        <v>161</v>
      </c>
      <c r="R162" t="s">
        <v>5380</v>
      </c>
      <c r="S162">
        <v>109.53</v>
      </c>
      <c r="T162">
        <v>3</v>
      </c>
      <c r="U162">
        <v>0</v>
      </c>
      <c r="V162">
        <v>47.097900000000003</v>
      </c>
    </row>
    <row r="163" spans="1:22" x14ac:dyDescent="0.25">
      <c r="A163">
        <v>5388</v>
      </c>
      <c r="B163" t="s">
        <v>8193</v>
      </c>
      <c r="C163">
        <v>2014</v>
      </c>
      <c r="D163" s="31">
        <v>41689</v>
      </c>
      <c r="E163" s="31">
        <v>41692</v>
      </c>
      <c r="F163" t="s">
        <v>23</v>
      </c>
      <c r="G163" t="s">
        <v>481</v>
      </c>
      <c r="H163" t="s">
        <v>482</v>
      </c>
      <c r="I163" t="s">
        <v>41</v>
      </c>
      <c r="J163" t="s">
        <v>27</v>
      </c>
      <c r="K163" t="s">
        <v>42</v>
      </c>
      <c r="L163" t="s">
        <v>43</v>
      </c>
      <c r="M163">
        <v>90045</v>
      </c>
      <c r="N163" t="s">
        <v>44</v>
      </c>
      <c r="O163" t="s">
        <v>1671</v>
      </c>
      <c r="P163" t="s">
        <v>71</v>
      </c>
      <c r="Q163" t="s">
        <v>72</v>
      </c>
      <c r="R163" t="s">
        <v>1672</v>
      </c>
      <c r="S163">
        <v>167.976</v>
      </c>
      <c r="T163">
        <v>3</v>
      </c>
      <c r="U163">
        <v>0.2</v>
      </c>
      <c r="V163">
        <v>10.498500000000007</v>
      </c>
    </row>
    <row r="164" spans="1:22" x14ac:dyDescent="0.25">
      <c r="A164">
        <v>5308</v>
      </c>
      <c r="B164" t="s">
        <v>8133</v>
      </c>
      <c r="C164">
        <v>2013</v>
      </c>
      <c r="D164" s="31">
        <v>41326</v>
      </c>
      <c r="E164" s="31">
        <v>41331</v>
      </c>
      <c r="F164" t="s">
        <v>50</v>
      </c>
      <c r="G164" t="s">
        <v>2439</v>
      </c>
      <c r="H164" t="s">
        <v>2440</v>
      </c>
      <c r="I164" t="s">
        <v>41</v>
      </c>
      <c r="J164" t="s">
        <v>27</v>
      </c>
      <c r="K164" t="s">
        <v>2343</v>
      </c>
      <c r="L164" t="s">
        <v>267</v>
      </c>
      <c r="M164">
        <v>11572</v>
      </c>
      <c r="N164" t="s">
        <v>148</v>
      </c>
      <c r="O164" t="s">
        <v>8134</v>
      </c>
      <c r="P164" t="s">
        <v>71</v>
      </c>
      <c r="Q164" t="s">
        <v>72</v>
      </c>
      <c r="R164" t="s">
        <v>8135</v>
      </c>
      <c r="S164">
        <v>39.979999999999997</v>
      </c>
      <c r="T164">
        <v>2</v>
      </c>
      <c r="U164">
        <v>0</v>
      </c>
      <c r="V164">
        <v>1.9989999999999952</v>
      </c>
    </row>
    <row r="165" spans="1:22" x14ac:dyDescent="0.25">
      <c r="A165">
        <v>5307</v>
      </c>
      <c r="B165" t="s">
        <v>8133</v>
      </c>
      <c r="C165">
        <v>2013</v>
      </c>
      <c r="D165" s="31">
        <v>41326</v>
      </c>
      <c r="E165" s="31">
        <v>41331</v>
      </c>
      <c r="F165" t="s">
        <v>50</v>
      </c>
      <c r="G165" t="s">
        <v>2439</v>
      </c>
      <c r="H165" t="s">
        <v>2440</v>
      </c>
      <c r="I165" t="s">
        <v>41</v>
      </c>
      <c r="J165" t="s">
        <v>27</v>
      </c>
      <c r="K165" t="s">
        <v>2343</v>
      </c>
      <c r="L165" t="s">
        <v>267</v>
      </c>
      <c r="M165">
        <v>11572</v>
      </c>
      <c r="N165" t="s">
        <v>148</v>
      </c>
      <c r="O165" t="s">
        <v>2320</v>
      </c>
      <c r="P165" t="s">
        <v>46</v>
      </c>
      <c r="Q165" t="s">
        <v>59</v>
      </c>
      <c r="R165" t="s">
        <v>2321</v>
      </c>
      <c r="S165">
        <v>296.37</v>
      </c>
      <c r="T165">
        <v>3</v>
      </c>
      <c r="U165">
        <v>0</v>
      </c>
      <c r="V165">
        <v>80.019899999999993</v>
      </c>
    </row>
    <row r="166" spans="1:22" x14ac:dyDescent="0.25">
      <c r="A166">
        <v>5306</v>
      </c>
      <c r="B166" t="s">
        <v>8133</v>
      </c>
      <c r="C166">
        <v>2013</v>
      </c>
      <c r="D166" s="31">
        <v>41326</v>
      </c>
      <c r="E166" s="31">
        <v>41331</v>
      </c>
      <c r="F166" t="s">
        <v>50</v>
      </c>
      <c r="G166" t="s">
        <v>2439</v>
      </c>
      <c r="H166" t="s">
        <v>2440</v>
      </c>
      <c r="I166" t="s">
        <v>41</v>
      </c>
      <c r="J166" t="s">
        <v>27</v>
      </c>
      <c r="K166" t="s">
        <v>2343</v>
      </c>
      <c r="L166" t="s">
        <v>267</v>
      </c>
      <c r="M166">
        <v>11572</v>
      </c>
      <c r="N166" t="s">
        <v>148</v>
      </c>
      <c r="O166" t="s">
        <v>426</v>
      </c>
      <c r="P166" t="s">
        <v>32</v>
      </c>
      <c r="Q166" t="s">
        <v>65</v>
      </c>
      <c r="R166" t="s">
        <v>427</v>
      </c>
      <c r="S166">
        <v>68.949999999999989</v>
      </c>
      <c r="T166">
        <v>5</v>
      </c>
      <c r="U166">
        <v>0</v>
      </c>
      <c r="V166">
        <v>28.959000000000003</v>
      </c>
    </row>
    <row r="167" spans="1:22" x14ac:dyDescent="0.25">
      <c r="A167">
        <v>5147</v>
      </c>
      <c r="B167" t="s">
        <v>8025</v>
      </c>
      <c r="C167">
        <v>2014</v>
      </c>
      <c r="D167" s="31">
        <v>41673</v>
      </c>
      <c r="E167" s="31">
        <v>41678</v>
      </c>
      <c r="F167" t="s">
        <v>50</v>
      </c>
      <c r="G167" t="s">
        <v>2114</v>
      </c>
      <c r="H167" t="s">
        <v>2115</v>
      </c>
      <c r="I167" t="s">
        <v>26</v>
      </c>
      <c r="J167" t="s">
        <v>27</v>
      </c>
      <c r="K167" t="s">
        <v>42</v>
      </c>
      <c r="L167" t="s">
        <v>43</v>
      </c>
      <c r="M167">
        <v>90045</v>
      </c>
      <c r="N167" t="s">
        <v>44</v>
      </c>
      <c r="O167" t="s">
        <v>5134</v>
      </c>
      <c r="P167" t="s">
        <v>46</v>
      </c>
      <c r="Q167" t="s">
        <v>78</v>
      </c>
      <c r="R167" t="s">
        <v>5135</v>
      </c>
      <c r="S167">
        <v>46.8</v>
      </c>
      <c r="T167">
        <v>4</v>
      </c>
      <c r="U167">
        <v>0</v>
      </c>
      <c r="V167">
        <v>16.38</v>
      </c>
    </row>
    <row r="168" spans="1:22" x14ac:dyDescent="0.25">
      <c r="A168">
        <v>5146</v>
      </c>
      <c r="B168" t="s">
        <v>8025</v>
      </c>
      <c r="C168">
        <v>2014</v>
      </c>
      <c r="D168" s="31">
        <v>41673</v>
      </c>
      <c r="E168" s="31">
        <v>41678</v>
      </c>
      <c r="F168" t="s">
        <v>50</v>
      </c>
      <c r="G168" t="s">
        <v>2114</v>
      </c>
      <c r="H168" t="s">
        <v>2115</v>
      </c>
      <c r="I168" t="s">
        <v>26</v>
      </c>
      <c r="J168" t="s">
        <v>27</v>
      </c>
      <c r="K168" t="s">
        <v>42</v>
      </c>
      <c r="L168" t="s">
        <v>43</v>
      </c>
      <c r="M168">
        <v>90045</v>
      </c>
      <c r="N168" t="s">
        <v>44</v>
      </c>
      <c r="O168" t="s">
        <v>4633</v>
      </c>
      <c r="P168" t="s">
        <v>46</v>
      </c>
      <c r="Q168" t="s">
        <v>59</v>
      </c>
      <c r="R168" t="s">
        <v>4634</v>
      </c>
      <c r="S168">
        <v>139.04</v>
      </c>
      <c r="T168">
        <v>4</v>
      </c>
      <c r="U168">
        <v>0</v>
      </c>
      <c r="V168">
        <v>38.931200000000004</v>
      </c>
    </row>
    <row r="169" spans="1:22" x14ac:dyDescent="0.25">
      <c r="A169">
        <v>5145</v>
      </c>
      <c r="B169" t="s">
        <v>8025</v>
      </c>
      <c r="C169">
        <v>2014</v>
      </c>
      <c r="D169" s="31">
        <v>41673</v>
      </c>
      <c r="E169" s="31">
        <v>41678</v>
      </c>
      <c r="F169" t="s">
        <v>50</v>
      </c>
      <c r="G169" t="s">
        <v>2114</v>
      </c>
      <c r="H169" t="s">
        <v>2115</v>
      </c>
      <c r="I169" t="s">
        <v>26</v>
      </c>
      <c r="J169" t="s">
        <v>27</v>
      </c>
      <c r="K169" t="s">
        <v>42</v>
      </c>
      <c r="L169" t="s">
        <v>43</v>
      </c>
      <c r="M169">
        <v>90045</v>
      </c>
      <c r="N169" t="s">
        <v>44</v>
      </c>
      <c r="O169" t="s">
        <v>1875</v>
      </c>
      <c r="P169" t="s">
        <v>32</v>
      </c>
      <c r="Q169" t="s">
        <v>65</v>
      </c>
      <c r="R169" t="s">
        <v>1876</v>
      </c>
      <c r="S169">
        <v>86.26</v>
      </c>
      <c r="T169">
        <v>2</v>
      </c>
      <c r="U169">
        <v>0</v>
      </c>
      <c r="V169">
        <v>29.328400000000002</v>
      </c>
    </row>
    <row r="170" spans="1:22" x14ac:dyDescent="0.25">
      <c r="A170">
        <v>4943</v>
      </c>
      <c r="B170" t="s">
        <v>7883</v>
      </c>
      <c r="C170">
        <v>2012</v>
      </c>
      <c r="D170" s="31">
        <v>40945</v>
      </c>
      <c r="E170" s="31">
        <v>40952</v>
      </c>
      <c r="F170" t="s">
        <v>50</v>
      </c>
      <c r="G170" t="s">
        <v>5110</v>
      </c>
      <c r="H170" t="s">
        <v>5111</v>
      </c>
      <c r="I170" t="s">
        <v>26</v>
      </c>
      <c r="J170" t="s">
        <v>27</v>
      </c>
      <c r="K170" t="s">
        <v>521</v>
      </c>
      <c r="L170" t="s">
        <v>245</v>
      </c>
      <c r="M170">
        <v>19805</v>
      </c>
      <c r="N170" t="s">
        <v>148</v>
      </c>
      <c r="O170" t="s">
        <v>3447</v>
      </c>
      <c r="P170" t="s">
        <v>46</v>
      </c>
      <c r="Q170" t="s">
        <v>68</v>
      </c>
      <c r="R170" t="s">
        <v>3448</v>
      </c>
      <c r="S170">
        <v>5.68</v>
      </c>
      <c r="T170">
        <v>2</v>
      </c>
      <c r="U170">
        <v>0</v>
      </c>
      <c r="V170">
        <v>1.7607999999999997</v>
      </c>
    </row>
    <row r="171" spans="1:22" x14ac:dyDescent="0.25">
      <c r="A171">
        <v>4942</v>
      </c>
      <c r="B171" t="s">
        <v>7883</v>
      </c>
      <c r="C171">
        <v>2012</v>
      </c>
      <c r="D171" s="31">
        <v>40945</v>
      </c>
      <c r="E171" s="31">
        <v>40952</v>
      </c>
      <c r="F171" t="s">
        <v>50</v>
      </c>
      <c r="G171" t="s">
        <v>5110</v>
      </c>
      <c r="H171" t="s">
        <v>5111</v>
      </c>
      <c r="I171" t="s">
        <v>26</v>
      </c>
      <c r="J171" t="s">
        <v>27</v>
      </c>
      <c r="K171" t="s">
        <v>521</v>
      </c>
      <c r="L171" t="s">
        <v>245</v>
      </c>
      <c r="M171">
        <v>19805</v>
      </c>
      <c r="N171" t="s">
        <v>148</v>
      </c>
      <c r="O171" t="s">
        <v>6577</v>
      </c>
      <c r="P171" t="s">
        <v>32</v>
      </c>
      <c r="Q171" t="s">
        <v>33</v>
      </c>
      <c r="R171" t="s">
        <v>6578</v>
      </c>
      <c r="S171">
        <v>283.92</v>
      </c>
      <c r="T171">
        <v>4</v>
      </c>
      <c r="U171">
        <v>0</v>
      </c>
      <c r="V171">
        <v>82.336799999999982</v>
      </c>
    </row>
    <row r="172" spans="1:22" x14ac:dyDescent="0.25">
      <c r="A172">
        <v>4941</v>
      </c>
      <c r="B172" t="s">
        <v>7883</v>
      </c>
      <c r="C172">
        <v>2012</v>
      </c>
      <c r="D172" s="31">
        <v>40945</v>
      </c>
      <c r="E172" s="31">
        <v>40952</v>
      </c>
      <c r="F172" t="s">
        <v>50</v>
      </c>
      <c r="G172" t="s">
        <v>5110</v>
      </c>
      <c r="H172" t="s">
        <v>5111</v>
      </c>
      <c r="I172" t="s">
        <v>26</v>
      </c>
      <c r="J172" t="s">
        <v>27</v>
      </c>
      <c r="K172" t="s">
        <v>521</v>
      </c>
      <c r="L172" t="s">
        <v>245</v>
      </c>
      <c r="M172">
        <v>19805</v>
      </c>
      <c r="N172" t="s">
        <v>148</v>
      </c>
      <c r="O172" t="s">
        <v>3495</v>
      </c>
      <c r="P172" t="s">
        <v>32</v>
      </c>
      <c r="Q172" t="s">
        <v>36</v>
      </c>
      <c r="R172" t="s">
        <v>3496</v>
      </c>
      <c r="S172">
        <v>1268.82</v>
      </c>
      <c r="T172">
        <v>9</v>
      </c>
      <c r="U172">
        <v>0</v>
      </c>
      <c r="V172">
        <v>266.45219999999989</v>
      </c>
    </row>
    <row r="173" spans="1:22" x14ac:dyDescent="0.25">
      <c r="A173">
        <v>4778</v>
      </c>
      <c r="B173" t="s">
        <v>7767</v>
      </c>
      <c r="C173">
        <v>2013</v>
      </c>
      <c r="D173" s="31">
        <v>41324</v>
      </c>
      <c r="E173" s="31">
        <v>41328</v>
      </c>
      <c r="F173" t="s">
        <v>23</v>
      </c>
      <c r="G173" t="s">
        <v>2632</v>
      </c>
      <c r="H173" t="s">
        <v>2633</v>
      </c>
      <c r="I173" t="s">
        <v>41</v>
      </c>
      <c r="J173" t="s">
        <v>27</v>
      </c>
      <c r="K173" t="s">
        <v>1173</v>
      </c>
      <c r="L173" t="s">
        <v>267</v>
      </c>
      <c r="M173">
        <v>11561</v>
      </c>
      <c r="N173" t="s">
        <v>148</v>
      </c>
      <c r="O173" t="s">
        <v>5065</v>
      </c>
      <c r="P173" t="s">
        <v>46</v>
      </c>
      <c r="Q173" t="s">
        <v>578</v>
      </c>
      <c r="R173" t="s">
        <v>5066</v>
      </c>
      <c r="S173">
        <v>25.71</v>
      </c>
      <c r="T173">
        <v>3</v>
      </c>
      <c r="U173">
        <v>0</v>
      </c>
      <c r="V173">
        <v>6.6846000000000005</v>
      </c>
    </row>
    <row r="174" spans="1:22" x14ac:dyDescent="0.25">
      <c r="A174">
        <v>4777</v>
      </c>
      <c r="B174" t="s">
        <v>7767</v>
      </c>
      <c r="C174">
        <v>2013</v>
      </c>
      <c r="D174" s="31">
        <v>41324</v>
      </c>
      <c r="E174" s="31">
        <v>41328</v>
      </c>
      <c r="F174" t="s">
        <v>23</v>
      </c>
      <c r="G174" t="s">
        <v>2632</v>
      </c>
      <c r="H174" t="s">
        <v>2633</v>
      </c>
      <c r="I174" t="s">
        <v>41</v>
      </c>
      <c r="J174" t="s">
        <v>27</v>
      </c>
      <c r="K174" t="s">
        <v>1173</v>
      </c>
      <c r="L174" t="s">
        <v>267</v>
      </c>
      <c r="M174">
        <v>11561</v>
      </c>
      <c r="N174" t="s">
        <v>148</v>
      </c>
      <c r="O174" t="s">
        <v>3372</v>
      </c>
      <c r="P174" t="s">
        <v>46</v>
      </c>
      <c r="Q174" t="s">
        <v>47</v>
      </c>
      <c r="R174" t="s">
        <v>186</v>
      </c>
      <c r="S174">
        <v>8.67</v>
      </c>
      <c r="T174">
        <v>3</v>
      </c>
      <c r="U174">
        <v>0</v>
      </c>
      <c r="V174">
        <v>4.0749000000000004</v>
      </c>
    </row>
    <row r="175" spans="1:22" x14ac:dyDescent="0.25">
      <c r="A175">
        <v>4756</v>
      </c>
      <c r="B175" t="s">
        <v>7744</v>
      </c>
      <c r="C175">
        <v>2014</v>
      </c>
      <c r="D175" s="31">
        <v>41674</v>
      </c>
      <c r="E175" s="31">
        <v>41679</v>
      </c>
      <c r="F175" t="s">
        <v>50</v>
      </c>
      <c r="G175" t="s">
        <v>5523</v>
      </c>
      <c r="H175" t="s">
        <v>5524</v>
      </c>
      <c r="I175" t="s">
        <v>26</v>
      </c>
      <c r="J175" t="s">
        <v>27</v>
      </c>
      <c r="K175" t="s">
        <v>1352</v>
      </c>
      <c r="L175" t="s">
        <v>54</v>
      </c>
      <c r="M175">
        <v>33024</v>
      </c>
      <c r="N175" t="s">
        <v>30</v>
      </c>
      <c r="O175" t="s">
        <v>7745</v>
      </c>
      <c r="P175" t="s">
        <v>46</v>
      </c>
      <c r="Q175" t="s">
        <v>90</v>
      </c>
      <c r="R175" t="s">
        <v>7746</v>
      </c>
      <c r="S175">
        <v>115.29600000000001</v>
      </c>
      <c r="T175">
        <v>3</v>
      </c>
      <c r="U175">
        <v>0.2</v>
      </c>
      <c r="V175">
        <v>40.353599999999986</v>
      </c>
    </row>
    <row r="176" spans="1:22" x14ac:dyDescent="0.25">
      <c r="A176">
        <v>4755</v>
      </c>
      <c r="B176" t="s">
        <v>7744</v>
      </c>
      <c r="C176">
        <v>2014</v>
      </c>
      <c r="D176" s="31">
        <v>41674</v>
      </c>
      <c r="E176" s="31">
        <v>41679</v>
      </c>
      <c r="F176" t="s">
        <v>50</v>
      </c>
      <c r="G176" t="s">
        <v>5523</v>
      </c>
      <c r="H176" t="s">
        <v>5524</v>
      </c>
      <c r="I176" t="s">
        <v>26</v>
      </c>
      <c r="J176" t="s">
        <v>27</v>
      </c>
      <c r="K176" t="s">
        <v>1352</v>
      </c>
      <c r="L176" t="s">
        <v>54</v>
      </c>
      <c r="M176">
        <v>33024</v>
      </c>
      <c r="N176" t="s">
        <v>30</v>
      </c>
      <c r="O176" t="s">
        <v>2443</v>
      </c>
      <c r="P176" t="s">
        <v>46</v>
      </c>
      <c r="Q176" t="s">
        <v>75</v>
      </c>
      <c r="R176" t="s">
        <v>2444</v>
      </c>
      <c r="S176">
        <v>3.8820000000000006</v>
      </c>
      <c r="T176">
        <v>2</v>
      </c>
      <c r="U176">
        <v>0.7</v>
      </c>
      <c r="V176">
        <v>-2.5880000000000001</v>
      </c>
    </row>
    <row r="177" spans="1:22" x14ac:dyDescent="0.25">
      <c r="A177">
        <v>4740</v>
      </c>
      <c r="B177" t="s">
        <v>7733</v>
      </c>
      <c r="C177">
        <v>2012</v>
      </c>
      <c r="D177" s="31">
        <v>40957</v>
      </c>
      <c r="E177" s="31">
        <v>40963</v>
      </c>
      <c r="F177" t="s">
        <v>50</v>
      </c>
      <c r="G177" t="s">
        <v>1300</v>
      </c>
      <c r="H177" t="s">
        <v>1301</v>
      </c>
      <c r="I177" t="s">
        <v>26</v>
      </c>
      <c r="J177" t="s">
        <v>27</v>
      </c>
      <c r="K177" t="s">
        <v>1173</v>
      </c>
      <c r="L177" t="s">
        <v>43</v>
      </c>
      <c r="M177">
        <v>90805</v>
      </c>
      <c r="N177" t="s">
        <v>44</v>
      </c>
      <c r="O177" t="s">
        <v>3806</v>
      </c>
      <c r="P177" t="s">
        <v>32</v>
      </c>
      <c r="Q177" t="s">
        <v>56</v>
      </c>
      <c r="R177" t="s">
        <v>3807</v>
      </c>
      <c r="S177">
        <v>35.544000000000004</v>
      </c>
      <c r="T177">
        <v>1</v>
      </c>
      <c r="U177">
        <v>0.2</v>
      </c>
      <c r="V177">
        <v>-0.88860000000000205</v>
      </c>
    </row>
    <row r="178" spans="1:22" x14ac:dyDescent="0.25">
      <c r="A178">
        <v>4739</v>
      </c>
      <c r="B178" t="s">
        <v>7733</v>
      </c>
      <c r="C178">
        <v>2012</v>
      </c>
      <c r="D178" s="31">
        <v>40957</v>
      </c>
      <c r="E178" s="31">
        <v>40963</v>
      </c>
      <c r="F178" t="s">
        <v>50</v>
      </c>
      <c r="G178" t="s">
        <v>1300</v>
      </c>
      <c r="H178" t="s">
        <v>1301</v>
      </c>
      <c r="I178" t="s">
        <v>26</v>
      </c>
      <c r="J178" t="s">
        <v>27</v>
      </c>
      <c r="K178" t="s">
        <v>1173</v>
      </c>
      <c r="L178" t="s">
        <v>43</v>
      </c>
      <c r="M178">
        <v>90805</v>
      </c>
      <c r="N178" t="s">
        <v>44</v>
      </c>
      <c r="O178" t="s">
        <v>2255</v>
      </c>
      <c r="P178" t="s">
        <v>46</v>
      </c>
      <c r="Q178" t="s">
        <v>47</v>
      </c>
      <c r="R178" t="s">
        <v>2256</v>
      </c>
      <c r="S178">
        <v>61.06</v>
      </c>
      <c r="T178">
        <v>2</v>
      </c>
      <c r="U178">
        <v>0</v>
      </c>
      <c r="V178">
        <v>28.087600000000002</v>
      </c>
    </row>
    <row r="179" spans="1:22" x14ac:dyDescent="0.25">
      <c r="A179">
        <v>4654</v>
      </c>
      <c r="B179" t="s">
        <v>7678</v>
      </c>
      <c r="C179">
        <v>2014</v>
      </c>
      <c r="D179" s="31">
        <v>41688</v>
      </c>
      <c r="E179" s="31">
        <v>41694</v>
      </c>
      <c r="F179" t="s">
        <v>50</v>
      </c>
      <c r="G179" t="s">
        <v>6370</v>
      </c>
      <c r="H179" t="s">
        <v>6371</v>
      </c>
      <c r="I179" t="s">
        <v>102</v>
      </c>
      <c r="J179" t="s">
        <v>27</v>
      </c>
      <c r="K179" t="s">
        <v>4926</v>
      </c>
      <c r="L179" t="s">
        <v>788</v>
      </c>
      <c r="M179">
        <v>8861</v>
      </c>
      <c r="N179" t="s">
        <v>148</v>
      </c>
      <c r="O179" t="s">
        <v>5268</v>
      </c>
      <c r="P179" t="s">
        <v>46</v>
      </c>
      <c r="Q179" t="s">
        <v>59</v>
      </c>
      <c r="R179" t="s">
        <v>5269</v>
      </c>
      <c r="S179">
        <v>166.45</v>
      </c>
      <c r="T179">
        <v>5</v>
      </c>
      <c r="U179">
        <v>0</v>
      </c>
      <c r="V179">
        <v>39.947999999999993</v>
      </c>
    </row>
    <row r="180" spans="1:22" x14ac:dyDescent="0.25">
      <c r="A180">
        <v>4653</v>
      </c>
      <c r="B180" t="s">
        <v>7678</v>
      </c>
      <c r="C180">
        <v>2014</v>
      </c>
      <c r="D180" s="31">
        <v>41688</v>
      </c>
      <c r="E180" s="31">
        <v>41694</v>
      </c>
      <c r="F180" t="s">
        <v>50</v>
      </c>
      <c r="G180" t="s">
        <v>6370</v>
      </c>
      <c r="H180" t="s">
        <v>6371</v>
      </c>
      <c r="I180" t="s">
        <v>102</v>
      </c>
      <c r="J180" t="s">
        <v>27</v>
      </c>
      <c r="K180" t="s">
        <v>4926</v>
      </c>
      <c r="L180" t="s">
        <v>788</v>
      </c>
      <c r="M180">
        <v>8861</v>
      </c>
      <c r="N180" t="s">
        <v>148</v>
      </c>
      <c r="O180" t="s">
        <v>4004</v>
      </c>
      <c r="P180" t="s">
        <v>46</v>
      </c>
      <c r="Q180" t="s">
        <v>90</v>
      </c>
      <c r="R180" t="s">
        <v>4005</v>
      </c>
      <c r="S180">
        <v>11.76</v>
      </c>
      <c r="T180">
        <v>2</v>
      </c>
      <c r="U180">
        <v>0</v>
      </c>
      <c r="V180">
        <v>5.7623999999999995</v>
      </c>
    </row>
    <row r="181" spans="1:22" x14ac:dyDescent="0.25">
      <c r="A181">
        <v>4555</v>
      </c>
      <c r="B181" t="s">
        <v>7591</v>
      </c>
      <c r="C181">
        <v>2013</v>
      </c>
      <c r="D181" s="31">
        <v>41332</v>
      </c>
      <c r="E181" s="31">
        <v>41335</v>
      </c>
      <c r="F181" t="s">
        <v>23</v>
      </c>
      <c r="G181" t="s">
        <v>4353</v>
      </c>
      <c r="H181" t="s">
        <v>4354</v>
      </c>
      <c r="I181" t="s">
        <v>26</v>
      </c>
      <c r="J181" t="s">
        <v>27</v>
      </c>
      <c r="K181" t="s">
        <v>7592</v>
      </c>
      <c r="L181" t="s">
        <v>114</v>
      </c>
      <c r="M181">
        <v>54601</v>
      </c>
      <c r="N181" t="s">
        <v>105</v>
      </c>
      <c r="O181" t="s">
        <v>421</v>
      </c>
      <c r="P181" t="s">
        <v>46</v>
      </c>
      <c r="Q181" t="s">
        <v>75</v>
      </c>
      <c r="R181" t="s">
        <v>422</v>
      </c>
      <c r="S181">
        <v>56.820000000000007</v>
      </c>
      <c r="T181">
        <v>3</v>
      </c>
      <c r="U181">
        <v>0</v>
      </c>
      <c r="V181">
        <v>28.410000000000004</v>
      </c>
    </row>
    <row r="182" spans="1:22" x14ac:dyDescent="0.25">
      <c r="A182">
        <v>4541</v>
      </c>
      <c r="B182" t="s">
        <v>7578</v>
      </c>
      <c r="C182">
        <v>2012</v>
      </c>
      <c r="D182" s="31">
        <v>40966</v>
      </c>
      <c r="E182" s="31">
        <v>40970</v>
      </c>
      <c r="F182" t="s">
        <v>50</v>
      </c>
      <c r="G182" t="s">
        <v>220</v>
      </c>
      <c r="H182" t="s">
        <v>221</v>
      </c>
      <c r="I182" t="s">
        <v>41</v>
      </c>
      <c r="J182" t="s">
        <v>27</v>
      </c>
      <c r="K182" t="s">
        <v>3577</v>
      </c>
      <c r="L182" t="s">
        <v>1399</v>
      </c>
      <c r="M182">
        <v>2908</v>
      </c>
      <c r="N182" t="s">
        <v>148</v>
      </c>
      <c r="O182" t="s">
        <v>6562</v>
      </c>
      <c r="P182" t="s">
        <v>32</v>
      </c>
      <c r="Q182" t="s">
        <v>56</v>
      </c>
      <c r="R182" t="s">
        <v>6563</v>
      </c>
      <c r="S182">
        <v>493.9199999999999</v>
      </c>
      <c r="T182">
        <v>7</v>
      </c>
      <c r="U182">
        <v>0.3</v>
      </c>
      <c r="V182">
        <v>-28.22399999999999</v>
      </c>
    </row>
    <row r="183" spans="1:22" x14ac:dyDescent="0.25">
      <c r="A183">
        <v>4540</v>
      </c>
      <c r="B183" t="s">
        <v>7578</v>
      </c>
      <c r="C183">
        <v>2012</v>
      </c>
      <c r="D183" s="31">
        <v>40966</v>
      </c>
      <c r="E183" s="31">
        <v>40970</v>
      </c>
      <c r="F183" t="s">
        <v>50</v>
      </c>
      <c r="G183" t="s">
        <v>220</v>
      </c>
      <c r="H183" t="s">
        <v>221</v>
      </c>
      <c r="I183" t="s">
        <v>41</v>
      </c>
      <c r="J183" t="s">
        <v>27</v>
      </c>
      <c r="K183" t="s">
        <v>3577</v>
      </c>
      <c r="L183" t="s">
        <v>1399</v>
      </c>
      <c r="M183">
        <v>2908</v>
      </c>
      <c r="N183" t="s">
        <v>148</v>
      </c>
      <c r="O183" t="s">
        <v>1977</v>
      </c>
      <c r="P183" t="s">
        <v>71</v>
      </c>
      <c r="Q183" t="s">
        <v>72</v>
      </c>
      <c r="R183" t="s">
        <v>1978</v>
      </c>
      <c r="S183">
        <v>105.98</v>
      </c>
      <c r="T183">
        <v>2</v>
      </c>
      <c r="U183">
        <v>0</v>
      </c>
      <c r="V183">
        <v>1.0597999999999956</v>
      </c>
    </row>
    <row r="184" spans="1:22" x14ac:dyDescent="0.25">
      <c r="A184">
        <v>4523</v>
      </c>
      <c r="B184" t="s">
        <v>7566</v>
      </c>
      <c r="C184">
        <v>2014</v>
      </c>
      <c r="D184" s="31">
        <v>41691</v>
      </c>
      <c r="E184" s="31">
        <v>41696</v>
      </c>
      <c r="F184" t="s">
        <v>23</v>
      </c>
      <c r="G184" t="s">
        <v>1383</v>
      </c>
      <c r="H184" t="s">
        <v>1384</v>
      </c>
      <c r="I184" t="s">
        <v>41</v>
      </c>
      <c r="J184" t="s">
        <v>27</v>
      </c>
      <c r="K184" t="s">
        <v>1473</v>
      </c>
      <c r="L184" t="s">
        <v>457</v>
      </c>
      <c r="M184">
        <v>80027</v>
      </c>
      <c r="N184" t="s">
        <v>44</v>
      </c>
      <c r="O184" t="s">
        <v>5429</v>
      </c>
      <c r="P184" t="s">
        <v>46</v>
      </c>
      <c r="Q184" t="s">
        <v>269</v>
      </c>
      <c r="R184" t="s">
        <v>186</v>
      </c>
      <c r="S184">
        <v>9.4320000000000004</v>
      </c>
      <c r="T184">
        <v>3</v>
      </c>
      <c r="U184">
        <v>0.2</v>
      </c>
      <c r="V184">
        <v>3.065399999999999</v>
      </c>
    </row>
    <row r="185" spans="1:22" x14ac:dyDescent="0.25">
      <c r="A185">
        <v>4522</v>
      </c>
      <c r="B185" t="s">
        <v>7565</v>
      </c>
      <c r="C185">
        <v>2011</v>
      </c>
      <c r="D185" s="31">
        <v>40595</v>
      </c>
      <c r="E185" s="31">
        <v>40601</v>
      </c>
      <c r="F185" t="s">
        <v>50</v>
      </c>
      <c r="G185" t="s">
        <v>208</v>
      </c>
      <c r="H185" t="s">
        <v>209</v>
      </c>
      <c r="I185" t="s">
        <v>41</v>
      </c>
      <c r="J185" t="s">
        <v>27</v>
      </c>
      <c r="K185" t="s">
        <v>1464</v>
      </c>
      <c r="L185" t="s">
        <v>254</v>
      </c>
      <c r="M185">
        <v>47374</v>
      </c>
      <c r="N185" t="s">
        <v>105</v>
      </c>
      <c r="O185" t="s">
        <v>2069</v>
      </c>
      <c r="P185" t="s">
        <v>32</v>
      </c>
      <c r="Q185" t="s">
        <v>65</v>
      </c>
      <c r="R185" t="s">
        <v>2070</v>
      </c>
      <c r="S185">
        <v>20.32</v>
      </c>
      <c r="T185">
        <v>4</v>
      </c>
      <c r="U185">
        <v>0</v>
      </c>
      <c r="V185">
        <v>6.9087999999999994</v>
      </c>
    </row>
    <row r="186" spans="1:22" x14ac:dyDescent="0.25">
      <c r="A186">
        <v>4521</v>
      </c>
      <c r="B186" t="s">
        <v>7565</v>
      </c>
      <c r="C186">
        <v>2011</v>
      </c>
      <c r="D186" s="31">
        <v>40595</v>
      </c>
      <c r="E186" s="31">
        <v>40601</v>
      </c>
      <c r="F186" t="s">
        <v>50</v>
      </c>
      <c r="G186" t="s">
        <v>208</v>
      </c>
      <c r="H186" t="s">
        <v>209</v>
      </c>
      <c r="I186" t="s">
        <v>41</v>
      </c>
      <c r="J186" t="s">
        <v>27</v>
      </c>
      <c r="K186" t="s">
        <v>1464</v>
      </c>
      <c r="L186" t="s">
        <v>254</v>
      </c>
      <c r="M186">
        <v>47374</v>
      </c>
      <c r="N186" t="s">
        <v>105</v>
      </c>
      <c r="O186" t="s">
        <v>4794</v>
      </c>
      <c r="P186" t="s">
        <v>71</v>
      </c>
      <c r="Q186" t="s">
        <v>161</v>
      </c>
      <c r="R186" t="s">
        <v>4795</v>
      </c>
      <c r="S186">
        <v>62.31</v>
      </c>
      <c r="T186">
        <v>3</v>
      </c>
      <c r="U186">
        <v>0</v>
      </c>
      <c r="V186">
        <v>22.4316</v>
      </c>
    </row>
    <row r="187" spans="1:22" x14ac:dyDescent="0.25">
      <c r="A187">
        <v>4362</v>
      </c>
      <c r="B187" t="s">
        <v>7446</v>
      </c>
      <c r="C187">
        <v>2014</v>
      </c>
      <c r="D187" s="31">
        <v>41688</v>
      </c>
      <c r="E187" s="31">
        <v>41692</v>
      </c>
      <c r="F187" t="s">
        <v>23</v>
      </c>
      <c r="G187" t="s">
        <v>2720</v>
      </c>
      <c r="H187" t="s">
        <v>2721</v>
      </c>
      <c r="I187" t="s">
        <v>26</v>
      </c>
      <c r="J187" t="s">
        <v>27</v>
      </c>
      <c r="K187" t="s">
        <v>4268</v>
      </c>
      <c r="L187" t="s">
        <v>736</v>
      </c>
      <c r="M187">
        <v>70506</v>
      </c>
      <c r="N187" t="s">
        <v>30</v>
      </c>
      <c r="O187" t="s">
        <v>528</v>
      </c>
      <c r="P187" t="s">
        <v>71</v>
      </c>
      <c r="Q187" t="s">
        <v>72</v>
      </c>
      <c r="R187" t="s">
        <v>529</v>
      </c>
      <c r="S187">
        <v>29.160000000000004</v>
      </c>
      <c r="T187">
        <v>3</v>
      </c>
      <c r="U187">
        <v>0</v>
      </c>
      <c r="V187">
        <v>8.4563999999999986</v>
      </c>
    </row>
    <row r="188" spans="1:22" x14ac:dyDescent="0.25">
      <c r="A188">
        <v>4326</v>
      </c>
      <c r="B188" t="s">
        <v>7410</v>
      </c>
      <c r="C188">
        <v>2012</v>
      </c>
      <c r="D188" s="31">
        <v>40953</v>
      </c>
      <c r="E188" s="31">
        <v>40958</v>
      </c>
      <c r="F188" t="s">
        <v>50</v>
      </c>
      <c r="G188" t="s">
        <v>407</v>
      </c>
      <c r="H188" t="s">
        <v>408</v>
      </c>
      <c r="I188" t="s">
        <v>26</v>
      </c>
      <c r="J188" t="s">
        <v>27</v>
      </c>
      <c r="K188" t="s">
        <v>801</v>
      </c>
      <c r="L188" t="s">
        <v>498</v>
      </c>
      <c r="M188">
        <v>44312</v>
      </c>
      <c r="N188" t="s">
        <v>148</v>
      </c>
      <c r="O188" t="s">
        <v>4167</v>
      </c>
      <c r="P188" t="s">
        <v>71</v>
      </c>
      <c r="Q188" t="s">
        <v>161</v>
      </c>
      <c r="R188" t="s">
        <v>4168</v>
      </c>
      <c r="S188">
        <v>71.975999999999999</v>
      </c>
      <c r="T188">
        <v>3</v>
      </c>
      <c r="U188">
        <v>0.2</v>
      </c>
      <c r="V188">
        <v>0.89969999999999573</v>
      </c>
    </row>
    <row r="189" spans="1:22" x14ac:dyDescent="0.25">
      <c r="A189">
        <v>4325</v>
      </c>
      <c r="B189" t="s">
        <v>7410</v>
      </c>
      <c r="C189">
        <v>2012</v>
      </c>
      <c r="D189" s="31">
        <v>40953</v>
      </c>
      <c r="E189" s="31">
        <v>40958</v>
      </c>
      <c r="F189" t="s">
        <v>50</v>
      </c>
      <c r="G189" t="s">
        <v>407</v>
      </c>
      <c r="H189" t="s">
        <v>408</v>
      </c>
      <c r="I189" t="s">
        <v>26</v>
      </c>
      <c r="J189" t="s">
        <v>27</v>
      </c>
      <c r="K189" t="s">
        <v>801</v>
      </c>
      <c r="L189" t="s">
        <v>498</v>
      </c>
      <c r="M189">
        <v>44312</v>
      </c>
      <c r="N189" t="s">
        <v>148</v>
      </c>
      <c r="O189" t="s">
        <v>3422</v>
      </c>
      <c r="P189" t="s">
        <v>46</v>
      </c>
      <c r="Q189" t="s">
        <v>68</v>
      </c>
      <c r="R189" t="s">
        <v>3423</v>
      </c>
      <c r="S189">
        <v>14.352000000000002</v>
      </c>
      <c r="T189">
        <v>3</v>
      </c>
      <c r="U189">
        <v>0.2</v>
      </c>
      <c r="V189">
        <v>0.8969999999999998</v>
      </c>
    </row>
    <row r="190" spans="1:22" x14ac:dyDescent="0.25">
      <c r="A190">
        <v>4324</v>
      </c>
      <c r="B190" t="s">
        <v>7410</v>
      </c>
      <c r="C190">
        <v>2012</v>
      </c>
      <c r="D190" s="31">
        <v>40953</v>
      </c>
      <c r="E190" s="31">
        <v>40958</v>
      </c>
      <c r="F190" t="s">
        <v>50</v>
      </c>
      <c r="G190" t="s">
        <v>407</v>
      </c>
      <c r="H190" t="s">
        <v>408</v>
      </c>
      <c r="I190" t="s">
        <v>26</v>
      </c>
      <c r="J190" t="s">
        <v>27</v>
      </c>
      <c r="K190" t="s">
        <v>801</v>
      </c>
      <c r="L190" t="s">
        <v>498</v>
      </c>
      <c r="M190">
        <v>44312</v>
      </c>
      <c r="N190" t="s">
        <v>148</v>
      </c>
      <c r="O190" t="s">
        <v>1253</v>
      </c>
      <c r="P190" t="s">
        <v>46</v>
      </c>
      <c r="Q190" t="s">
        <v>75</v>
      </c>
      <c r="R190" t="s">
        <v>1254</v>
      </c>
      <c r="S190">
        <v>2.2860000000000005</v>
      </c>
      <c r="T190">
        <v>2</v>
      </c>
      <c r="U190">
        <v>0.7</v>
      </c>
      <c r="V190">
        <v>-1.6763999999999997</v>
      </c>
    </row>
    <row r="191" spans="1:22" x14ac:dyDescent="0.25">
      <c r="A191">
        <v>4323</v>
      </c>
      <c r="B191" t="s">
        <v>7410</v>
      </c>
      <c r="C191">
        <v>2012</v>
      </c>
      <c r="D191" s="31">
        <v>40953</v>
      </c>
      <c r="E191" s="31">
        <v>40958</v>
      </c>
      <c r="F191" t="s">
        <v>50</v>
      </c>
      <c r="G191" t="s">
        <v>407</v>
      </c>
      <c r="H191" t="s">
        <v>408</v>
      </c>
      <c r="I191" t="s">
        <v>26</v>
      </c>
      <c r="J191" t="s">
        <v>27</v>
      </c>
      <c r="K191" t="s">
        <v>801</v>
      </c>
      <c r="L191" t="s">
        <v>498</v>
      </c>
      <c r="M191">
        <v>44312</v>
      </c>
      <c r="N191" t="s">
        <v>148</v>
      </c>
      <c r="O191" t="s">
        <v>5786</v>
      </c>
      <c r="P191" t="s">
        <v>71</v>
      </c>
      <c r="Q191" t="s">
        <v>72</v>
      </c>
      <c r="R191" t="s">
        <v>5787</v>
      </c>
      <c r="S191">
        <v>323.98199999999997</v>
      </c>
      <c r="T191">
        <v>3</v>
      </c>
      <c r="U191">
        <v>0.4</v>
      </c>
      <c r="V191">
        <v>-80.995500000000021</v>
      </c>
    </row>
    <row r="192" spans="1:22" x14ac:dyDescent="0.25">
      <c r="A192">
        <v>4322</v>
      </c>
      <c r="B192" t="s">
        <v>7410</v>
      </c>
      <c r="C192">
        <v>2012</v>
      </c>
      <c r="D192" s="31">
        <v>40953</v>
      </c>
      <c r="E192" s="31">
        <v>40958</v>
      </c>
      <c r="F192" t="s">
        <v>50</v>
      </c>
      <c r="G192" t="s">
        <v>407</v>
      </c>
      <c r="H192" t="s">
        <v>408</v>
      </c>
      <c r="I192" t="s">
        <v>26</v>
      </c>
      <c r="J192" t="s">
        <v>27</v>
      </c>
      <c r="K192" t="s">
        <v>801</v>
      </c>
      <c r="L192" t="s">
        <v>498</v>
      </c>
      <c r="M192">
        <v>44312</v>
      </c>
      <c r="N192" t="s">
        <v>148</v>
      </c>
      <c r="O192" t="s">
        <v>1724</v>
      </c>
      <c r="P192" t="s">
        <v>46</v>
      </c>
      <c r="Q192" t="s">
        <v>75</v>
      </c>
      <c r="R192" t="s">
        <v>1725</v>
      </c>
      <c r="S192">
        <v>14.952000000000004</v>
      </c>
      <c r="T192">
        <v>2</v>
      </c>
      <c r="U192">
        <v>0.7</v>
      </c>
      <c r="V192">
        <v>-11.961599999999997</v>
      </c>
    </row>
    <row r="193" spans="1:22" x14ac:dyDescent="0.25">
      <c r="A193">
        <v>4217</v>
      </c>
      <c r="B193" t="s">
        <v>7319</v>
      </c>
      <c r="C193">
        <v>2012</v>
      </c>
      <c r="D193" s="31">
        <v>40957</v>
      </c>
      <c r="E193" s="31">
        <v>40961</v>
      </c>
      <c r="F193" t="s">
        <v>50</v>
      </c>
      <c r="G193" t="s">
        <v>3751</v>
      </c>
      <c r="H193" t="s">
        <v>3752</v>
      </c>
      <c r="I193" t="s">
        <v>41</v>
      </c>
      <c r="J193" t="s">
        <v>27</v>
      </c>
      <c r="K193" t="s">
        <v>42</v>
      </c>
      <c r="L193" t="s">
        <v>43</v>
      </c>
      <c r="M193">
        <v>90004</v>
      </c>
      <c r="N193" t="s">
        <v>44</v>
      </c>
      <c r="O193" t="s">
        <v>2500</v>
      </c>
      <c r="P193" t="s">
        <v>46</v>
      </c>
      <c r="Q193" t="s">
        <v>47</v>
      </c>
      <c r="R193" t="s">
        <v>2501</v>
      </c>
      <c r="S193">
        <v>9.24</v>
      </c>
      <c r="T193">
        <v>3</v>
      </c>
      <c r="U193">
        <v>0</v>
      </c>
      <c r="V193">
        <v>4.4352</v>
      </c>
    </row>
    <row r="194" spans="1:22" x14ac:dyDescent="0.25">
      <c r="A194">
        <v>3972</v>
      </c>
      <c r="B194" t="s">
        <v>7108</v>
      </c>
      <c r="C194">
        <v>2012</v>
      </c>
      <c r="D194" s="31">
        <v>40961</v>
      </c>
      <c r="E194" s="31">
        <v>40963</v>
      </c>
      <c r="F194" t="s">
        <v>23</v>
      </c>
      <c r="G194" t="s">
        <v>3217</v>
      </c>
      <c r="H194" t="s">
        <v>3218</v>
      </c>
      <c r="I194" t="s">
        <v>102</v>
      </c>
      <c r="J194" t="s">
        <v>27</v>
      </c>
      <c r="K194" t="s">
        <v>6196</v>
      </c>
      <c r="L194" t="s">
        <v>238</v>
      </c>
      <c r="M194">
        <v>48310</v>
      </c>
      <c r="N194" t="s">
        <v>105</v>
      </c>
      <c r="O194" t="s">
        <v>6380</v>
      </c>
      <c r="P194" t="s">
        <v>46</v>
      </c>
      <c r="Q194" t="s">
        <v>68</v>
      </c>
      <c r="R194" t="s">
        <v>6381</v>
      </c>
      <c r="S194">
        <v>79.36</v>
      </c>
      <c r="T194">
        <v>4</v>
      </c>
      <c r="U194">
        <v>0</v>
      </c>
      <c r="V194">
        <v>20.633600000000001</v>
      </c>
    </row>
    <row r="195" spans="1:22" x14ac:dyDescent="0.25">
      <c r="A195">
        <v>3964</v>
      </c>
      <c r="B195" t="s">
        <v>7095</v>
      </c>
      <c r="C195">
        <v>2014</v>
      </c>
      <c r="D195" s="31">
        <v>41690</v>
      </c>
      <c r="E195" s="31">
        <v>41691</v>
      </c>
      <c r="F195" t="s">
        <v>188</v>
      </c>
      <c r="G195" t="s">
        <v>4443</v>
      </c>
      <c r="H195" t="s">
        <v>4444</v>
      </c>
      <c r="I195" t="s">
        <v>102</v>
      </c>
      <c r="J195" t="s">
        <v>27</v>
      </c>
      <c r="K195" t="s">
        <v>42</v>
      </c>
      <c r="L195" t="s">
        <v>43</v>
      </c>
      <c r="M195">
        <v>90045</v>
      </c>
      <c r="N195" t="s">
        <v>44</v>
      </c>
      <c r="O195" t="s">
        <v>3696</v>
      </c>
      <c r="P195" t="s">
        <v>32</v>
      </c>
      <c r="Q195" t="s">
        <v>65</v>
      </c>
      <c r="R195" t="s">
        <v>3697</v>
      </c>
      <c r="S195">
        <v>44.67</v>
      </c>
      <c r="T195">
        <v>3</v>
      </c>
      <c r="U195">
        <v>0</v>
      </c>
      <c r="V195">
        <v>12.060900000000002</v>
      </c>
    </row>
    <row r="196" spans="1:22" x14ac:dyDescent="0.25">
      <c r="A196">
        <v>3963</v>
      </c>
      <c r="B196" t="s">
        <v>7095</v>
      </c>
      <c r="C196">
        <v>2014</v>
      </c>
      <c r="D196" s="31">
        <v>41690</v>
      </c>
      <c r="E196" s="31">
        <v>41691</v>
      </c>
      <c r="F196" t="s">
        <v>188</v>
      </c>
      <c r="G196" t="s">
        <v>4443</v>
      </c>
      <c r="H196" t="s">
        <v>4444</v>
      </c>
      <c r="I196" t="s">
        <v>102</v>
      </c>
      <c r="J196" t="s">
        <v>27</v>
      </c>
      <c r="K196" t="s">
        <v>42</v>
      </c>
      <c r="L196" t="s">
        <v>43</v>
      </c>
      <c r="M196">
        <v>90045</v>
      </c>
      <c r="N196" t="s">
        <v>44</v>
      </c>
      <c r="O196" t="s">
        <v>3950</v>
      </c>
      <c r="P196" t="s">
        <v>46</v>
      </c>
      <c r="Q196" t="s">
        <v>68</v>
      </c>
      <c r="R196" t="s">
        <v>3951</v>
      </c>
      <c r="S196">
        <v>12.84</v>
      </c>
      <c r="T196">
        <v>3</v>
      </c>
      <c r="U196">
        <v>0</v>
      </c>
      <c r="V196">
        <v>3.4668000000000005</v>
      </c>
    </row>
    <row r="197" spans="1:22" x14ac:dyDescent="0.25">
      <c r="A197">
        <v>3861</v>
      </c>
      <c r="B197" t="s">
        <v>7004</v>
      </c>
      <c r="C197">
        <v>2014</v>
      </c>
      <c r="D197" s="31">
        <v>41688</v>
      </c>
      <c r="E197" s="31">
        <v>41693</v>
      </c>
      <c r="F197" t="s">
        <v>50</v>
      </c>
      <c r="G197" t="s">
        <v>3787</v>
      </c>
      <c r="H197" t="s">
        <v>3788</v>
      </c>
      <c r="I197" t="s">
        <v>102</v>
      </c>
      <c r="J197" t="s">
        <v>27</v>
      </c>
      <c r="K197" t="s">
        <v>303</v>
      </c>
      <c r="L197" t="s">
        <v>211</v>
      </c>
      <c r="M197">
        <v>60653</v>
      </c>
      <c r="N197" t="s">
        <v>105</v>
      </c>
      <c r="O197" t="s">
        <v>7005</v>
      </c>
      <c r="P197" t="s">
        <v>71</v>
      </c>
      <c r="Q197" t="s">
        <v>72</v>
      </c>
      <c r="R197" t="s">
        <v>7006</v>
      </c>
      <c r="S197">
        <v>124.79200000000002</v>
      </c>
      <c r="T197">
        <v>1</v>
      </c>
      <c r="U197">
        <v>0.2</v>
      </c>
      <c r="V197">
        <v>10.919299999999996</v>
      </c>
    </row>
    <row r="198" spans="1:22" x14ac:dyDescent="0.25">
      <c r="A198">
        <v>3860</v>
      </c>
      <c r="B198" t="s">
        <v>7004</v>
      </c>
      <c r="C198">
        <v>2014</v>
      </c>
      <c r="D198" s="31">
        <v>41688</v>
      </c>
      <c r="E198" s="31">
        <v>41693</v>
      </c>
      <c r="F198" t="s">
        <v>50</v>
      </c>
      <c r="G198" t="s">
        <v>3787</v>
      </c>
      <c r="H198" t="s">
        <v>3788</v>
      </c>
      <c r="I198" t="s">
        <v>102</v>
      </c>
      <c r="J198" t="s">
        <v>27</v>
      </c>
      <c r="K198" t="s">
        <v>303</v>
      </c>
      <c r="L198" t="s">
        <v>211</v>
      </c>
      <c r="M198">
        <v>60653</v>
      </c>
      <c r="N198" t="s">
        <v>105</v>
      </c>
      <c r="O198" t="s">
        <v>3326</v>
      </c>
      <c r="P198" t="s">
        <v>32</v>
      </c>
      <c r="Q198" t="s">
        <v>56</v>
      </c>
      <c r="R198" t="s">
        <v>3327</v>
      </c>
      <c r="S198">
        <v>480.96</v>
      </c>
      <c r="T198">
        <v>3</v>
      </c>
      <c r="U198">
        <v>0.5</v>
      </c>
      <c r="V198">
        <v>-269.33760000000001</v>
      </c>
    </row>
    <row r="199" spans="1:22" x14ac:dyDescent="0.25">
      <c r="A199">
        <v>3793</v>
      </c>
      <c r="B199" t="s">
        <v>6938</v>
      </c>
      <c r="C199">
        <v>2012</v>
      </c>
      <c r="D199" s="31">
        <v>40966</v>
      </c>
      <c r="E199" s="31">
        <v>40967</v>
      </c>
      <c r="F199" t="s">
        <v>188</v>
      </c>
      <c r="G199" t="s">
        <v>3183</v>
      </c>
      <c r="H199" t="s">
        <v>3184</v>
      </c>
      <c r="I199" t="s">
        <v>41</v>
      </c>
      <c r="J199" t="s">
        <v>27</v>
      </c>
      <c r="K199" t="s">
        <v>6939</v>
      </c>
      <c r="L199" t="s">
        <v>147</v>
      </c>
      <c r="M199">
        <v>16602</v>
      </c>
      <c r="N199" t="s">
        <v>148</v>
      </c>
      <c r="O199" t="s">
        <v>4864</v>
      </c>
      <c r="P199" t="s">
        <v>46</v>
      </c>
      <c r="Q199" t="s">
        <v>68</v>
      </c>
      <c r="R199" t="s">
        <v>4865</v>
      </c>
      <c r="S199">
        <v>16.032</v>
      </c>
      <c r="T199">
        <v>6</v>
      </c>
      <c r="U199">
        <v>0.2</v>
      </c>
      <c r="V199">
        <v>2.2043999999999979</v>
      </c>
    </row>
    <row r="200" spans="1:22" x14ac:dyDescent="0.25">
      <c r="A200">
        <v>3792</v>
      </c>
      <c r="B200" t="s">
        <v>6938</v>
      </c>
      <c r="C200">
        <v>2012</v>
      </c>
      <c r="D200" s="31">
        <v>40966</v>
      </c>
      <c r="E200" s="31">
        <v>40967</v>
      </c>
      <c r="F200" t="s">
        <v>188</v>
      </c>
      <c r="G200" t="s">
        <v>3183</v>
      </c>
      <c r="H200" t="s">
        <v>3184</v>
      </c>
      <c r="I200" t="s">
        <v>41</v>
      </c>
      <c r="J200" t="s">
        <v>27</v>
      </c>
      <c r="K200" t="s">
        <v>6939</v>
      </c>
      <c r="L200" t="s">
        <v>147</v>
      </c>
      <c r="M200">
        <v>16602</v>
      </c>
      <c r="N200" t="s">
        <v>148</v>
      </c>
      <c r="O200" t="s">
        <v>794</v>
      </c>
      <c r="P200" t="s">
        <v>46</v>
      </c>
      <c r="Q200" t="s">
        <v>75</v>
      </c>
      <c r="R200" t="s">
        <v>795</v>
      </c>
      <c r="S200">
        <v>4.4190000000000005</v>
      </c>
      <c r="T200">
        <v>3</v>
      </c>
      <c r="U200">
        <v>0.7</v>
      </c>
      <c r="V200">
        <v>-3.3879000000000001</v>
      </c>
    </row>
    <row r="201" spans="1:22" x14ac:dyDescent="0.25">
      <c r="A201">
        <v>3780</v>
      </c>
      <c r="B201" t="s">
        <v>6925</v>
      </c>
      <c r="C201">
        <v>2014</v>
      </c>
      <c r="D201" s="31">
        <v>41687</v>
      </c>
      <c r="E201" s="31">
        <v>41691</v>
      </c>
      <c r="F201" t="s">
        <v>50</v>
      </c>
      <c r="G201" t="s">
        <v>1417</v>
      </c>
      <c r="H201" t="s">
        <v>1418</v>
      </c>
      <c r="I201" t="s">
        <v>26</v>
      </c>
      <c r="J201" t="s">
        <v>27</v>
      </c>
      <c r="K201" t="s">
        <v>266</v>
      </c>
      <c r="L201" t="s">
        <v>267</v>
      </c>
      <c r="M201">
        <v>10035</v>
      </c>
      <c r="N201" t="s">
        <v>148</v>
      </c>
      <c r="O201" t="s">
        <v>1639</v>
      </c>
      <c r="P201" t="s">
        <v>46</v>
      </c>
      <c r="Q201" t="s">
        <v>90</v>
      </c>
      <c r="R201" t="s">
        <v>1640</v>
      </c>
      <c r="S201">
        <v>37.94</v>
      </c>
      <c r="T201">
        <v>2</v>
      </c>
      <c r="U201">
        <v>0</v>
      </c>
      <c r="V201">
        <v>18.211199999999998</v>
      </c>
    </row>
    <row r="202" spans="1:22" x14ac:dyDescent="0.25">
      <c r="A202">
        <v>3765</v>
      </c>
      <c r="B202" t="s">
        <v>6910</v>
      </c>
      <c r="C202">
        <v>2014</v>
      </c>
      <c r="D202" s="31">
        <v>41696</v>
      </c>
      <c r="E202" s="31">
        <v>41701</v>
      </c>
      <c r="F202" t="s">
        <v>50</v>
      </c>
      <c r="G202" t="s">
        <v>5985</v>
      </c>
      <c r="H202" t="s">
        <v>5986</v>
      </c>
      <c r="I202" t="s">
        <v>26</v>
      </c>
      <c r="J202" t="s">
        <v>27</v>
      </c>
      <c r="K202" t="s">
        <v>303</v>
      </c>
      <c r="L202" t="s">
        <v>211</v>
      </c>
      <c r="M202">
        <v>60623</v>
      </c>
      <c r="N202" t="s">
        <v>105</v>
      </c>
      <c r="O202" t="s">
        <v>446</v>
      </c>
      <c r="P202" t="s">
        <v>46</v>
      </c>
      <c r="Q202" t="s">
        <v>75</v>
      </c>
      <c r="R202" t="s">
        <v>447</v>
      </c>
      <c r="S202">
        <v>1.7879999999999996</v>
      </c>
      <c r="T202">
        <v>3</v>
      </c>
      <c r="U202">
        <v>0.8</v>
      </c>
      <c r="V202">
        <v>-3.0396000000000001</v>
      </c>
    </row>
    <row r="203" spans="1:22" x14ac:dyDescent="0.25">
      <c r="A203">
        <v>3463</v>
      </c>
      <c r="B203" t="s">
        <v>6655</v>
      </c>
      <c r="C203">
        <v>2012</v>
      </c>
      <c r="D203" s="31">
        <v>40959</v>
      </c>
      <c r="E203" s="31">
        <v>40962</v>
      </c>
      <c r="F203" t="s">
        <v>23</v>
      </c>
      <c r="G203" t="s">
        <v>4955</v>
      </c>
      <c r="H203" t="s">
        <v>4956</v>
      </c>
      <c r="I203" t="s">
        <v>26</v>
      </c>
      <c r="J203" t="s">
        <v>27</v>
      </c>
      <c r="K203" t="s">
        <v>4926</v>
      </c>
      <c r="L203" t="s">
        <v>788</v>
      </c>
      <c r="M203">
        <v>8861</v>
      </c>
      <c r="N203" t="s">
        <v>148</v>
      </c>
      <c r="O203" t="s">
        <v>3471</v>
      </c>
      <c r="P203" t="s">
        <v>46</v>
      </c>
      <c r="Q203" t="s">
        <v>68</v>
      </c>
      <c r="R203" t="s">
        <v>3472</v>
      </c>
      <c r="S203">
        <v>286.78999999999996</v>
      </c>
      <c r="T203">
        <v>7</v>
      </c>
      <c r="U203">
        <v>0</v>
      </c>
      <c r="V203">
        <v>74.565400000000011</v>
      </c>
    </row>
    <row r="204" spans="1:22" x14ac:dyDescent="0.25">
      <c r="A204">
        <v>3456</v>
      </c>
      <c r="B204" t="s">
        <v>6650</v>
      </c>
      <c r="C204">
        <v>2013</v>
      </c>
      <c r="D204" s="31">
        <v>41325</v>
      </c>
      <c r="E204" s="31">
        <v>41332</v>
      </c>
      <c r="F204" t="s">
        <v>50</v>
      </c>
      <c r="G204" t="s">
        <v>989</v>
      </c>
      <c r="H204" t="s">
        <v>990</v>
      </c>
      <c r="I204" t="s">
        <v>26</v>
      </c>
      <c r="J204" t="s">
        <v>27</v>
      </c>
      <c r="K204" t="s">
        <v>5661</v>
      </c>
      <c r="L204" t="s">
        <v>335</v>
      </c>
      <c r="M204">
        <v>37211</v>
      </c>
      <c r="N204" t="s">
        <v>30</v>
      </c>
      <c r="O204" t="s">
        <v>6651</v>
      </c>
      <c r="P204" t="s">
        <v>46</v>
      </c>
      <c r="Q204" t="s">
        <v>90</v>
      </c>
      <c r="R204" t="s">
        <v>6652</v>
      </c>
      <c r="S204">
        <v>16.496000000000002</v>
      </c>
      <c r="T204">
        <v>2</v>
      </c>
      <c r="U204">
        <v>0.2</v>
      </c>
      <c r="V204">
        <v>5.5673999999999992</v>
      </c>
    </row>
    <row r="205" spans="1:22" x14ac:dyDescent="0.25">
      <c r="A205">
        <v>3454</v>
      </c>
      <c r="B205" t="s">
        <v>6646</v>
      </c>
      <c r="C205">
        <v>2012</v>
      </c>
      <c r="D205" s="31">
        <v>40968</v>
      </c>
      <c r="E205" s="31">
        <v>40970</v>
      </c>
      <c r="F205" t="s">
        <v>23</v>
      </c>
      <c r="G205" t="s">
        <v>3868</v>
      </c>
      <c r="H205" t="s">
        <v>3869</v>
      </c>
      <c r="I205" t="s">
        <v>26</v>
      </c>
      <c r="J205" t="s">
        <v>27</v>
      </c>
      <c r="K205" t="s">
        <v>3555</v>
      </c>
      <c r="L205" t="s">
        <v>1272</v>
      </c>
      <c r="M205">
        <v>31204</v>
      </c>
      <c r="N205" t="s">
        <v>30</v>
      </c>
      <c r="O205" t="s">
        <v>3521</v>
      </c>
      <c r="P205" t="s">
        <v>46</v>
      </c>
      <c r="Q205" t="s">
        <v>75</v>
      </c>
      <c r="R205" t="s">
        <v>3522</v>
      </c>
      <c r="S205">
        <v>58.72</v>
      </c>
      <c r="T205">
        <v>4</v>
      </c>
      <c r="U205">
        <v>0</v>
      </c>
      <c r="V205">
        <v>27.011199999999999</v>
      </c>
    </row>
    <row r="206" spans="1:22" x14ac:dyDescent="0.25">
      <c r="A206">
        <v>3366</v>
      </c>
      <c r="B206" t="s">
        <v>6572</v>
      </c>
      <c r="C206">
        <v>2011</v>
      </c>
      <c r="D206" s="31">
        <v>40575</v>
      </c>
      <c r="E206" s="31">
        <v>40577</v>
      </c>
      <c r="F206" t="s">
        <v>188</v>
      </c>
      <c r="G206" t="s">
        <v>6573</v>
      </c>
      <c r="H206" t="s">
        <v>6574</v>
      </c>
      <c r="I206" t="s">
        <v>26</v>
      </c>
      <c r="J206" t="s">
        <v>27</v>
      </c>
      <c r="K206" t="s">
        <v>2116</v>
      </c>
      <c r="L206" t="s">
        <v>43</v>
      </c>
      <c r="M206">
        <v>92691</v>
      </c>
      <c r="N206" t="s">
        <v>44</v>
      </c>
      <c r="O206" t="s">
        <v>4417</v>
      </c>
      <c r="P206" t="s">
        <v>32</v>
      </c>
      <c r="Q206" t="s">
        <v>33</v>
      </c>
      <c r="R206" t="s">
        <v>4418</v>
      </c>
      <c r="S206">
        <v>290.666</v>
      </c>
      <c r="T206">
        <v>2</v>
      </c>
      <c r="U206">
        <v>0.15</v>
      </c>
      <c r="V206">
        <v>3.4195999999999884</v>
      </c>
    </row>
    <row r="207" spans="1:22" x14ac:dyDescent="0.25">
      <c r="A207">
        <v>3287</v>
      </c>
      <c r="B207" t="s">
        <v>6505</v>
      </c>
      <c r="C207">
        <v>2014</v>
      </c>
      <c r="D207" s="31">
        <v>41691</v>
      </c>
      <c r="E207" s="31">
        <v>41696</v>
      </c>
      <c r="F207" t="s">
        <v>50</v>
      </c>
      <c r="G207" t="s">
        <v>5925</v>
      </c>
      <c r="H207" t="s">
        <v>5926</v>
      </c>
      <c r="I207" t="s">
        <v>102</v>
      </c>
      <c r="J207" t="s">
        <v>27</v>
      </c>
      <c r="K207" t="s">
        <v>4598</v>
      </c>
      <c r="L207" t="s">
        <v>649</v>
      </c>
      <c r="M207">
        <v>74403</v>
      </c>
      <c r="N207" t="s">
        <v>105</v>
      </c>
      <c r="O207" t="s">
        <v>6506</v>
      </c>
      <c r="P207" t="s">
        <v>46</v>
      </c>
      <c r="Q207" t="s">
        <v>78</v>
      </c>
      <c r="R207" t="s">
        <v>6507</v>
      </c>
      <c r="S207">
        <v>13.11</v>
      </c>
      <c r="T207">
        <v>3</v>
      </c>
      <c r="U207">
        <v>0</v>
      </c>
      <c r="V207">
        <v>3.4086000000000003</v>
      </c>
    </row>
    <row r="208" spans="1:22" x14ac:dyDescent="0.25">
      <c r="A208">
        <v>3286</v>
      </c>
      <c r="B208" t="s">
        <v>6505</v>
      </c>
      <c r="C208">
        <v>2014</v>
      </c>
      <c r="D208" s="31">
        <v>41691</v>
      </c>
      <c r="E208" s="31">
        <v>41696</v>
      </c>
      <c r="F208" t="s">
        <v>50</v>
      </c>
      <c r="G208" t="s">
        <v>5925</v>
      </c>
      <c r="H208" t="s">
        <v>5926</v>
      </c>
      <c r="I208" t="s">
        <v>102</v>
      </c>
      <c r="J208" t="s">
        <v>27</v>
      </c>
      <c r="K208" t="s">
        <v>4598</v>
      </c>
      <c r="L208" t="s">
        <v>649</v>
      </c>
      <c r="M208">
        <v>74403</v>
      </c>
      <c r="N208" t="s">
        <v>105</v>
      </c>
      <c r="O208" t="s">
        <v>3268</v>
      </c>
      <c r="P208" t="s">
        <v>46</v>
      </c>
      <c r="Q208" t="s">
        <v>68</v>
      </c>
      <c r="R208" t="s">
        <v>3269</v>
      </c>
      <c r="S208">
        <v>6.56</v>
      </c>
      <c r="T208">
        <v>2</v>
      </c>
      <c r="U208">
        <v>0</v>
      </c>
      <c r="V208">
        <v>1.9023999999999992</v>
      </c>
    </row>
    <row r="209" spans="1:22" x14ac:dyDescent="0.25">
      <c r="A209">
        <v>3273</v>
      </c>
      <c r="B209" t="s">
        <v>6497</v>
      </c>
      <c r="C209">
        <v>2012</v>
      </c>
      <c r="D209" s="31">
        <v>40948</v>
      </c>
      <c r="E209" s="31">
        <v>40955</v>
      </c>
      <c r="F209" t="s">
        <v>50</v>
      </c>
      <c r="G209" t="s">
        <v>6461</v>
      </c>
      <c r="H209" t="s">
        <v>6462</v>
      </c>
      <c r="I209" t="s">
        <v>26</v>
      </c>
      <c r="J209" t="s">
        <v>27</v>
      </c>
      <c r="K209" t="s">
        <v>42</v>
      </c>
      <c r="L209" t="s">
        <v>43</v>
      </c>
      <c r="M209">
        <v>90049</v>
      </c>
      <c r="N209" t="s">
        <v>44</v>
      </c>
      <c r="O209" t="s">
        <v>149</v>
      </c>
      <c r="P209" t="s">
        <v>32</v>
      </c>
      <c r="Q209" t="s">
        <v>36</v>
      </c>
      <c r="R209" t="s">
        <v>150</v>
      </c>
      <c r="S209">
        <v>203.92</v>
      </c>
      <c r="T209">
        <v>5</v>
      </c>
      <c r="U209">
        <v>0.2</v>
      </c>
      <c r="V209">
        <v>22.940999999999995</v>
      </c>
    </row>
    <row r="210" spans="1:22" x14ac:dyDescent="0.25">
      <c r="A210">
        <v>3242</v>
      </c>
      <c r="B210" t="s">
        <v>6458</v>
      </c>
      <c r="C210">
        <v>2013</v>
      </c>
      <c r="D210" s="31">
        <v>41306</v>
      </c>
      <c r="E210" s="31">
        <v>41308</v>
      </c>
      <c r="F210" t="s">
        <v>188</v>
      </c>
      <c r="G210" t="s">
        <v>2632</v>
      </c>
      <c r="H210" t="s">
        <v>2633</v>
      </c>
      <c r="I210" t="s">
        <v>41</v>
      </c>
      <c r="J210" t="s">
        <v>27</v>
      </c>
      <c r="K210" t="s">
        <v>1127</v>
      </c>
      <c r="L210" t="s">
        <v>319</v>
      </c>
      <c r="M210">
        <v>22204</v>
      </c>
      <c r="N210" t="s">
        <v>30</v>
      </c>
      <c r="O210" t="s">
        <v>3978</v>
      </c>
      <c r="P210" t="s">
        <v>46</v>
      </c>
      <c r="Q210" t="s">
        <v>59</v>
      </c>
      <c r="R210" t="s">
        <v>3979</v>
      </c>
      <c r="S210">
        <v>56.449999999999996</v>
      </c>
      <c r="T210">
        <v>5</v>
      </c>
      <c r="U210">
        <v>0</v>
      </c>
      <c r="V210">
        <v>14.676999999999998</v>
      </c>
    </row>
    <row r="211" spans="1:22" x14ac:dyDescent="0.25">
      <c r="A211">
        <v>3147</v>
      </c>
      <c r="B211" t="s">
        <v>6354</v>
      </c>
      <c r="C211">
        <v>2014</v>
      </c>
      <c r="D211" s="31">
        <v>41682</v>
      </c>
      <c r="E211" s="31">
        <v>41684</v>
      </c>
      <c r="F211" t="s">
        <v>23</v>
      </c>
      <c r="G211" t="s">
        <v>6355</v>
      </c>
      <c r="H211" t="s">
        <v>6356</v>
      </c>
      <c r="I211" t="s">
        <v>41</v>
      </c>
      <c r="J211" t="s">
        <v>27</v>
      </c>
      <c r="K211" t="s">
        <v>95</v>
      </c>
      <c r="L211" t="s">
        <v>96</v>
      </c>
      <c r="M211">
        <v>98105</v>
      </c>
      <c r="N211" t="s">
        <v>44</v>
      </c>
      <c r="O211" t="s">
        <v>2669</v>
      </c>
      <c r="P211" t="s">
        <v>71</v>
      </c>
      <c r="Q211" t="s">
        <v>72</v>
      </c>
      <c r="R211" t="s">
        <v>2670</v>
      </c>
      <c r="S211">
        <v>88.77600000000001</v>
      </c>
      <c r="T211">
        <v>3</v>
      </c>
      <c r="U211">
        <v>0.2</v>
      </c>
      <c r="V211">
        <v>7.7679000000000009</v>
      </c>
    </row>
    <row r="212" spans="1:22" x14ac:dyDescent="0.25">
      <c r="A212">
        <v>3146</v>
      </c>
      <c r="B212" t="s">
        <v>6354</v>
      </c>
      <c r="C212">
        <v>2014</v>
      </c>
      <c r="D212" s="31">
        <v>41682</v>
      </c>
      <c r="E212" s="31">
        <v>41684</v>
      </c>
      <c r="F212" t="s">
        <v>23</v>
      </c>
      <c r="G212" t="s">
        <v>6355</v>
      </c>
      <c r="H212" t="s">
        <v>6356</v>
      </c>
      <c r="I212" t="s">
        <v>41</v>
      </c>
      <c r="J212" t="s">
        <v>27</v>
      </c>
      <c r="K212" t="s">
        <v>95</v>
      </c>
      <c r="L212" t="s">
        <v>96</v>
      </c>
      <c r="M212">
        <v>98105</v>
      </c>
      <c r="N212" t="s">
        <v>44</v>
      </c>
      <c r="O212" t="s">
        <v>6357</v>
      </c>
      <c r="P212" t="s">
        <v>32</v>
      </c>
      <c r="Q212" t="s">
        <v>36</v>
      </c>
      <c r="R212" t="s">
        <v>6358</v>
      </c>
      <c r="S212">
        <v>963.13600000000008</v>
      </c>
      <c r="T212">
        <v>4</v>
      </c>
      <c r="U212">
        <v>0.2</v>
      </c>
      <c r="V212">
        <v>108.35279999999986</v>
      </c>
    </row>
    <row r="213" spans="1:22" x14ac:dyDescent="0.25">
      <c r="A213">
        <v>212</v>
      </c>
      <c r="B213" t="s">
        <v>841</v>
      </c>
      <c r="C213">
        <v>2012</v>
      </c>
      <c r="D213" s="31">
        <v>40948</v>
      </c>
      <c r="E213" s="31">
        <v>40952</v>
      </c>
      <c r="F213" t="s">
        <v>23</v>
      </c>
      <c r="G213" t="s">
        <v>842</v>
      </c>
      <c r="H213" t="s">
        <v>843</v>
      </c>
      <c r="I213" t="s">
        <v>41</v>
      </c>
      <c r="J213" t="s">
        <v>27</v>
      </c>
      <c r="K213" t="s">
        <v>815</v>
      </c>
      <c r="L213" t="s">
        <v>104</v>
      </c>
      <c r="M213">
        <v>75220</v>
      </c>
      <c r="N213" t="s">
        <v>105</v>
      </c>
      <c r="O213" t="s">
        <v>844</v>
      </c>
      <c r="P213" t="s">
        <v>71</v>
      </c>
      <c r="Q213" t="s">
        <v>161</v>
      </c>
      <c r="R213" t="s">
        <v>845</v>
      </c>
      <c r="S213">
        <v>20.8</v>
      </c>
      <c r="T213">
        <v>2</v>
      </c>
      <c r="U213">
        <v>0.2</v>
      </c>
      <c r="V213">
        <v>6.4999999999999991</v>
      </c>
    </row>
    <row r="214" spans="1:22" x14ac:dyDescent="0.25">
      <c r="A214">
        <v>3088</v>
      </c>
      <c r="B214" t="s">
        <v>6299</v>
      </c>
      <c r="C214">
        <v>2014</v>
      </c>
      <c r="D214" s="31">
        <v>41680</v>
      </c>
      <c r="E214" s="31">
        <v>41685</v>
      </c>
      <c r="F214" t="s">
        <v>50</v>
      </c>
      <c r="G214" t="s">
        <v>5259</v>
      </c>
      <c r="H214" t="s">
        <v>5260</v>
      </c>
      <c r="I214" t="s">
        <v>26</v>
      </c>
      <c r="J214" t="s">
        <v>27</v>
      </c>
      <c r="K214" t="s">
        <v>184</v>
      </c>
      <c r="L214" t="s">
        <v>104</v>
      </c>
      <c r="M214">
        <v>77070</v>
      </c>
      <c r="N214" t="s">
        <v>105</v>
      </c>
      <c r="O214" t="s">
        <v>3098</v>
      </c>
      <c r="P214" t="s">
        <v>46</v>
      </c>
      <c r="Q214" t="s">
        <v>78</v>
      </c>
      <c r="R214" t="s">
        <v>3099</v>
      </c>
      <c r="S214">
        <v>12.991999999999996</v>
      </c>
      <c r="T214">
        <v>2</v>
      </c>
      <c r="U214">
        <v>0.8</v>
      </c>
      <c r="V214">
        <v>-32.480000000000004</v>
      </c>
    </row>
    <row r="215" spans="1:22" x14ac:dyDescent="0.25">
      <c r="A215">
        <v>3087</v>
      </c>
      <c r="B215" t="s">
        <v>6299</v>
      </c>
      <c r="C215">
        <v>2014</v>
      </c>
      <c r="D215" s="31">
        <v>41680</v>
      </c>
      <c r="E215" s="31">
        <v>41685</v>
      </c>
      <c r="F215" t="s">
        <v>50</v>
      </c>
      <c r="G215" t="s">
        <v>5259</v>
      </c>
      <c r="H215" t="s">
        <v>5260</v>
      </c>
      <c r="I215" t="s">
        <v>26</v>
      </c>
      <c r="J215" t="s">
        <v>27</v>
      </c>
      <c r="K215" t="s">
        <v>184</v>
      </c>
      <c r="L215" t="s">
        <v>104</v>
      </c>
      <c r="M215">
        <v>77070</v>
      </c>
      <c r="N215" t="s">
        <v>105</v>
      </c>
      <c r="O215" t="s">
        <v>6191</v>
      </c>
      <c r="P215" t="s">
        <v>32</v>
      </c>
      <c r="Q215" t="s">
        <v>65</v>
      </c>
      <c r="R215" t="s">
        <v>6192</v>
      </c>
      <c r="S215">
        <v>3.9840000000000004</v>
      </c>
      <c r="T215">
        <v>2</v>
      </c>
      <c r="U215">
        <v>0.6</v>
      </c>
      <c r="V215">
        <v>-2.6892000000000005</v>
      </c>
    </row>
    <row r="216" spans="1:22" x14ac:dyDescent="0.25">
      <c r="A216">
        <v>3086</v>
      </c>
      <c r="B216" t="s">
        <v>6299</v>
      </c>
      <c r="C216">
        <v>2014</v>
      </c>
      <c r="D216" s="31">
        <v>41680</v>
      </c>
      <c r="E216" s="31">
        <v>41685</v>
      </c>
      <c r="F216" t="s">
        <v>50</v>
      </c>
      <c r="G216" t="s">
        <v>5259</v>
      </c>
      <c r="H216" t="s">
        <v>5260</v>
      </c>
      <c r="I216" t="s">
        <v>26</v>
      </c>
      <c r="J216" t="s">
        <v>27</v>
      </c>
      <c r="K216" t="s">
        <v>184</v>
      </c>
      <c r="L216" t="s">
        <v>104</v>
      </c>
      <c r="M216">
        <v>77070</v>
      </c>
      <c r="N216" t="s">
        <v>105</v>
      </c>
      <c r="O216" t="s">
        <v>2564</v>
      </c>
      <c r="P216" t="s">
        <v>71</v>
      </c>
      <c r="Q216" t="s">
        <v>161</v>
      </c>
      <c r="R216" t="s">
        <v>2565</v>
      </c>
      <c r="S216">
        <v>127.98399999999999</v>
      </c>
      <c r="T216">
        <v>2</v>
      </c>
      <c r="U216">
        <v>0.2</v>
      </c>
      <c r="V216">
        <v>15.997999999999987</v>
      </c>
    </row>
    <row r="217" spans="1:22" x14ac:dyDescent="0.25">
      <c r="A217">
        <v>3085</v>
      </c>
      <c r="B217" t="s">
        <v>6299</v>
      </c>
      <c r="C217">
        <v>2014</v>
      </c>
      <c r="D217" s="31">
        <v>41680</v>
      </c>
      <c r="E217" s="31">
        <v>41685</v>
      </c>
      <c r="F217" t="s">
        <v>50</v>
      </c>
      <c r="G217" t="s">
        <v>5259</v>
      </c>
      <c r="H217" t="s">
        <v>5260</v>
      </c>
      <c r="I217" t="s">
        <v>26</v>
      </c>
      <c r="J217" t="s">
        <v>27</v>
      </c>
      <c r="K217" t="s">
        <v>184</v>
      </c>
      <c r="L217" t="s">
        <v>104</v>
      </c>
      <c r="M217">
        <v>77070</v>
      </c>
      <c r="N217" t="s">
        <v>105</v>
      </c>
      <c r="O217" t="s">
        <v>1511</v>
      </c>
      <c r="P217" t="s">
        <v>46</v>
      </c>
      <c r="Q217" t="s">
        <v>75</v>
      </c>
      <c r="R217" t="s">
        <v>1512</v>
      </c>
      <c r="S217">
        <v>252.78399999999996</v>
      </c>
      <c r="T217">
        <v>4</v>
      </c>
      <c r="U217">
        <v>0.8</v>
      </c>
      <c r="V217">
        <v>-417.09360000000004</v>
      </c>
    </row>
    <row r="218" spans="1:22" x14ac:dyDescent="0.25">
      <c r="A218">
        <v>2992</v>
      </c>
      <c r="B218" t="s">
        <v>6184</v>
      </c>
      <c r="C218">
        <v>2013</v>
      </c>
      <c r="D218" s="31">
        <v>41326</v>
      </c>
      <c r="E218" s="31">
        <v>41331</v>
      </c>
      <c r="F218" t="s">
        <v>23</v>
      </c>
      <c r="G218" t="s">
        <v>5734</v>
      </c>
      <c r="H218" t="s">
        <v>5735</v>
      </c>
      <c r="I218" t="s">
        <v>41</v>
      </c>
      <c r="J218" t="s">
        <v>27</v>
      </c>
      <c r="K218" t="s">
        <v>42</v>
      </c>
      <c r="L218" t="s">
        <v>43</v>
      </c>
      <c r="M218">
        <v>90032</v>
      </c>
      <c r="N218" t="s">
        <v>44</v>
      </c>
      <c r="O218" t="s">
        <v>361</v>
      </c>
      <c r="P218" t="s">
        <v>46</v>
      </c>
      <c r="Q218" t="s">
        <v>75</v>
      </c>
      <c r="R218" t="s">
        <v>362</v>
      </c>
      <c r="S218">
        <v>31.248000000000005</v>
      </c>
      <c r="T218">
        <v>7</v>
      </c>
      <c r="U218">
        <v>0.2</v>
      </c>
      <c r="V218">
        <v>10.936799999999998</v>
      </c>
    </row>
    <row r="219" spans="1:22" x14ac:dyDescent="0.25">
      <c r="A219">
        <v>2991</v>
      </c>
      <c r="B219" t="s">
        <v>6184</v>
      </c>
      <c r="C219">
        <v>2013</v>
      </c>
      <c r="D219" s="31">
        <v>41326</v>
      </c>
      <c r="E219" s="31">
        <v>41331</v>
      </c>
      <c r="F219" t="s">
        <v>23</v>
      </c>
      <c r="G219" t="s">
        <v>5734</v>
      </c>
      <c r="H219" t="s">
        <v>5735</v>
      </c>
      <c r="I219" t="s">
        <v>41</v>
      </c>
      <c r="J219" t="s">
        <v>27</v>
      </c>
      <c r="K219" t="s">
        <v>42</v>
      </c>
      <c r="L219" t="s">
        <v>43</v>
      </c>
      <c r="M219">
        <v>90032</v>
      </c>
      <c r="N219" t="s">
        <v>44</v>
      </c>
      <c r="O219" t="s">
        <v>1689</v>
      </c>
      <c r="P219" t="s">
        <v>46</v>
      </c>
      <c r="Q219" t="s">
        <v>59</v>
      </c>
      <c r="R219" t="s">
        <v>1690</v>
      </c>
      <c r="S219">
        <v>449.15</v>
      </c>
      <c r="T219">
        <v>5</v>
      </c>
      <c r="U219">
        <v>0</v>
      </c>
      <c r="V219">
        <v>8.9829999999999899</v>
      </c>
    </row>
    <row r="220" spans="1:22" x14ac:dyDescent="0.25">
      <c r="A220">
        <v>2990</v>
      </c>
      <c r="B220" t="s">
        <v>6184</v>
      </c>
      <c r="C220">
        <v>2013</v>
      </c>
      <c r="D220" s="31">
        <v>41326</v>
      </c>
      <c r="E220" s="31">
        <v>41331</v>
      </c>
      <c r="F220" t="s">
        <v>23</v>
      </c>
      <c r="G220" t="s">
        <v>5734</v>
      </c>
      <c r="H220" t="s">
        <v>5735</v>
      </c>
      <c r="I220" t="s">
        <v>41</v>
      </c>
      <c r="J220" t="s">
        <v>27</v>
      </c>
      <c r="K220" t="s">
        <v>42</v>
      </c>
      <c r="L220" t="s">
        <v>43</v>
      </c>
      <c r="M220">
        <v>90032</v>
      </c>
      <c r="N220" t="s">
        <v>44</v>
      </c>
      <c r="O220" t="s">
        <v>6137</v>
      </c>
      <c r="P220" t="s">
        <v>46</v>
      </c>
      <c r="Q220" t="s">
        <v>75</v>
      </c>
      <c r="R220" t="s">
        <v>6138</v>
      </c>
      <c r="S220">
        <v>18.559999999999999</v>
      </c>
      <c r="T220">
        <v>4</v>
      </c>
      <c r="U220">
        <v>0.2</v>
      </c>
      <c r="V220">
        <v>6.4959999999999996</v>
      </c>
    </row>
    <row r="221" spans="1:22" x14ac:dyDescent="0.25">
      <c r="A221">
        <v>2989</v>
      </c>
      <c r="B221" t="s">
        <v>6184</v>
      </c>
      <c r="C221">
        <v>2013</v>
      </c>
      <c r="D221" s="31">
        <v>41326</v>
      </c>
      <c r="E221" s="31">
        <v>41331</v>
      </c>
      <c r="F221" t="s">
        <v>23</v>
      </c>
      <c r="G221" t="s">
        <v>5734</v>
      </c>
      <c r="H221" t="s">
        <v>5735</v>
      </c>
      <c r="I221" t="s">
        <v>41</v>
      </c>
      <c r="J221" t="s">
        <v>27</v>
      </c>
      <c r="K221" t="s">
        <v>42</v>
      </c>
      <c r="L221" t="s">
        <v>43</v>
      </c>
      <c r="M221">
        <v>90032</v>
      </c>
      <c r="N221" t="s">
        <v>44</v>
      </c>
      <c r="O221" t="s">
        <v>5896</v>
      </c>
      <c r="P221" t="s">
        <v>71</v>
      </c>
      <c r="Q221" t="s">
        <v>161</v>
      </c>
      <c r="R221" t="s">
        <v>5897</v>
      </c>
      <c r="S221">
        <v>12.99</v>
      </c>
      <c r="T221">
        <v>1</v>
      </c>
      <c r="U221">
        <v>0</v>
      </c>
      <c r="V221">
        <v>0.77939999999999898</v>
      </c>
    </row>
    <row r="222" spans="1:22" x14ac:dyDescent="0.25">
      <c r="A222">
        <v>2910</v>
      </c>
      <c r="B222" t="s">
        <v>6099</v>
      </c>
      <c r="C222">
        <v>2014</v>
      </c>
      <c r="D222" s="31">
        <v>41690</v>
      </c>
      <c r="E222" s="31">
        <v>41694</v>
      </c>
      <c r="F222" t="s">
        <v>50</v>
      </c>
      <c r="G222" t="s">
        <v>2098</v>
      </c>
      <c r="H222" t="s">
        <v>2099</v>
      </c>
      <c r="I222" t="s">
        <v>26</v>
      </c>
      <c r="J222" t="s">
        <v>27</v>
      </c>
      <c r="K222" t="s">
        <v>95</v>
      </c>
      <c r="L222" t="s">
        <v>96</v>
      </c>
      <c r="M222">
        <v>98103</v>
      </c>
      <c r="N222" t="s">
        <v>44</v>
      </c>
      <c r="O222" t="s">
        <v>4067</v>
      </c>
      <c r="P222" t="s">
        <v>46</v>
      </c>
      <c r="Q222" t="s">
        <v>269</v>
      </c>
      <c r="R222" t="s">
        <v>4068</v>
      </c>
      <c r="S222">
        <v>11.22</v>
      </c>
      <c r="T222">
        <v>3</v>
      </c>
      <c r="U222">
        <v>0</v>
      </c>
      <c r="V222">
        <v>0.2244000000000006</v>
      </c>
    </row>
    <row r="223" spans="1:22" x14ac:dyDescent="0.25">
      <c r="A223">
        <v>2883</v>
      </c>
      <c r="B223" t="s">
        <v>6068</v>
      </c>
      <c r="C223">
        <v>2011</v>
      </c>
      <c r="D223" s="31">
        <v>40596</v>
      </c>
      <c r="E223" s="31">
        <v>40600</v>
      </c>
      <c r="F223" t="s">
        <v>50</v>
      </c>
      <c r="G223" t="s">
        <v>5452</v>
      </c>
      <c r="H223" t="s">
        <v>5453</v>
      </c>
      <c r="I223" t="s">
        <v>26</v>
      </c>
      <c r="J223" t="s">
        <v>27</v>
      </c>
      <c r="K223" t="s">
        <v>5675</v>
      </c>
      <c r="L223" t="s">
        <v>211</v>
      </c>
      <c r="M223">
        <v>60098</v>
      </c>
      <c r="N223" t="s">
        <v>105</v>
      </c>
      <c r="O223" t="s">
        <v>2367</v>
      </c>
      <c r="P223" t="s">
        <v>46</v>
      </c>
      <c r="Q223" t="s">
        <v>75</v>
      </c>
      <c r="R223" t="s">
        <v>2368</v>
      </c>
      <c r="S223">
        <v>8.8499999999999979</v>
      </c>
      <c r="T223">
        <v>5</v>
      </c>
      <c r="U223">
        <v>0.8</v>
      </c>
      <c r="V223">
        <v>-13.717499999999998</v>
      </c>
    </row>
    <row r="224" spans="1:22" x14ac:dyDescent="0.25">
      <c r="A224">
        <v>2742</v>
      </c>
      <c r="B224" t="s">
        <v>5898</v>
      </c>
      <c r="C224">
        <v>2013</v>
      </c>
      <c r="D224" s="31">
        <v>41330</v>
      </c>
      <c r="E224" s="31">
        <v>41332</v>
      </c>
      <c r="F224" t="s">
        <v>23</v>
      </c>
      <c r="G224" t="s">
        <v>1969</v>
      </c>
      <c r="H224" t="s">
        <v>1970</v>
      </c>
      <c r="I224" t="s">
        <v>26</v>
      </c>
      <c r="J224" t="s">
        <v>27</v>
      </c>
      <c r="K224" t="s">
        <v>606</v>
      </c>
      <c r="L224" t="s">
        <v>498</v>
      </c>
      <c r="M224">
        <v>43055</v>
      </c>
      <c r="N224" t="s">
        <v>148</v>
      </c>
      <c r="O224" t="s">
        <v>4131</v>
      </c>
      <c r="P224" t="s">
        <v>46</v>
      </c>
      <c r="Q224" t="s">
        <v>173</v>
      </c>
      <c r="R224" t="s">
        <v>186</v>
      </c>
      <c r="S224">
        <v>46.72</v>
      </c>
      <c r="T224">
        <v>5</v>
      </c>
      <c r="U224">
        <v>0.2</v>
      </c>
      <c r="V224">
        <v>17.52</v>
      </c>
    </row>
    <row r="225" spans="1:22" x14ac:dyDescent="0.25">
      <c r="A225">
        <v>2735</v>
      </c>
      <c r="B225" t="s">
        <v>5887</v>
      </c>
      <c r="C225">
        <v>2012</v>
      </c>
      <c r="D225" s="31">
        <v>40960</v>
      </c>
      <c r="E225" s="31">
        <v>40962</v>
      </c>
      <c r="F225" t="s">
        <v>23</v>
      </c>
      <c r="G225" t="s">
        <v>4798</v>
      </c>
      <c r="H225" t="s">
        <v>4799</v>
      </c>
      <c r="I225" t="s">
        <v>26</v>
      </c>
      <c r="J225" t="s">
        <v>27</v>
      </c>
      <c r="K225" t="s">
        <v>5888</v>
      </c>
      <c r="L225" t="s">
        <v>668</v>
      </c>
      <c r="M225">
        <v>88001</v>
      </c>
      <c r="N225" t="s">
        <v>44</v>
      </c>
      <c r="O225" t="s">
        <v>185</v>
      </c>
      <c r="P225" t="s">
        <v>46</v>
      </c>
      <c r="Q225" t="s">
        <v>90</v>
      </c>
      <c r="R225" t="s">
        <v>186</v>
      </c>
      <c r="S225">
        <v>49.12</v>
      </c>
      <c r="T225">
        <v>4</v>
      </c>
      <c r="U225">
        <v>0</v>
      </c>
      <c r="V225">
        <v>23.086399999999998</v>
      </c>
    </row>
    <row r="226" spans="1:22" x14ac:dyDescent="0.25">
      <c r="A226">
        <v>2732</v>
      </c>
      <c r="B226" t="s">
        <v>5883</v>
      </c>
      <c r="C226">
        <v>2014</v>
      </c>
      <c r="D226" s="31">
        <v>41684</v>
      </c>
      <c r="E226" s="31">
        <v>41690</v>
      </c>
      <c r="F226" t="s">
        <v>50</v>
      </c>
      <c r="G226" t="s">
        <v>5884</v>
      </c>
      <c r="H226" t="s">
        <v>5885</v>
      </c>
      <c r="I226" t="s">
        <v>26</v>
      </c>
      <c r="J226" t="s">
        <v>27</v>
      </c>
      <c r="K226" t="s">
        <v>95</v>
      </c>
      <c r="L226" t="s">
        <v>96</v>
      </c>
      <c r="M226">
        <v>98105</v>
      </c>
      <c r="N226" t="s">
        <v>44</v>
      </c>
      <c r="O226" t="s">
        <v>905</v>
      </c>
      <c r="P226" t="s">
        <v>32</v>
      </c>
      <c r="Q226" t="s">
        <v>65</v>
      </c>
      <c r="R226" t="s">
        <v>906</v>
      </c>
      <c r="S226">
        <v>107.53</v>
      </c>
      <c r="T226">
        <v>1</v>
      </c>
      <c r="U226">
        <v>0</v>
      </c>
      <c r="V226">
        <v>21.506</v>
      </c>
    </row>
    <row r="227" spans="1:22" x14ac:dyDescent="0.25">
      <c r="A227">
        <v>2731</v>
      </c>
      <c r="B227" t="s">
        <v>5883</v>
      </c>
      <c r="C227">
        <v>2014</v>
      </c>
      <c r="D227" s="31">
        <v>41684</v>
      </c>
      <c r="E227" s="31">
        <v>41690</v>
      </c>
      <c r="F227" t="s">
        <v>50</v>
      </c>
      <c r="G227" t="s">
        <v>5884</v>
      </c>
      <c r="H227" t="s">
        <v>5885</v>
      </c>
      <c r="I227" t="s">
        <v>26</v>
      </c>
      <c r="J227" t="s">
        <v>27</v>
      </c>
      <c r="K227" t="s">
        <v>95</v>
      </c>
      <c r="L227" t="s">
        <v>96</v>
      </c>
      <c r="M227">
        <v>98105</v>
      </c>
      <c r="N227" t="s">
        <v>44</v>
      </c>
      <c r="O227" t="s">
        <v>2543</v>
      </c>
      <c r="P227" t="s">
        <v>71</v>
      </c>
      <c r="Q227" t="s">
        <v>161</v>
      </c>
      <c r="R227" t="s">
        <v>2544</v>
      </c>
      <c r="S227">
        <v>799.96</v>
      </c>
      <c r="T227">
        <v>4</v>
      </c>
      <c r="U227">
        <v>0</v>
      </c>
      <c r="V227">
        <v>343.98280000000005</v>
      </c>
    </row>
    <row r="228" spans="1:22" x14ac:dyDescent="0.25">
      <c r="A228">
        <v>2730</v>
      </c>
      <c r="B228" t="s">
        <v>5883</v>
      </c>
      <c r="C228">
        <v>2014</v>
      </c>
      <c r="D228" s="31">
        <v>41684</v>
      </c>
      <c r="E228" s="31">
        <v>41690</v>
      </c>
      <c r="F228" t="s">
        <v>50</v>
      </c>
      <c r="G228" t="s">
        <v>5884</v>
      </c>
      <c r="H228" t="s">
        <v>5885</v>
      </c>
      <c r="I228" t="s">
        <v>26</v>
      </c>
      <c r="J228" t="s">
        <v>27</v>
      </c>
      <c r="K228" t="s">
        <v>95</v>
      </c>
      <c r="L228" t="s">
        <v>96</v>
      </c>
      <c r="M228">
        <v>98105</v>
      </c>
      <c r="N228" t="s">
        <v>44</v>
      </c>
      <c r="O228" t="s">
        <v>640</v>
      </c>
      <c r="P228" t="s">
        <v>46</v>
      </c>
      <c r="Q228" t="s">
        <v>68</v>
      </c>
      <c r="R228" t="s">
        <v>641</v>
      </c>
      <c r="S228">
        <v>6.63</v>
      </c>
      <c r="T228">
        <v>3</v>
      </c>
      <c r="U228">
        <v>0</v>
      </c>
      <c r="V228">
        <v>1.7901</v>
      </c>
    </row>
    <row r="229" spans="1:22" x14ac:dyDescent="0.25">
      <c r="A229">
        <v>2696</v>
      </c>
      <c r="B229" t="s">
        <v>5837</v>
      </c>
      <c r="C229">
        <v>2013</v>
      </c>
      <c r="D229" s="31">
        <v>41312</v>
      </c>
      <c r="E229" s="31">
        <v>41314</v>
      </c>
      <c r="F229" t="s">
        <v>188</v>
      </c>
      <c r="G229" t="s">
        <v>5838</v>
      </c>
      <c r="H229" t="s">
        <v>5839</v>
      </c>
      <c r="I229" t="s">
        <v>26</v>
      </c>
      <c r="J229" t="s">
        <v>27</v>
      </c>
      <c r="K229" t="s">
        <v>2470</v>
      </c>
      <c r="L229" t="s">
        <v>498</v>
      </c>
      <c r="M229">
        <v>43130</v>
      </c>
      <c r="N229" t="s">
        <v>148</v>
      </c>
      <c r="O229" t="s">
        <v>1639</v>
      </c>
      <c r="P229" t="s">
        <v>46</v>
      </c>
      <c r="Q229" t="s">
        <v>90</v>
      </c>
      <c r="R229" t="s">
        <v>1640</v>
      </c>
      <c r="S229">
        <v>30.352</v>
      </c>
      <c r="T229">
        <v>2</v>
      </c>
      <c r="U229">
        <v>0.2</v>
      </c>
      <c r="V229">
        <v>10.623199999999997</v>
      </c>
    </row>
    <row r="230" spans="1:22" x14ac:dyDescent="0.25">
      <c r="A230">
        <v>229</v>
      </c>
      <c r="B230" t="s">
        <v>887</v>
      </c>
      <c r="C230">
        <v>2012</v>
      </c>
      <c r="D230" s="31">
        <v>40967</v>
      </c>
      <c r="E230" s="31">
        <v>40972</v>
      </c>
      <c r="F230" t="s">
        <v>50</v>
      </c>
      <c r="G230" t="s">
        <v>888</v>
      </c>
      <c r="H230" t="s">
        <v>889</v>
      </c>
      <c r="I230" t="s">
        <v>26</v>
      </c>
      <c r="J230" t="s">
        <v>27</v>
      </c>
      <c r="K230" t="s">
        <v>382</v>
      </c>
      <c r="L230" t="s">
        <v>335</v>
      </c>
      <c r="M230">
        <v>38401</v>
      </c>
      <c r="N230" t="s">
        <v>30</v>
      </c>
      <c r="O230" t="s">
        <v>890</v>
      </c>
      <c r="P230" t="s">
        <v>32</v>
      </c>
      <c r="Q230" t="s">
        <v>36</v>
      </c>
      <c r="R230" t="s">
        <v>891</v>
      </c>
      <c r="S230">
        <v>161.56800000000001</v>
      </c>
      <c r="T230">
        <v>2</v>
      </c>
      <c r="U230">
        <v>0.2</v>
      </c>
      <c r="V230">
        <v>-28.274400000000021</v>
      </c>
    </row>
    <row r="231" spans="1:22" x14ac:dyDescent="0.25">
      <c r="A231">
        <v>230</v>
      </c>
      <c r="B231" t="s">
        <v>887</v>
      </c>
      <c r="C231">
        <v>2012</v>
      </c>
      <c r="D231" s="31">
        <v>40967</v>
      </c>
      <c r="E231" s="31">
        <v>40972</v>
      </c>
      <c r="F231" t="s">
        <v>50</v>
      </c>
      <c r="G231" t="s">
        <v>888</v>
      </c>
      <c r="H231" t="s">
        <v>889</v>
      </c>
      <c r="I231" t="s">
        <v>26</v>
      </c>
      <c r="J231" t="s">
        <v>27</v>
      </c>
      <c r="K231" t="s">
        <v>382</v>
      </c>
      <c r="L231" t="s">
        <v>335</v>
      </c>
      <c r="M231">
        <v>38401</v>
      </c>
      <c r="N231" t="s">
        <v>30</v>
      </c>
      <c r="O231" t="s">
        <v>892</v>
      </c>
      <c r="P231" t="s">
        <v>32</v>
      </c>
      <c r="Q231" t="s">
        <v>36</v>
      </c>
      <c r="R231" t="s">
        <v>893</v>
      </c>
      <c r="S231">
        <v>389.69600000000003</v>
      </c>
      <c r="T231">
        <v>8</v>
      </c>
      <c r="U231">
        <v>0.2</v>
      </c>
      <c r="V231">
        <v>43.840799999999973</v>
      </c>
    </row>
    <row r="232" spans="1:22" x14ac:dyDescent="0.25">
      <c r="A232">
        <v>2642</v>
      </c>
      <c r="B232" t="s">
        <v>5765</v>
      </c>
      <c r="C232">
        <v>2012</v>
      </c>
      <c r="D232" s="31">
        <v>40959</v>
      </c>
      <c r="E232" s="31">
        <v>40964</v>
      </c>
      <c r="F232" t="s">
        <v>50</v>
      </c>
      <c r="G232" t="s">
        <v>1851</v>
      </c>
      <c r="H232" t="s">
        <v>1852</v>
      </c>
      <c r="I232" t="s">
        <v>26</v>
      </c>
      <c r="J232" t="s">
        <v>27</v>
      </c>
      <c r="K232" t="s">
        <v>5766</v>
      </c>
      <c r="L232" t="s">
        <v>1707</v>
      </c>
      <c r="M232">
        <v>71901</v>
      </c>
      <c r="N232" t="s">
        <v>30</v>
      </c>
      <c r="O232" t="s">
        <v>2738</v>
      </c>
      <c r="P232" t="s">
        <v>71</v>
      </c>
      <c r="Q232" t="s">
        <v>161</v>
      </c>
      <c r="R232" t="s">
        <v>2739</v>
      </c>
      <c r="S232">
        <v>29.99</v>
      </c>
      <c r="T232">
        <v>1</v>
      </c>
      <c r="U232">
        <v>0</v>
      </c>
      <c r="V232">
        <v>2.9989999999999988</v>
      </c>
    </row>
    <row r="233" spans="1:22" x14ac:dyDescent="0.25">
      <c r="A233">
        <v>2368</v>
      </c>
      <c r="B233" t="s">
        <v>5398</v>
      </c>
      <c r="C233">
        <v>2014</v>
      </c>
      <c r="D233" s="31">
        <v>41681</v>
      </c>
      <c r="E233" s="31">
        <v>41684</v>
      </c>
      <c r="F233" t="s">
        <v>188</v>
      </c>
      <c r="G233" t="s">
        <v>3679</v>
      </c>
      <c r="H233" t="s">
        <v>3680</v>
      </c>
      <c r="I233" t="s">
        <v>26</v>
      </c>
      <c r="J233" t="s">
        <v>27</v>
      </c>
      <c r="K233" t="s">
        <v>3213</v>
      </c>
      <c r="L233" t="s">
        <v>2735</v>
      </c>
      <c r="M233">
        <v>20735</v>
      </c>
      <c r="N233" t="s">
        <v>148</v>
      </c>
      <c r="O233" t="s">
        <v>3976</v>
      </c>
      <c r="P233" t="s">
        <v>46</v>
      </c>
      <c r="Q233" t="s">
        <v>90</v>
      </c>
      <c r="R233" t="s">
        <v>3977</v>
      </c>
      <c r="S233">
        <v>23.12</v>
      </c>
      <c r="T233">
        <v>4</v>
      </c>
      <c r="U233">
        <v>0</v>
      </c>
      <c r="V233">
        <v>11.328800000000001</v>
      </c>
    </row>
    <row r="234" spans="1:22" x14ac:dyDescent="0.25">
      <c r="A234">
        <v>2345</v>
      </c>
      <c r="B234" t="s">
        <v>5366</v>
      </c>
      <c r="C234">
        <v>2013</v>
      </c>
      <c r="D234" s="31">
        <v>41327</v>
      </c>
      <c r="E234" s="31">
        <v>41333</v>
      </c>
      <c r="F234" t="s">
        <v>50</v>
      </c>
      <c r="G234" t="s">
        <v>3227</v>
      </c>
      <c r="H234" t="s">
        <v>3228</v>
      </c>
      <c r="I234" t="s">
        <v>102</v>
      </c>
      <c r="J234" t="s">
        <v>27</v>
      </c>
      <c r="K234" t="s">
        <v>2548</v>
      </c>
      <c r="L234" t="s">
        <v>114</v>
      </c>
      <c r="M234">
        <v>53209</v>
      </c>
      <c r="N234" t="s">
        <v>105</v>
      </c>
      <c r="O234" t="s">
        <v>5367</v>
      </c>
      <c r="P234" t="s">
        <v>46</v>
      </c>
      <c r="Q234" t="s">
        <v>78</v>
      </c>
      <c r="R234" t="s">
        <v>5368</v>
      </c>
      <c r="S234">
        <v>490.32</v>
      </c>
      <c r="T234">
        <v>9</v>
      </c>
      <c r="U234">
        <v>0</v>
      </c>
      <c r="V234">
        <v>137.28960000000004</v>
      </c>
    </row>
    <row r="235" spans="1:22" x14ac:dyDescent="0.25">
      <c r="A235">
        <v>2263</v>
      </c>
      <c r="B235" t="s">
        <v>5247</v>
      </c>
      <c r="C235">
        <v>2014</v>
      </c>
      <c r="D235" s="31">
        <v>41677</v>
      </c>
      <c r="E235" s="31">
        <v>41680</v>
      </c>
      <c r="F235" t="s">
        <v>188</v>
      </c>
      <c r="G235" t="s">
        <v>5248</v>
      </c>
      <c r="H235" t="s">
        <v>5249</v>
      </c>
      <c r="I235" t="s">
        <v>26</v>
      </c>
      <c r="J235" t="s">
        <v>27</v>
      </c>
      <c r="K235" t="s">
        <v>1127</v>
      </c>
      <c r="L235" t="s">
        <v>319</v>
      </c>
      <c r="M235">
        <v>22204</v>
      </c>
      <c r="N235" t="s">
        <v>30</v>
      </c>
      <c r="O235" t="s">
        <v>2232</v>
      </c>
      <c r="P235" t="s">
        <v>32</v>
      </c>
      <c r="Q235" t="s">
        <v>33</v>
      </c>
      <c r="R235" t="s">
        <v>2233</v>
      </c>
      <c r="S235">
        <v>359.96999999999997</v>
      </c>
      <c r="T235">
        <v>3</v>
      </c>
      <c r="U235">
        <v>0</v>
      </c>
      <c r="V235">
        <v>79.193399999999968</v>
      </c>
    </row>
    <row r="236" spans="1:22" x14ac:dyDescent="0.25">
      <c r="A236">
        <v>2252</v>
      </c>
      <c r="B236" t="s">
        <v>5223</v>
      </c>
      <c r="C236">
        <v>2012</v>
      </c>
      <c r="D236" s="31">
        <v>40954</v>
      </c>
      <c r="E236" s="31">
        <v>40957</v>
      </c>
      <c r="F236" t="s">
        <v>23</v>
      </c>
      <c r="G236" t="s">
        <v>5224</v>
      </c>
      <c r="H236" t="s">
        <v>5225</v>
      </c>
      <c r="I236" t="s">
        <v>26</v>
      </c>
      <c r="J236" t="s">
        <v>27</v>
      </c>
      <c r="K236" t="s">
        <v>42</v>
      </c>
      <c r="L236" t="s">
        <v>43</v>
      </c>
      <c r="M236">
        <v>90004</v>
      </c>
      <c r="N236" t="s">
        <v>44</v>
      </c>
      <c r="O236" t="s">
        <v>4942</v>
      </c>
      <c r="P236" t="s">
        <v>46</v>
      </c>
      <c r="Q236" t="s">
        <v>90</v>
      </c>
      <c r="R236" t="s">
        <v>5230</v>
      </c>
      <c r="S236">
        <v>19.440000000000001</v>
      </c>
      <c r="T236">
        <v>3</v>
      </c>
      <c r="U236">
        <v>0</v>
      </c>
      <c r="V236">
        <v>9.3312000000000008</v>
      </c>
    </row>
    <row r="237" spans="1:22" x14ac:dyDescent="0.25">
      <c r="A237">
        <v>2251</v>
      </c>
      <c r="B237" t="s">
        <v>5223</v>
      </c>
      <c r="C237">
        <v>2012</v>
      </c>
      <c r="D237" s="31">
        <v>40954</v>
      </c>
      <c r="E237" s="31">
        <v>40957</v>
      </c>
      <c r="F237" t="s">
        <v>23</v>
      </c>
      <c r="G237" t="s">
        <v>5224</v>
      </c>
      <c r="H237" t="s">
        <v>5225</v>
      </c>
      <c r="I237" t="s">
        <v>26</v>
      </c>
      <c r="J237" t="s">
        <v>27</v>
      </c>
      <c r="K237" t="s">
        <v>42</v>
      </c>
      <c r="L237" t="s">
        <v>43</v>
      </c>
      <c r="M237">
        <v>90004</v>
      </c>
      <c r="N237" t="s">
        <v>44</v>
      </c>
      <c r="O237" t="s">
        <v>5228</v>
      </c>
      <c r="P237" t="s">
        <v>46</v>
      </c>
      <c r="Q237" t="s">
        <v>78</v>
      </c>
      <c r="R237" t="s">
        <v>5229</v>
      </c>
      <c r="S237">
        <v>541.43999999999994</v>
      </c>
      <c r="T237">
        <v>6</v>
      </c>
      <c r="U237">
        <v>0</v>
      </c>
      <c r="V237">
        <v>157.01759999999993</v>
      </c>
    </row>
    <row r="238" spans="1:22" x14ac:dyDescent="0.25">
      <c r="A238">
        <v>2250</v>
      </c>
      <c r="B238" t="s">
        <v>5223</v>
      </c>
      <c r="C238">
        <v>2012</v>
      </c>
      <c r="D238" s="31">
        <v>40954</v>
      </c>
      <c r="E238" s="31">
        <v>40957</v>
      </c>
      <c r="F238" t="s">
        <v>23</v>
      </c>
      <c r="G238" t="s">
        <v>5224</v>
      </c>
      <c r="H238" t="s">
        <v>5225</v>
      </c>
      <c r="I238" t="s">
        <v>26</v>
      </c>
      <c r="J238" t="s">
        <v>27</v>
      </c>
      <c r="K238" t="s">
        <v>42</v>
      </c>
      <c r="L238" t="s">
        <v>43</v>
      </c>
      <c r="M238">
        <v>90004</v>
      </c>
      <c r="N238" t="s">
        <v>44</v>
      </c>
      <c r="O238" t="s">
        <v>2391</v>
      </c>
      <c r="P238" t="s">
        <v>46</v>
      </c>
      <c r="Q238" t="s">
        <v>75</v>
      </c>
      <c r="R238" t="s">
        <v>2392</v>
      </c>
      <c r="S238">
        <v>11.52</v>
      </c>
      <c r="T238">
        <v>5</v>
      </c>
      <c r="U238">
        <v>0.2</v>
      </c>
      <c r="V238">
        <v>4.1760000000000002</v>
      </c>
    </row>
    <row r="239" spans="1:22" x14ac:dyDescent="0.25">
      <c r="A239">
        <v>2249</v>
      </c>
      <c r="B239" t="s">
        <v>5223</v>
      </c>
      <c r="C239">
        <v>2012</v>
      </c>
      <c r="D239" s="31">
        <v>40954</v>
      </c>
      <c r="E239" s="31">
        <v>40957</v>
      </c>
      <c r="F239" t="s">
        <v>23</v>
      </c>
      <c r="G239" t="s">
        <v>5224</v>
      </c>
      <c r="H239" t="s">
        <v>5225</v>
      </c>
      <c r="I239" t="s">
        <v>26</v>
      </c>
      <c r="J239" t="s">
        <v>27</v>
      </c>
      <c r="K239" t="s">
        <v>42</v>
      </c>
      <c r="L239" t="s">
        <v>43</v>
      </c>
      <c r="M239">
        <v>90004</v>
      </c>
      <c r="N239" t="s">
        <v>44</v>
      </c>
      <c r="O239" t="s">
        <v>4493</v>
      </c>
      <c r="P239" t="s">
        <v>46</v>
      </c>
      <c r="Q239" t="s">
        <v>75</v>
      </c>
      <c r="R239" t="s">
        <v>4494</v>
      </c>
      <c r="S239">
        <v>41.72</v>
      </c>
      <c r="T239">
        <v>5</v>
      </c>
      <c r="U239">
        <v>0.2</v>
      </c>
      <c r="V239">
        <v>13.037499999999998</v>
      </c>
    </row>
    <row r="240" spans="1:22" x14ac:dyDescent="0.25">
      <c r="A240">
        <v>2248</v>
      </c>
      <c r="B240" t="s">
        <v>5223</v>
      </c>
      <c r="C240">
        <v>2012</v>
      </c>
      <c r="D240" s="31">
        <v>40954</v>
      </c>
      <c r="E240" s="31">
        <v>40957</v>
      </c>
      <c r="F240" t="s">
        <v>23</v>
      </c>
      <c r="G240" t="s">
        <v>5224</v>
      </c>
      <c r="H240" t="s">
        <v>5225</v>
      </c>
      <c r="I240" t="s">
        <v>26</v>
      </c>
      <c r="J240" t="s">
        <v>27</v>
      </c>
      <c r="K240" t="s">
        <v>42</v>
      </c>
      <c r="L240" t="s">
        <v>43</v>
      </c>
      <c r="M240">
        <v>90004</v>
      </c>
      <c r="N240" t="s">
        <v>44</v>
      </c>
      <c r="O240" t="s">
        <v>5226</v>
      </c>
      <c r="P240" t="s">
        <v>46</v>
      </c>
      <c r="Q240" t="s">
        <v>90</v>
      </c>
      <c r="R240" t="s">
        <v>5227</v>
      </c>
      <c r="S240">
        <v>13.36</v>
      </c>
      <c r="T240">
        <v>2</v>
      </c>
      <c r="U240">
        <v>0</v>
      </c>
      <c r="V240">
        <v>6.4127999999999998</v>
      </c>
    </row>
    <row r="241" spans="1:22" x14ac:dyDescent="0.25">
      <c r="A241">
        <v>2083</v>
      </c>
      <c r="B241" t="s">
        <v>4973</v>
      </c>
      <c r="C241">
        <v>2014</v>
      </c>
      <c r="D241" s="31">
        <v>41694</v>
      </c>
      <c r="E241" s="31">
        <v>41700</v>
      </c>
      <c r="F241" t="s">
        <v>50</v>
      </c>
      <c r="G241" t="s">
        <v>2035</v>
      </c>
      <c r="H241" t="s">
        <v>2036</v>
      </c>
      <c r="I241" t="s">
        <v>26</v>
      </c>
      <c r="J241" t="s">
        <v>27</v>
      </c>
      <c r="K241" t="s">
        <v>42</v>
      </c>
      <c r="L241" t="s">
        <v>43</v>
      </c>
      <c r="M241">
        <v>90008</v>
      </c>
      <c r="N241" t="s">
        <v>44</v>
      </c>
      <c r="O241" t="s">
        <v>3537</v>
      </c>
      <c r="P241" t="s">
        <v>46</v>
      </c>
      <c r="Q241" t="s">
        <v>90</v>
      </c>
      <c r="R241" t="s">
        <v>3538</v>
      </c>
      <c r="S241">
        <v>37.44</v>
      </c>
      <c r="T241">
        <v>6</v>
      </c>
      <c r="U241">
        <v>0</v>
      </c>
      <c r="V241">
        <v>16.847999999999999</v>
      </c>
    </row>
    <row r="242" spans="1:22" x14ac:dyDescent="0.25">
      <c r="A242">
        <v>2000</v>
      </c>
      <c r="B242" t="s">
        <v>4873</v>
      </c>
      <c r="C242">
        <v>2011</v>
      </c>
      <c r="D242" s="31">
        <v>40581</v>
      </c>
      <c r="E242" s="31">
        <v>40584</v>
      </c>
      <c r="F242" t="s">
        <v>188</v>
      </c>
      <c r="G242" t="s">
        <v>4592</v>
      </c>
      <c r="H242" t="s">
        <v>4593</v>
      </c>
      <c r="I242" t="s">
        <v>41</v>
      </c>
      <c r="J242" t="s">
        <v>27</v>
      </c>
      <c r="K242" t="s">
        <v>4874</v>
      </c>
      <c r="L242" t="s">
        <v>319</v>
      </c>
      <c r="M242">
        <v>23320</v>
      </c>
      <c r="N242" t="s">
        <v>30</v>
      </c>
      <c r="O242" t="s">
        <v>4509</v>
      </c>
      <c r="P242" t="s">
        <v>71</v>
      </c>
      <c r="Q242" t="s">
        <v>72</v>
      </c>
      <c r="R242" t="s">
        <v>4510</v>
      </c>
      <c r="S242">
        <v>144.94999999999999</v>
      </c>
      <c r="T242">
        <v>5</v>
      </c>
      <c r="U242">
        <v>0</v>
      </c>
      <c r="V242">
        <v>42.035499999999985</v>
      </c>
    </row>
    <row r="243" spans="1:22" x14ac:dyDescent="0.25">
      <c r="A243">
        <v>1999</v>
      </c>
      <c r="B243" t="s">
        <v>4873</v>
      </c>
      <c r="C243">
        <v>2011</v>
      </c>
      <c r="D243" s="31">
        <v>40581</v>
      </c>
      <c r="E243" s="31">
        <v>40584</v>
      </c>
      <c r="F243" t="s">
        <v>188</v>
      </c>
      <c r="G243" t="s">
        <v>4592</v>
      </c>
      <c r="H243" t="s">
        <v>4593</v>
      </c>
      <c r="I243" t="s">
        <v>41</v>
      </c>
      <c r="J243" t="s">
        <v>27</v>
      </c>
      <c r="K243" t="s">
        <v>4874</v>
      </c>
      <c r="L243" t="s">
        <v>319</v>
      </c>
      <c r="M243">
        <v>23320</v>
      </c>
      <c r="N243" t="s">
        <v>30</v>
      </c>
      <c r="O243" t="s">
        <v>1191</v>
      </c>
      <c r="P243" t="s">
        <v>71</v>
      </c>
      <c r="Q243" t="s">
        <v>72</v>
      </c>
      <c r="R243" t="s">
        <v>1192</v>
      </c>
      <c r="S243">
        <v>161.61000000000001</v>
      </c>
      <c r="T243">
        <v>1</v>
      </c>
      <c r="U243">
        <v>0</v>
      </c>
      <c r="V243">
        <v>42.018600000000006</v>
      </c>
    </row>
    <row r="244" spans="1:22" x14ac:dyDescent="0.25">
      <c r="A244">
        <v>1998</v>
      </c>
      <c r="B244" t="s">
        <v>4873</v>
      </c>
      <c r="C244">
        <v>2011</v>
      </c>
      <c r="D244" s="31">
        <v>40581</v>
      </c>
      <c r="E244" s="31">
        <v>40584</v>
      </c>
      <c r="F244" t="s">
        <v>188</v>
      </c>
      <c r="G244" t="s">
        <v>4592</v>
      </c>
      <c r="H244" t="s">
        <v>4593</v>
      </c>
      <c r="I244" t="s">
        <v>41</v>
      </c>
      <c r="J244" t="s">
        <v>27</v>
      </c>
      <c r="K244" t="s">
        <v>4874</v>
      </c>
      <c r="L244" t="s">
        <v>319</v>
      </c>
      <c r="M244">
        <v>23320</v>
      </c>
      <c r="N244" t="s">
        <v>30</v>
      </c>
      <c r="O244" t="s">
        <v>2119</v>
      </c>
      <c r="P244" t="s">
        <v>46</v>
      </c>
      <c r="Q244" t="s">
        <v>47</v>
      </c>
      <c r="R244" t="s">
        <v>2120</v>
      </c>
      <c r="S244">
        <v>15</v>
      </c>
      <c r="T244">
        <v>4</v>
      </c>
      <c r="U244">
        <v>0</v>
      </c>
      <c r="V244">
        <v>7.1999999999999993</v>
      </c>
    </row>
    <row r="245" spans="1:22" x14ac:dyDescent="0.25">
      <c r="A245">
        <v>1992</v>
      </c>
      <c r="B245" t="s">
        <v>4862</v>
      </c>
      <c r="C245">
        <v>2014</v>
      </c>
      <c r="D245" s="31">
        <v>41695</v>
      </c>
      <c r="E245" s="31">
        <v>41699</v>
      </c>
      <c r="F245" t="s">
        <v>50</v>
      </c>
      <c r="G245" t="s">
        <v>4852</v>
      </c>
      <c r="H245" t="s">
        <v>4853</v>
      </c>
      <c r="I245" t="s">
        <v>26</v>
      </c>
      <c r="J245" t="s">
        <v>27</v>
      </c>
      <c r="K245" t="s">
        <v>146</v>
      </c>
      <c r="L245" t="s">
        <v>147</v>
      </c>
      <c r="M245">
        <v>19134</v>
      </c>
      <c r="N245" t="s">
        <v>148</v>
      </c>
      <c r="O245" t="s">
        <v>3587</v>
      </c>
      <c r="P245" t="s">
        <v>46</v>
      </c>
      <c r="Q245" t="s">
        <v>75</v>
      </c>
      <c r="R245" t="s">
        <v>3588</v>
      </c>
      <c r="S245">
        <v>4.9560000000000004</v>
      </c>
      <c r="T245">
        <v>4</v>
      </c>
      <c r="U245">
        <v>0.7</v>
      </c>
      <c r="V245">
        <v>-3.7995999999999981</v>
      </c>
    </row>
    <row r="246" spans="1:22" x14ac:dyDescent="0.25">
      <c r="A246">
        <v>1909</v>
      </c>
      <c r="B246" t="s">
        <v>4739</v>
      </c>
      <c r="C246">
        <v>2012</v>
      </c>
      <c r="D246" s="31">
        <v>40942</v>
      </c>
      <c r="E246" s="31">
        <v>40943</v>
      </c>
      <c r="F246" t="s">
        <v>188</v>
      </c>
      <c r="G246" t="s">
        <v>3847</v>
      </c>
      <c r="H246" t="s">
        <v>3848</v>
      </c>
      <c r="I246" t="s">
        <v>41</v>
      </c>
      <c r="J246" t="s">
        <v>27</v>
      </c>
      <c r="K246" t="s">
        <v>42</v>
      </c>
      <c r="L246" t="s">
        <v>43</v>
      </c>
      <c r="M246">
        <v>90008</v>
      </c>
      <c r="N246" t="s">
        <v>44</v>
      </c>
      <c r="O246" t="s">
        <v>4740</v>
      </c>
      <c r="P246" t="s">
        <v>32</v>
      </c>
      <c r="Q246" t="s">
        <v>65</v>
      </c>
      <c r="R246" t="s">
        <v>4741</v>
      </c>
      <c r="S246">
        <v>136.91999999999999</v>
      </c>
      <c r="T246">
        <v>4</v>
      </c>
      <c r="U246">
        <v>0</v>
      </c>
      <c r="V246">
        <v>41.075999999999993</v>
      </c>
    </row>
    <row r="247" spans="1:22" x14ac:dyDescent="0.25">
      <c r="A247">
        <v>1844</v>
      </c>
      <c r="B247" t="s">
        <v>4621</v>
      </c>
      <c r="C247">
        <v>2012</v>
      </c>
      <c r="D247" s="31">
        <v>40948</v>
      </c>
      <c r="E247" s="31">
        <v>40950</v>
      </c>
      <c r="F247" t="s">
        <v>23</v>
      </c>
      <c r="G247" t="s">
        <v>1171</v>
      </c>
      <c r="H247" t="s">
        <v>1172</v>
      </c>
      <c r="I247" t="s">
        <v>41</v>
      </c>
      <c r="J247" t="s">
        <v>27</v>
      </c>
      <c r="K247" t="s">
        <v>678</v>
      </c>
      <c r="L247" t="s">
        <v>104</v>
      </c>
      <c r="M247">
        <v>78207</v>
      </c>
      <c r="N247" t="s">
        <v>105</v>
      </c>
      <c r="O247" t="s">
        <v>4622</v>
      </c>
      <c r="P247" t="s">
        <v>32</v>
      </c>
      <c r="Q247" t="s">
        <v>65</v>
      </c>
      <c r="R247" t="s">
        <v>4623</v>
      </c>
      <c r="S247">
        <v>40.783999999999999</v>
      </c>
      <c r="T247">
        <v>2</v>
      </c>
      <c r="U247">
        <v>0.6</v>
      </c>
      <c r="V247">
        <v>-30.588000000000001</v>
      </c>
    </row>
    <row r="248" spans="1:22" x14ac:dyDescent="0.25">
      <c r="A248">
        <v>1843</v>
      </c>
      <c r="B248" t="s">
        <v>4621</v>
      </c>
      <c r="C248">
        <v>2012</v>
      </c>
      <c r="D248" s="31">
        <v>40948</v>
      </c>
      <c r="E248" s="31">
        <v>40950</v>
      </c>
      <c r="F248" t="s">
        <v>23</v>
      </c>
      <c r="G248" t="s">
        <v>1171</v>
      </c>
      <c r="H248" t="s">
        <v>1172</v>
      </c>
      <c r="I248" t="s">
        <v>41</v>
      </c>
      <c r="J248" t="s">
        <v>27</v>
      </c>
      <c r="K248" t="s">
        <v>678</v>
      </c>
      <c r="L248" t="s">
        <v>104</v>
      </c>
      <c r="M248">
        <v>78207</v>
      </c>
      <c r="N248" t="s">
        <v>105</v>
      </c>
      <c r="O248" t="s">
        <v>1197</v>
      </c>
      <c r="P248" t="s">
        <v>46</v>
      </c>
      <c r="Q248" t="s">
        <v>47</v>
      </c>
      <c r="R248" t="s">
        <v>1198</v>
      </c>
      <c r="S248">
        <v>40.096000000000004</v>
      </c>
      <c r="T248">
        <v>4</v>
      </c>
      <c r="U248">
        <v>0.2</v>
      </c>
      <c r="V248">
        <v>13.532399999999996</v>
      </c>
    </row>
    <row r="249" spans="1:22" x14ac:dyDescent="0.25">
      <c r="A249">
        <v>1837</v>
      </c>
      <c r="B249" t="s">
        <v>4609</v>
      </c>
      <c r="C249">
        <v>2014</v>
      </c>
      <c r="D249" s="31">
        <v>41690</v>
      </c>
      <c r="E249" s="31">
        <v>41692</v>
      </c>
      <c r="F249" t="s">
        <v>23</v>
      </c>
      <c r="G249" t="s">
        <v>3924</v>
      </c>
      <c r="H249" t="s">
        <v>3925</v>
      </c>
      <c r="I249" t="s">
        <v>41</v>
      </c>
      <c r="J249" t="s">
        <v>27</v>
      </c>
      <c r="K249" t="s">
        <v>3261</v>
      </c>
      <c r="L249" t="s">
        <v>1272</v>
      </c>
      <c r="M249">
        <v>30076</v>
      </c>
      <c r="N249" t="s">
        <v>30</v>
      </c>
      <c r="O249" t="s">
        <v>690</v>
      </c>
      <c r="P249" t="s">
        <v>46</v>
      </c>
      <c r="Q249" t="s">
        <v>78</v>
      </c>
      <c r="R249" t="s">
        <v>691</v>
      </c>
      <c r="S249">
        <v>1245.8599999999999</v>
      </c>
      <c r="T249">
        <v>7</v>
      </c>
      <c r="U249">
        <v>0</v>
      </c>
      <c r="V249">
        <v>361.29939999999988</v>
      </c>
    </row>
    <row r="250" spans="1:22" x14ac:dyDescent="0.25">
      <c r="A250">
        <v>1828</v>
      </c>
      <c r="B250" t="s">
        <v>4585</v>
      </c>
      <c r="C250">
        <v>2013</v>
      </c>
      <c r="D250" s="31">
        <v>41313</v>
      </c>
      <c r="E250" s="31">
        <v>41316</v>
      </c>
      <c r="F250" t="s">
        <v>23</v>
      </c>
      <c r="G250" t="s">
        <v>4586</v>
      </c>
      <c r="H250" t="s">
        <v>4587</v>
      </c>
      <c r="I250" t="s">
        <v>102</v>
      </c>
      <c r="J250" t="s">
        <v>27</v>
      </c>
      <c r="K250" t="s">
        <v>4588</v>
      </c>
      <c r="L250" t="s">
        <v>88</v>
      </c>
      <c r="M250">
        <v>27604</v>
      </c>
      <c r="N250" t="s">
        <v>30</v>
      </c>
      <c r="O250" t="s">
        <v>4589</v>
      </c>
      <c r="P250" t="s">
        <v>71</v>
      </c>
      <c r="Q250" t="s">
        <v>72</v>
      </c>
      <c r="R250" t="s">
        <v>4590</v>
      </c>
      <c r="S250">
        <v>1127.9760000000001</v>
      </c>
      <c r="T250">
        <v>3</v>
      </c>
      <c r="U250">
        <v>0.2</v>
      </c>
      <c r="V250">
        <v>126.8972999999998</v>
      </c>
    </row>
    <row r="251" spans="1:22" x14ac:dyDescent="0.25">
      <c r="A251">
        <v>1824</v>
      </c>
      <c r="B251" t="s">
        <v>4574</v>
      </c>
      <c r="C251">
        <v>2013</v>
      </c>
      <c r="D251" s="31">
        <v>41321</v>
      </c>
      <c r="E251" s="31">
        <v>41325</v>
      </c>
      <c r="F251" t="s">
        <v>50</v>
      </c>
      <c r="G251" t="s">
        <v>895</v>
      </c>
      <c r="H251" t="s">
        <v>896</v>
      </c>
      <c r="I251" t="s">
        <v>41</v>
      </c>
      <c r="J251" t="s">
        <v>27</v>
      </c>
      <c r="K251" t="s">
        <v>303</v>
      </c>
      <c r="L251" t="s">
        <v>211</v>
      </c>
      <c r="M251">
        <v>60623</v>
      </c>
      <c r="N251" t="s">
        <v>105</v>
      </c>
      <c r="O251" t="s">
        <v>4579</v>
      </c>
      <c r="P251" t="s">
        <v>46</v>
      </c>
      <c r="Q251" t="s">
        <v>90</v>
      </c>
      <c r="R251" t="s">
        <v>4580</v>
      </c>
      <c r="S251">
        <v>5.1840000000000011</v>
      </c>
      <c r="T251">
        <v>1</v>
      </c>
      <c r="U251">
        <v>0.2</v>
      </c>
      <c r="V251">
        <v>1.8144</v>
      </c>
    </row>
    <row r="252" spans="1:22" x14ac:dyDescent="0.25">
      <c r="A252">
        <v>1823</v>
      </c>
      <c r="B252" t="s">
        <v>4574</v>
      </c>
      <c r="C252">
        <v>2013</v>
      </c>
      <c r="D252" s="31">
        <v>41321</v>
      </c>
      <c r="E252" s="31">
        <v>41325</v>
      </c>
      <c r="F252" t="s">
        <v>50</v>
      </c>
      <c r="G252" t="s">
        <v>895</v>
      </c>
      <c r="H252" t="s">
        <v>896</v>
      </c>
      <c r="I252" t="s">
        <v>41</v>
      </c>
      <c r="J252" t="s">
        <v>27</v>
      </c>
      <c r="K252" t="s">
        <v>303</v>
      </c>
      <c r="L252" t="s">
        <v>211</v>
      </c>
      <c r="M252">
        <v>60623</v>
      </c>
      <c r="N252" t="s">
        <v>105</v>
      </c>
      <c r="O252" t="s">
        <v>4577</v>
      </c>
      <c r="P252" t="s">
        <v>32</v>
      </c>
      <c r="Q252" t="s">
        <v>36</v>
      </c>
      <c r="R252" t="s">
        <v>4578</v>
      </c>
      <c r="S252">
        <v>62.957999999999998</v>
      </c>
      <c r="T252">
        <v>3</v>
      </c>
      <c r="U252">
        <v>0.3</v>
      </c>
      <c r="V252">
        <v>-2.6981999999999999</v>
      </c>
    </row>
    <row r="253" spans="1:22" x14ac:dyDescent="0.25">
      <c r="A253">
        <v>1822</v>
      </c>
      <c r="B253" t="s">
        <v>4574</v>
      </c>
      <c r="C253">
        <v>2013</v>
      </c>
      <c r="D253" s="31">
        <v>41321</v>
      </c>
      <c r="E253" s="31">
        <v>41325</v>
      </c>
      <c r="F253" t="s">
        <v>50</v>
      </c>
      <c r="G253" t="s">
        <v>895</v>
      </c>
      <c r="H253" t="s">
        <v>896</v>
      </c>
      <c r="I253" t="s">
        <v>41</v>
      </c>
      <c r="J253" t="s">
        <v>27</v>
      </c>
      <c r="K253" t="s">
        <v>303</v>
      </c>
      <c r="L253" t="s">
        <v>211</v>
      </c>
      <c r="M253">
        <v>60623</v>
      </c>
      <c r="N253" t="s">
        <v>105</v>
      </c>
      <c r="O253" t="s">
        <v>268</v>
      </c>
      <c r="P253" t="s">
        <v>46</v>
      </c>
      <c r="Q253" t="s">
        <v>269</v>
      </c>
      <c r="R253" t="s">
        <v>270</v>
      </c>
      <c r="S253">
        <v>6.9760000000000009</v>
      </c>
      <c r="T253">
        <v>4</v>
      </c>
      <c r="U253">
        <v>0.2</v>
      </c>
      <c r="V253">
        <v>1.8312000000000004</v>
      </c>
    </row>
    <row r="254" spans="1:22" x14ac:dyDescent="0.25">
      <c r="A254">
        <v>1821</v>
      </c>
      <c r="B254" t="s">
        <v>4574</v>
      </c>
      <c r="C254">
        <v>2013</v>
      </c>
      <c r="D254" s="31">
        <v>41321</v>
      </c>
      <c r="E254" s="31">
        <v>41325</v>
      </c>
      <c r="F254" t="s">
        <v>50</v>
      </c>
      <c r="G254" t="s">
        <v>895</v>
      </c>
      <c r="H254" t="s">
        <v>896</v>
      </c>
      <c r="I254" t="s">
        <v>41</v>
      </c>
      <c r="J254" t="s">
        <v>27</v>
      </c>
      <c r="K254" t="s">
        <v>303</v>
      </c>
      <c r="L254" t="s">
        <v>211</v>
      </c>
      <c r="M254">
        <v>60623</v>
      </c>
      <c r="N254" t="s">
        <v>105</v>
      </c>
      <c r="O254" t="s">
        <v>4575</v>
      </c>
      <c r="P254" t="s">
        <v>46</v>
      </c>
      <c r="Q254" t="s">
        <v>78</v>
      </c>
      <c r="R254" t="s">
        <v>4576</v>
      </c>
      <c r="S254">
        <v>92.063999999999979</v>
      </c>
      <c r="T254">
        <v>6</v>
      </c>
      <c r="U254">
        <v>0.8</v>
      </c>
      <c r="V254">
        <v>-225.55680000000007</v>
      </c>
    </row>
    <row r="255" spans="1:22" x14ac:dyDescent="0.25">
      <c r="A255">
        <v>1809</v>
      </c>
      <c r="B255" t="s">
        <v>4545</v>
      </c>
      <c r="C255">
        <v>2013</v>
      </c>
      <c r="D255" s="31">
        <v>41316</v>
      </c>
      <c r="E255" s="31">
        <v>41318</v>
      </c>
      <c r="F255" t="s">
        <v>188</v>
      </c>
      <c r="G255" t="s">
        <v>4546</v>
      </c>
      <c r="H255" t="s">
        <v>4547</v>
      </c>
      <c r="I255" t="s">
        <v>41</v>
      </c>
      <c r="J255" t="s">
        <v>27</v>
      </c>
      <c r="K255" t="s">
        <v>4548</v>
      </c>
      <c r="L255" t="s">
        <v>649</v>
      </c>
      <c r="M255">
        <v>74133</v>
      </c>
      <c r="N255" t="s">
        <v>105</v>
      </c>
      <c r="O255" t="s">
        <v>4549</v>
      </c>
      <c r="P255" t="s">
        <v>71</v>
      </c>
      <c r="Q255" t="s">
        <v>72</v>
      </c>
      <c r="R255" t="s">
        <v>4550</v>
      </c>
      <c r="S255">
        <v>69.930000000000007</v>
      </c>
      <c r="T255">
        <v>7</v>
      </c>
      <c r="U255">
        <v>0</v>
      </c>
      <c r="V255">
        <v>0.69929999999999914</v>
      </c>
    </row>
    <row r="256" spans="1:22" x14ac:dyDescent="0.25">
      <c r="A256">
        <v>1790</v>
      </c>
      <c r="B256" t="s">
        <v>4511</v>
      </c>
      <c r="C256">
        <v>2012</v>
      </c>
      <c r="D256" s="31">
        <v>40954</v>
      </c>
      <c r="E256" s="31">
        <v>40958</v>
      </c>
      <c r="F256" t="s">
        <v>50</v>
      </c>
      <c r="G256" t="s">
        <v>4512</v>
      </c>
      <c r="H256" t="s">
        <v>4513</v>
      </c>
      <c r="I256" t="s">
        <v>41</v>
      </c>
      <c r="J256" t="s">
        <v>27</v>
      </c>
      <c r="K256" t="s">
        <v>4514</v>
      </c>
      <c r="L256" t="s">
        <v>114</v>
      </c>
      <c r="M256">
        <v>53142</v>
      </c>
      <c r="N256" t="s">
        <v>105</v>
      </c>
      <c r="O256" t="s">
        <v>4515</v>
      </c>
      <c r="P256" t="s">
        <v>71</v>
      </c>
      <c r="Q256" t="s">
        <v>161</v>
      </c>
      <c r="R256" t="s">
        <v>4516</v>
      </c>
      <c r="S256">
        <v>139.94999999999999</v>
      </c>
      <c r="T256">
        <v>5</v>
      </c>
      <c r="U256">
        <v>0</v>
      </c>
      <c r="V256">
        <v>26.590499999999988</v>
      </c>
    </row>
    <row r="257" spans="1:22" x14ac:dyDescent="0.25">
      <c r="A257">
        <v>1789</v>
      </c>
      <c r="B257" t="s">
        <v>4511</v>
      </c>
      <c r="C257">
        <v>2012</v>
      </c>
      <c r="D257" s="31">
        <v>40954</v>
      </c>
      <c r="E257" s="31">
        <v>40958</v>
      </c>
      <c r="F257" t="s">
        <v>50</v>
      </c>
      <c r="G257" t="s">
        <v>4512</v>
      </c>
      <c r="H257" t="s">
        <v>4513</v>
      </c>
      <c r="I257" t="s">
        <v>41</v>
      </c>
      <c r="J257" t="s">
        <v>27</v>
      </c>
      <c r="K257" t="s">
        <v>4514</v>
      </c>
      <c r="L257" t="s">
        <v>114</v>
      </c>
      <c r="M257">
        <v>53142</v>
      </c>
      <c r="N257" t="s">
        <v>105</v>
      </c>
      <c r="O257" t="s">
        <v>2951</v>
      </c>
      <c r="P257" t="s">
        <v>71</v>
      </c>
      <c r="Q257" t="s">
        <v>72</v>
      </c>
      <c r="R257" t="s">
        <v>2952</v>
      </c>
      <c r="S257">
        <v>699.98</v>
      </c>
      <c r="T257">
        <v>2</v>
      </c>
      <c r="U257">
        <v>0</v>
      </c>
      <c r="V257">
        <v>195.99440000000004</v>
      </c>
    </row>
    <row r="258" spans="1:22" x14ac:dyDescent="0.25">
      <c r="A258">
        <v>1788</v>
      </c>
      <c r="B258" t="s">
        <v>4511</v>
      </c>
      <c r="C258">
        <v>2012</v>
      </c>
      <c r="D258" s="31">
        <v>40954</v>
      </c>
      <c r="E258" s="31">
        <v>40958</v>
      </c>
      <c r="F258" t="s">
        <v>50</v>
      </c>
      <c r="G258" t="s">
        <v>4512</v>
      </c>
      <c r="H258" t="s">
        <v>4513</v>
      </c>
      <c r="I258" t="s">
        <v>41</v>
      </c>
      <c r="J258" t="s">
        <v>27</v>
      </c>
      <c r="K258" t="s">
        <v>4514</v>
      </c>
      <c r="L258" t="s">
        <v>114</v>
      </c>
      <c r="M258">
        <v>53142</v>
      </c>
      <c r="N258" t="s">
        <v>105</v>
      </c>
      <c r="O258" t="s">
        <v>3203</v>
      </c>
      <c r="P258" t="s">
        <v>71</v>
      </c>
      <c r="Q258" t="s">
        <v>72</v>
      </c>
      <c r="R258" t="s">
        <v>3204</v>
      </c>
      <c r="S258">
        <v>134.97</v>
      </c>
      <c r="T258">
        <v>3</v>
      </c>
      <c r="U258">
        <v>0</v>
      </c>
      <c r="V258">
        <v>64.785599999999988</v>
      </c>
    </row>
    <row r="259" spans="1:22" x14ac:dyDescent="0.25">
      <c r="A259">
        <v>1730</v>
      </c>
      <c r="B259" t="s">
        <v>4431</v>
      </c>
      <c r="C259">
        <v>2013</v>
      </c>
      <c r="D259" s="31">
        <v>41312</v>
      </c>
      <c r="E259" s="31">
        <v>41312</v>
      </c>
      <c r="F259" t="s">
        <v>1290</v>
      </c>
      <c r="G259" t="s">
        <v>2052</v>
      </c>
      <c r="H259" t="s">
        <v>2053</v>
      </c>
      <c r="I259" t="s">
        <v>26</v>
      </c>
      <c r="J259" t="s">
        <v>27</v>
      </c>
      <c r="K259" t="s">
        <v>318</v>
      </c>
      <c r="L259" t="s">
        <v>319</v>
      </c>
      <c r="M259">
        <v>22153</v>
      </c>
      <c r="N259" t="s">
        <v>30</v>
      </c>
      <c r="O259" t="s">
        <v>2771</v>
      </c>
      <c r="P259" t="s">
        <v>46</v>
      </c>
      <c r="Q259" t="s">
        <v>47</v>
      </c>
      <c r="R259" t="s">
        <v>2772</v>
      </c>
      <c r="S259">
        <v>7.83</v>
      </c>
      <c r="T259">
        <v>3</v>
      </c>
      <c r="U259">
        <v>0</v>
      </c>
      <c r="V259">
        <v>3.6017999999999999</v>
      </c>
    </row>
    <row r="260" spans="1:22" x14ac:dyDescent="0.25">
      <c r="A260">
        <v>1729</v>
      </c>
      <c r="B260" t="s">
        <v>4431</v>
      </c>
      <c r="C260">
        <v>2013</v>
      </c>
      <c r="D260" s="31">
        <v>41312</v>
      </c>
      <c r="E260" s="31">
        <v>41312</v>
      </c>
      <c r="F260" t="s">
        <v>1290</v>
      </c>
      <c r="G260" t="s">
        <v>2052</v>
      </c>
      <c r="H260" t="s">
        <v>2053</v>
      </c>
      <c r="I260" t="s">
        <v>26</v>
      </c>
      <c r="J260" t="s">
        <v>27</v>
      </c>
      <c r="K260" t="s">
        <v>318</v>
      </c>
      <c r="L260" t="s">
        <v>319</v>
      </c>
      <c r="M260">
        <v>22153</v>
      </c>
      <c r="N260" t="s">
        <v>30</v>
      </c>
      <c r="O260" t="s">
        <v>4258</v>
      </c>
      <c r="P260" t="s">
        <v>71</v>
      </c>
      <c r="Q260" t="s">
        <v>161</v>
      </c>
      <c r="R260" t="s">
        <v>4259</v>
      </c>
      <c r="S260">
        <v>100</v>
      </c>
      <c r="T260">
        <v>4</v>
      </c>
      <c r="U260">
        <v>0</v>
      </c>
      <c r="V260">
        <v>21</v>
      </c>
    </row>
    <row r="261" spans="1:22" x14ac:dyDescent="0.25">
      <c r="A261">
        <v>1704</v>
      </c>
      <c r="B261" t="s">
        <v>4390</v>
      </c>
      <c r="C261">
        <v>2011</v>
      </c>
      <c r="D261" s="31">
        <v>40577</v>
      </c>
      <c r="E261" s="31">
        <v>40581</v>
      </c>
      <c r="F261" t="s">
        <v>50</v>
      </c>
      <c r="G261" t="s">
        <v>4391</v>
      </c>
      <c r="H261" t="s">
        <v>4392</v>
      </c>
      <c r="I261" t="s">
        <v>102</v>
      </c>
      <c r="J261" t="s">
        <v>27</v>
      </c>
      <c r="K261" t="s">
        <v>947</v>
      </c>
      <c r="L261" t="s">
        <v>43</v>
      </c>
      <c r="M261">
        <v>92037</v>
      </c>
      <c r="N261" t="s">
        <v>44</v>
      </c>
      <c r="O261" t="s">
        <v>4393</v>
      </c>
      <c r="P261" t="s">
        <v>46</v>
      </c>
      <c r="Q261" t="s">
        <v>269</v>
      </c>
      <c r="R261" t="s">
        <v>186</v>
      </c>
      <c r="S261">
        <v>12.350000000000001</v>
      </c>
      <c r="T261">
        <v>5</v>
      </c>
      <c r="U261">
        <v>0</v>
      </c>
      <c r="V261">
        <v>5.8045</v>
      </c>
    </row>
    <row r="262" spans="1:22" x14ac:dyDescent="0.25">
      <c r="A262">
        <v>1579</v>
      </c>
      <c r="B262" t="s">
        <v>4181</v>
      </c>
      <c r="C262">
        <v>2013</v>
      </c>
      <c r="D262" s="31">
        <v>41332</v>
      </c>
      <c r="E262" s="31">
        <v>41335</v>
      </c>
      <c r="F262" t="s">
        <v>188</v>
      </c>
      <c r="G262" t="s">
        <v>2450</v>
      </c>
      <c r="H262" t="s">
        <v>2451</v>
      </c>
      <c r="I262" t="s">
        <v>26</v>
      </c>
      <c r="J262" t="s">
        <v>27</v>
      </c>
      <c r="K262" t="s">
        <v>266</v>
      </c>
      <c r="L262" t="s">
        <v>267</v>
      </c>
      <c r="M262">
        <v>10011</v>
      </c>
      <c r="N262" t="s">
        <v>148</v>
      </c>
      <c r="O262" t="s">
        <v>4182</v>
      </c>
      <c r="P262" t="s">
        <v>46</v>
      </c>
      <c r="Q262" t="s">
        <v>78</v>
      </c>
      <c r="R262" t="s">
        <v>4183</v>
      </c>
      <c r="S262">
        <v>170.88</v>
      </c>
      <c r="T262">
        <v>3</v>
      </c>
      <c r="U262">
        <v>0</v>
      </c>
      <c r="V262">
        <v>49.555199999999978</v>
      </c>
    </row>
    <row r="263" spans="1:22" x14ac:dyDescent="0.25">
      <c r="A263">
        <v>1555</v>
      </c>
      <c r="B263" t="s">
        <v>4121</v>
      </c>
      <c r="C263">
        <v>2012</v>
      </c>
      <c r="D263" s="31">
        <v>40945</v>
      </c>
      <c r="E263" s="31">
        <v>40952</v>
      </c>
      <c r="F263" t="s">
        <v>50</v>
      </c>
      <c r="G263" t="s">
        <v>847</v>
      </c>
      <c r="H263" t="s">
        <v>848</v>
      </c>
      <c r="I263" t="s">
        <v>41</v>
      </c>
      <c r="J263" t="s">
        <v>27</v>
      </c>
      <c r="K263" t="s">
        <v>4122</v>
      </c>
      <c r="L263" t="s">
        <v>96</v>
      </c>
      <c r="M263">
        <v>98006</v>
      </c>
      <c r="N263" t="s">
        <v>44</v>
      </c>
      <c r="O263" t="s">
        <v>4123</v>
      </c>
      <c r="P263" t="s">
        <v>46</v>
      </c>
      <c r="Q263" t="s">
        <v>68</v>
      </c>
      <c r="R263" t="s">
        <v>4124</v>
      </c>
      <c r="S263">
        <v>5.28</v>
      </c>
      <c r="T263">
        <v>3</v>
      </c>
      <c r="U263">
        <v>0</v>
      </c>
      <c r="V263">
        <v>1.5311999999999999</v>
      </c>
    </row>
    <row r="264" spans="1:22" x14ac:dyDescent="0.25">
      <c r="A264">
        <v>1545</v>
      </c>
      <c r="B264" t="s">
        <v>4099</v>
      </c>
      <c r="C264">
        <v>2011</v>
      </c>
      <c r="D264" s="31">
        <v>40579</v>
      </c>
      <c r="E264" s="31">
        <v>40583</v>
      </c>
      <c r="F264" t="s">
        <v>50</v>
      </c>
      <c r="G264" t="s">
        <v>4100</v>
      </c>
      <c r="H264" t="s">
        <v>4101</v>
      </c>
      <c r="I264" t="s">
        <v>102</v>
      </c>
      <c r="J264" t="s">
        <v>27</v>
      </c>
      <c r="K264" t="s">
        <v>947</v>
      </c>
      <c r="L264" t="s">
        <v>43</v>
      </c>
      <c r="M264">
        <v>92024</v>
      </c>
      <c r="N264" t="s">
        <v>44</v>
      </c>
      <c r="O264" t="s">
        <v>2863</v>
      </c>
      <c r="P264" t="s">
        <v>46</v>
      </c>
      <c r="Q264" t="s">
        <v>90</v>
      </c>
      <c r="R264" t="s">
        <v>2864</v>
      </c>
      <c r="S264">
        <v>34.24</v>
      </c>
      <c r="T264">
        <v>4</v>
      </c>
      <c r="U264">
        <v>0</v>
      </c>
      <c r="V264">
        <v>16.0928</v>
      </c>
    </row>
    <row r="265" spans="1:22" x14ac:dyDescent="0.25">
      <c r="A265">
        <v>1544</v>
      </c>
      <c r="B265" t="s">
        <v>4099</v>
      </c>
      <c r="C265">
        <v>2011</v>
      </c>
      <c r="D265" s="31">
        <v>40579</v>
      </c>
      <c r="E265" s="31">
        <v>40583</v>
      </c>
      <c r="F265" t="s">
        <v>50</v>
      </c>
      <c r="G265" t="s">
        <v>4100</v>
      </c>
      <c r="H265" t="s">
        <v>4101</v>
      </c>
      <c r="I265" t="s">
        <v>102</v>
      </c>
      <c r="J265" t="s">
        <v>27</v>
      </c>
      <c r="K265" t="s">
        <v>947</v>
      </c>
      <c r="L265" t="s">
        <v>43</v>
      </c>
      <c r="M265">
        <v>92024</v>
      </c>
      <c r="N265" t="s">
        <v>44</v>
      </c>
      <c r="O265" t="s">
        <v>2557</v>
      </c>
      <c r="P265" t="s">
        <v>46</v>
      </c>
      <c r="Q265" t="s">
        <v>75</v>
      </c>
      <c r="R265" t="s">
        <v>2558</v>
      </c>
      <c r="S265">
        <v>82.896000000000001</v>
      </c>
      <c r="T265">
        <v>3</v>
      </c>
      <c r="U265">
        <v>0.2</v>
      </c>
      <c r="V265">
        <v>29.0136</v>
      </c>
    </row>
    <row r="266" spans="1:22" x14ac:dyDescent="0.25">
      <c r="A266">
        <v>1535</v>
      </c>
      <c r="B266" t="s">
        <v>4081</v>
      </c>
      <c r="C266">
        <v>2014</v>
      </c>
      <c r="D266" s="31">
        <v>41681</v>
      </c>
      <c r="E266" s="31">
        <v>41685</v>
      </c>
      <c r="F266" t="s">
        <v>50</v>
      </c>
      <c r="G266" t="s">
        <v>4082</v>
      </c>
      <c r="H266" t="s">
        <v>4083</v>
      </c>
      <c r="I266" t="s">
        <v>102</v>
      </c>
      <c r="J266" t="s">
        <v>27</v>
      </c>
      <c r="K266" t="s">
        <v>4084</v>
      </c>
      <c r="L266" t="s">
        <v>43</v>
      </c>
      <c r="M266">
        <v>92677</v>
      </c>
      <c r="N266" t="s">
        <v>44</v>
      </c>
      <c r="O266" t="s">
        <v>2232</v>
      </c>
      <c r="P266" t="s">
        <v>32</v>
      </c>
      <c r="Q266" t="s">
        <v>33</v>
      </c>
      <c r="R266" t="s">
        <v>2233</v>
      </c>
      <c r="S266">
        <v>203.98299999999998</v>
      </c>
      <c r="T266">
        <v>2</v>
      </c>
      <c r="U266">
        <v>0.15</v>
      </c>
      <c r="V266">
        <v>16.798599999999979</v>
      </c>
    </row>
    <row r="267" spans="1:22" x14ac:dyDescent="0.25">
      <c r="A267">
        <v>1520</v>
      </c>
      <c r="B267" t="s">
        <v>4049</v>
      </c>
      <c r="C267">
        <v>2014</v>
      </c>
      <c r="D267" s="31">
        <v>41682</v>
      </c>
      <c r="E267" s="31">
        <v>41685</v>
      </c>
      <c r="F267" t="s">
        <v>23</v>
      </c>
      <c r="G267" t="s">
        <v>847</v>
      </c>
      <c r="H267" t="s">
        <v>848</v>
      </c>
      <c r="I267" t="s">
        <v>41</v>
      </c>
      <c r="J267" t="s">
        <v>27</v>
      </c>
      <c r="K267" t="s">
        <v>127</v>
      </c>
      <c r="L267" t="s">
        <v>43</v>
      </c>
      <c r="M267">
        <v>94110</v>
      </c>
      <c r="N267" t="s">
        <v>44</v>
      </c>
      <c r="O267" t="s">
        <v>2867</v>
      </c>
      <c r="P267" t="s">
        <v>46</v>
      </c>
      <c r="Q267" t="s">
        <v>75</v>
      </c>
      <c r="R267" t="s">
        <v>2868</v>
      </c>
      <c r="S267">
        <v>21.335999999999999</v>
      </c>
      <c r="T267">
        <v>7</v>
      </c>
      <c r="U267">
        <v>0.2</v>
      </c>
      <c r="V267">
        <v>7.7343000000000011</v>
      </c>
    </row>
    <row r="268" spans="1:22" x14ac:dyDescent="0.25">
      <c r="A268">
        <v>1519</v>
      </c>
      <c r="B268" t="s">
        <v>4046</v>
      </c>
      <c r="C268">
        <v>2011</v>
      </c>
      <c r="D268" s="31">
        <v>40578</v>
      </c>
      <c r="E268" s="31">
        <v>40581</v>
      </c>
      <c r="F268" t="s">
        <v>23</v>
      </c>
      <c r="G268" t="s">
        <v>4047</v>
      </c>
      <c r="H268" t="s">
        <v>4048</v>
      </c>
      <c r="I268" t="s">
        <v>26</v>
      </c>
      <c r="J268" t="s">
        <v>27</v>
      </c>
      <c r="K268" t="s">
        <v>95</v>
      </c>
      <c r="L268" t="s">
        <v>96</v>
      </c>
      <c r="M268">
        <v>98105</v>
      </c>
      <c r="N268" t="s">
        <v>44</v>
      </c>
      <c r="O268" t="s">
        <v>2156</v>
      </c>
      <c r="P268" t="s">
        <v>46</v>
      </c>
      <c r="Q268" t="s">
        <v>75</v>
      </c>
      <c r="R268" t="s">
        <v>2157</v>
      </c>
      <c r="S268">
        <v>13.272000000000002</v>
      </c>
      <c r="T268">
        <v>3</v>
      </c>
      <c r="U268">
        <v>0.2</v>
      </c>
      <c r="V268">
        <v>4.3133999999999997</v>
      </c>
    </row>
    <row r="269" spans="1:22" x14ac:dyDescent="0.25">
      <c r="A269">
        <v>1518</v>
      </c>
      <c r="B269" t="s">
        <v>4046</v>
      </c>
      <c r="C269">
        <v>2011</v>
      </c>
      <c r="D269" s="31">
        <v>40578</v>
      </c>
      <c r="E269" s="31">
        <v>40581</v>
      </c>
      <c r="F269" t="s">
        <v>23</v>
      </c>
      <c r="G269" t="s">
        <v>4047</v>
      </c>
      <c r="H269" t="s">
        <v>4048</v>
      </c>
      <c r="I269" t="s">
        <v>26</v>
      </c>
      <c r="J269" t="s">
        <v>27</v>
      </c>
      <c r="K269" t="s">
        <v>95</v>
      </c>
      <c r="L269" t="s">
        <v>96</v>
      </c>
      <c r="M269">
        <v>98105</v>
      </c>
      <c r="N269" t="s">
        <v>44</v>
      </c>
      <c r="O269" t="s">
        <v>1088</v>
      </c>
      <c r="P269" t="s">
        <v>46</v>
      </c>
      <c r="Q269" t="s">
        <v>75</v>
      </c>
      <c r="R269" t="s">
        <v>1089</v>
      </c>
      <c r="S269">
        <v>83.84</v>
      </c>
      <c r="T269">
        <v>2</v>
      </c>
      <c r="U269">
        <v>0.2</v>
      </c>
      <c r="V269">
        <v>27.247999999999998</v>
      </c>
    </row>
    <row r="270" spans="1:22" x14ac:dyDescent="0.25">
      <c r="A270">
        <v>1393</v>
      </c>
      <c r="B270" t="s">
        <v>3789</v>
      </c>
      <c r="C270">
        <v>2013</v>
      </c>
      <c r="D270" s="31">
        <v>41310</v>
      </c>
      <c r="E270" s="31">
        <v>41310</v>
      </c>
      <c r="F270" t="s">
        <v>1290</v>
      </c>
      <c r="G270" t="s">
        <v>3790</v>
      </c>
      <c r="H270" t="s">
        <v>3791</v>
      </c>
      <c r="I270" t="s">
        <v>102</v>
      </c>
      <c r="J270" t="s">
        <v>27</v>
      </c>
      <c r="K270" t="s">
        <v>3792</v>
      </c>
      <c r="L270" t="s">
        <v>1272</v>
      </c>
      <c r="M270">
        <v>30080</v>
      </c>
      <c r="N270" t="s">
        <v>30</v>
      </c>
      <c r="O270" t="s">
        <v>296</v>
      </c>
      <c r="P270" t="s">
        <v>46</v>
      </c>
      <c r="Q270" t="s">
        <v>90</v>
      </c>
      <c r="R270" t="s">
        <v>297</v>
      </c>
      <c r="S270">
        <v>342.37</v>
      </c>
      <c r="T270">
        <v>7</v>
      </c>
      <c r="U270">
        <v>0</v>
      </c>
      <c r="V270">
        <v>160.91389999999998</v>
      </c>
    </row>
    <row r="271" spans="1:22" x14ac:dyDescent="0.25">
      <c r="A271">
        <v>1392</v>
      </c>
      <c r="B271" t="s">
        <v>3789</v>
      </c>
      <c r="C271">
        <v>2013</v>
      </c>
      <c r="D271" s="31">
        <v>41310</v>
      </c>
      <c r="E271" s="31">
        <v>41310</v>
      </c>
      <c r="F271" t="s">
        <v>1290</v>
      </c>
      <c r="G271" t="s">
        <v>3790</v>
      </c>
      <c r="H271" t="s">
        <v>3791</v>
      </c>
      <c r="I271" t="s">
        <v>102</v>
      </c>
      <c r="J271" t="s">
        <v>27</v>
      </c>
      <c r="K271" t="s">
        <v>3792</v>
      </c>
      <c r="L271" t="s">
        <v>1272</v>
      </c>
      <c r="M271">
        <v>30080</v>
      </c>
      <c r="N271" t="s">
        <v>30</v>
      </c>
      <c r="O271" t="s">
        <v>960</v>
      </c>
      <c r="P271" t="s">
        <v>46</v>
      </c>
      <c r="Q271" t="s">
        <v>59</v>
      </c>
      <c r="R271" t="s">
        <v>961</v>
      </c>
      <c r="S271">
        <v>154.44</v>
      </c>
      <c r="T271">
        <v>3</v>
      </c>
      <c r="U271">
        <v>0</v>
      </c>
      <c r="V271">
        <v>1.5444000000000031</v>
      </c>
    </row>
    <row r="272" spans="1:22" x14ac:dyDescent="0.25">
      <c r="A272">
        <v>1391</v>
      </c>
      <c r="B272" t="s">
        <v>3789</v>
      </c>
      <c r="C272">
        <v>2013</v>
      </c>
      <c r="D272" s="31">
        <v>41310</v>
      </c>
      <c r="E272" s="31">
        <v>41310</v>
      </c>
      <c r="F272" t="s">
        <v>1290</v>
      </c>
      <c r="G272" t="s">
        <v>3790</v>
      </c>
      <c r="H272" t="s">
        <v>3791</v>
      </c>
      <c r="I272" t="s">
        <v>102</v>
      </c>
      <c r="J272" t="s">
        <v>27</v>
      </c>
      <c r="K272" t="s">
        <v>3792</v>
      </c>
      <c r="L272" t="s">
        <v>1272</v>
      </c>
      <c r="M272">
        <v>30080</v>
      </c>
      <c r="N272" t="s">
        <v>30</v>
      </c>
      <c r="O272" t="s">
        <v>1730</v>
      </c>
      <c r="P272" t="s">
        <v>46</v>
      </c>
      <c r="Q272" t="s">
        <v>90</v>
      </c>
      <c r="R272" t="s">
        <v>1731</v>
      </c>
      <c r="S272">
        <v>122.97</v>
      </c>
      <c r="T272">
        <v>3</v>
      </c>
      <c r="U272">
        <v>0</v>
      </c>
      <c r="V272">
        <v>60.255300000000005</v>
      </c>
    </row>
    <row r="273" spans="1:22" x14ac:dyDescent="0.25">
      <c r="A273">
        <v>1390</v>
      </c>
      <c r="B273" t="s">
        <v>3789</v>
      </c>
      <c r="C273">
        <v>2013</v>
      </c>
      <c r="D273" s="31">
        <v>41310</v>
      </c>
      <c r="E273" s="31">
        <v>41310</v>
      </c>
      <c r="F273" t="s">
        <v>1290</v>
      </c>
      <c r="G273" t="s">
        <v>3790</v>
      </c>
      <c r="H273" t="s">
        <v>3791</v>
      </c>
      <c r="I273" t="s">
        <v>102</v>
      </c>
      <c r="J273" t="s">
        <v>27</v>
      </c>
      <c r="K273" t="s">
        <v>3792</v>
      </c>
      <c r="L273" t="s">
        <v>1272</v>
      </c>
      <c r="M273">
        <v>30080</v>
      </c>
      <c r="N273" t="s">
        <v>30</v>
      </c>
      <c r="O273" t="s">
        <v>1191</v>
      </c>
      <c r="P273" t="s">
        <v>71</v>
      </c>
      <c r="Q273" t="s">
        <v>72</v>
      </c>
      <c r="R273" t="s">
        <v>1192</v>
      </c>
      <c r="S273">
        <v>484.83000000000004</v>
      </c>
      <c r="T273">
        <v>3</v>
      </c>
      <c r="U273">
        <v>0</v>
      </c>
      <c r="V273">
        <v>126.05580000000002</v>
      </c>
    </row>
    <row r="274" spans="1:22" x14ac:dyDescent="0.25">
      <c r="A274">
        <v>1389</v>
      </c>
      <c r="B274" t="s">
        <v>3789</v>
      </c>
      <c r="C274">
        <v>2013</v>
      </c>
      <c r="D274" s="31">
        <v>41310</v>
      </c>
      <c r="E274" s="31">
        <v>41310</v>
      </c>
      <c r="F274" t="s">
        <v>1290</v>
      </c>
      <c r="G274" t="s">
        <v>3790</v>
      </c>
      <c r="H274" t="s">
        <v>3791</v>
      </c>
      <c r="I274" t="s">
        <v>102</v>
      </c>
      <c r="J274" t="s">
        <v>27</v>
      </c>
      <c r="K274" t="s">
        <v>3792</v>
      </c>
      <c r="L274" t="s">
        <v>1272</v>
      </c>
      <c r="M274">
        <v>30080</v>
      </c>
      <c r="N274" t="s">
        <v>30</v>
      </c>
      <c r="O274" t="s">
        <v>613</v>
      </c>
      <c r="P274" t="s">
        <v>71</v>
      </c>
      <c r="Q274" t="s">
        <v>72</v>
      </c>
      <c r="R274" t="s">
        <v>614</v>
      </c>
      <c r="S274">
        <v>104.85000000000001</v>
      </c>
      <c r="T274">
        <v>3</v>
      </c>
      <c r="U274">
        <v>0</v>
      </c>
      <c r="V274">
        <v>28.309500000000007</v>
      </c>
    </row>
    <row r="275" spans="1:22" x14ac:dyDescent="0.25">
      <c r="A275">
        <v>1388</v>
      </c>
      <c r="B275" t="s">
        <v>3789</v>
      </c>
      <c r="C275">
        <v>2013</v>
      </c>
      <c r="D275" s="31">
        <v>41310</v>
      </c>
      <c r="E275" s="31">
        <v>41310</v>
      </c>
      <c r="F275" t="s">
        <v>1290</v>
      </c>
      <c r="G275" t="s">
        <v>3790</v>
      </c>
      <c r="H275" t="s">
        <v>3791</v>
      </c>
      <c r="I275" t="s">
        <v>102</v>
      </c>
      <c r="J275" t="s">
        <v>27</v>
      </c>
      <c r="K275" t="s">
        <v>3792</v>
      </c>
      <c r="L275" t="s">
        <v>1272</v>
      </c>
      <c r="M275">
        <v>30080</v>
      </c>
      <c r="N275" t="s">
        <v>30</v>
      </c>
      <c r="O275" t="s">
        <v>3798</v>
      </c>
      <c r="P275" t="s">
        <v>46</v>
      </c>
      <c r="Q275" t="s">
        <v>173</v>
      </c>
      <c r="R275" t="s">
        <v>3799</v>
      </c>
      <c r="S275">
        <v>167.96</v>
      </c>
      <c r="T275">
        <v>2</v>
      </c>
      <c r="U275">
        <v>0</v>
      </c>
      <c r="V275">
        <v>78.941199999999995</v>
      </c>
    </row>
    <row r="276" spans="1:22" x14ac:dyDescent="0.25">
      <c r="A276">
        <v>1387</v>
      </c>
      <c r="B276" t="s">
        <v>3789</v>
      </c>
      <c r="C276">
        <v>2013</v>
      </c>
      <c r="D276" s="31">
        <v>41310</v>
      </c>
      <c r="E276" s="31">
        <v>41310</v>
      </c>
      <c r="F276" t="s">
        <v>1290</v>
      </c>
      <c r="G276" t="s">
        <v>3790</v>
      </c>
      <c r="H276" t="s">
        <v>3791</v>
      </c>
      <c r="I276" t="s">
        <v>102</v>
      </c>
      <c r="J276" t="s">
        <v>27</v>
      </c>
      <c r="K276" t="s">
        <v>3792</v>
      </c>
      <c r="L276" t="s">
        <v>1272</v>
      </c>
      <c r="M276">
        <v>30080</v>
      </c>
      <c r="N276" t="s">
        <v>30</v>
      </c>
      <c r="O276" t="s">
        <v>2232</v>
      </c>
      <c r="P276" t="s">
        <v>32</v>
      </c>
      <c r="Q276" t="s">
        <v>33</v>
      </c>
      <c r="R276" t="s">
        <v>2233</v>
      </c>
      <c r="S276">
        <v>239.98</v>
      </c>
      <c r="T276">
        <v>2</v>
      </c>
      <c r="U276">
        <v>0</v>
      </c>
      <c r="V276">
        <v>52.795599999999979</v>
      </c>
    </row>
    <row r="277" spans="1:22" x14ac:dyDescent="0.25">
      <c r="A277">
        <v>1386</v>
      </c>
      <c r="B277" t="s">
        <v>3789</v>
      </c>
      <c r="C277">
        <v>2013</v>
      </c>
      <c r="D277" s="31">
        <v>41310</v>
      </c>
      <c r="E277" s="31">
        <v>41310</v>
      </c>
      <c r="F277" t="s">
        <v>1290</v>
      </c>
      <c r="G277" t="s">
        <v>3790</v>
      </c>
      <c r="H277" t="s">
        <v>3791</v>
      </c>
      <c r="I277" t="s">
        <v>102</v>
      </c>
      <c r="J277" t="s">
        <v>27</v>
      </c>
      <c r="K277" t="s">
        <v>3792</v>
      </c>
      <c r="L277" t="s">
        <v>1272</v>
      </c>
      <c r="M277">
        <v>30080</v>
      </c>
      <c r="N277" t="s">
        <v>30</v>
      </c>
      <c r="O277" t="s">
        <v>1082</v>
      </c>
      <c r="P277" t="s">
        <v>32</v>
      </c>
      <c r="Q277" t="s">
        <v>65</v>
      </c>
      <c r="R277" t="s">
        <v>3797</v>
      </c>
      <c r="S277">
        <v>18.84</v>
      </c>
      <c r="T277">
        <v>3</v>
      </c>
      <c r="U277">
        <v>0</v>
      </c>
      <c r="V277">
        <v>7.1592000000000002</v>
      </c>
    </row>
    <row r="278" spans="1:22" x14ac:dyDescent="0.25">
      <c r="A278">
        <v>1385</v>
      </c>
      <c r="B278" t="s">
        <v>3789</v>
      </c>
      <c r="C278">
        <v>2013</v>
      </c>
      <c r="D278" s="31">
        <v>41310</v>
      </c>
      <c r="E278" s="31">
        <v>41310</v>
      </c>
      <c r="F278" t="s">
        <v>1290</v>
      </c>
      <c r="G278" t="s">
        <v>3790</v>
      </c>
      <c r="H278" t="s">
        <v>3791</v>
      </c>
      <c r="I278" t="s">
        <v>102</v>
      </c>
      <c r="J278" t="s">
        <v>27</v>
      </c>
      <c r="K278" t="s">
        <v>3792</v>
      </c>
      <c r="L278" t="s">
        <v>1272</v>
      </c>
      <c r="M278">
        <v>30080</v>
      </c>
      <c r="N278" t="s">
        <v>30</v>
      </c>
      <c r="O278" t="s">
        <v>3795</v>
      </c>
      <c r="P278" t="s">
        <v>46</v>
      </c>
      <c r="Q278" t="s">
        <v>269</v>
      </c>
      <c r="R278" t="s">
        <v>3796</v>
      </c>
      <c r="S278">
        <v>9.4499999999999993</v>
      </c>
      <c r="T278">
        <v>5</v>
      </c>
      <c r="U278">
        <v>0</v>
      </c>
      <c r="V278">
        <v>0.18900000000000028</v>
      </c>
    </row>
    <row r="279" spans="1:22" x14ac:dyDescent="0.25">
      <c r="A279">
        <v>1384</v>
      </c>
      <c r="B279" t="s">
        <v>3789</v>
      </c>
      <c r="C279">
        <v>2013</v>
      </c>
      <c r="D279" s="31">
        <v>41310</v>
      </c>
      <c r="E279" s="31">
        <v>41310</v>
      </c>
      <c r="F279" t="s">
        <v>1290</v>
      </c>
      <c r="G279" t="s">
        <v>3790</v>
      </c>
      <c r="H279" t="s">
        <v>3791</v>
      </c>
      <c r="I279" t="s">
        <v>102</v>
      </c>
      <c r="J279" t="s">
        <v>27</v>
      </c>
      <c r="K279" t="s">
        <v>3792</v>
      </c>
      <c r="L279" t="s">
        <v>1272</v>
      </c>
      <c r="M279">
        <v>30080</v>
      </c>
      <c r="N279" t="s">
        <v>30</v>
      </c>
      <c r="O279" t="s">
        <v>3793</v>
      </c>
      <c r="P279" t="s">
        <v>46</v>
      </c>
      <c r="Q279" t="s">
        <v>90</v>
      </c>
      <c r="R279" t="s">
        <v>3794</v>
      </c>
      <c r="S279">
        <v>348.84</v>
      </c>
      <c r="T279">
        <v>9</v>
      </c>
      <c r="U279">
        <v>0</v>
      </c>
      <c r="V279">
        <v>170.9316</v>
      </c>
    </row>
    <row r="280" spans="1:22" x14ac:dyDescent="0.25">
      <c r="A280">
        <v>1383</v>
      </c>
      <c r="B280" t="s">
        <v>3789</v>
      </c>
      <c r="C280">
        <v>2013</v>
      </c>
      <c r="D280" s="31">
        <v>41310</v>
      </c>
      <c r="E280" s="31">
        <v>41310</v>
      </c>
      <c r="F280" t="s">
        <v>1290</v>
      </c>
      <c r="G280" t="s">
        <v>3790</v>
      </c>
      <c r="H280" t="s">
        <v>3791</v>
      </c>
      <c r="I280" t="s">
        <v>102</v>
      </c>
      <c r="J280" t="s">
        <v>27</v>
      </c>
      <c r="K280" t="s">
        <v>3792</v>
      </c>
      <c r="L280" t="s">
        <v>1272</v>
      </c>
      <c r="M280">
        <v>30080</v>
      </c>
      <c r="N280" t="s">
        <v>30</v>
      </c>
      <c r="O280" t="s">
        <v>3393</v>
      </c>
      <c r="P280" t="s">
        <v>46</v>
      </c>
      <c r="Q280" t="s">
        <v>59</v>
      </c>
      <c r="R280" t="s">
        <v>3394</v>
      </c>
      <c r="S280">
        <v>80.98</v>
      </c>
      <c r="T280">
        <v>1</v>
      </c>
      <c r="U280">
        <v>0</v>
      </c>
      <c r="V280">
        <v>1.6196000000000055</v>
      </c>
    </row>
    <row r="281" spans="1:22" x14ac:dyDescent="0.25">
      <c r="A281">
        <v>1334</v>
      </c>
      <c r="B281" t="s">
        <v>3678</v>
      </c>
      <c r="C281">
        <v>2011</v>
      </c>
      <c r="D281" s="31">
        <v>40591</v>
      </c>
      <c r="E281" s="31">
        <v>40596</v>
      </c>
      <c r="F281" t="s">
        <v>50</v>
      </c>
      <c r="G281" t="s">
        <v>3679</v>
      </c>
      <c r="H281" t="s">
        <v>3680</v>
      </c>
      <c r="I281" t="s">
        <v>26</v>
      </c>
      <c r="J281" t="s">
        <v>27</v>
      </c>
      <c r="K281" t="s">
        <v>815</v>
      </c>
      <c r="L281" t="s">
        <v>104</v>
      </c>
      <c r="M281">
        <v>75220</v>
      </c>
      <c r="N281" t="s">
        <v>105</v>
      </c>
      <c r="O281" t="s">
        <v>3681</v>
      </c>
      <c r="P281" t="s">
        <v>46</v>
      </c>
      <c r="Q281" t="s">
        <v>78</v>
      </c>
      <c r="R281" t="s">
        <v>3682</v>
      </c>
      <c r="S281">
        <v>7.9599999999999973</v>
      </c>
      <c r="T281">
        <v>2</v>
      </c>
      <c r="U281">
        <v>0.8</v>
      </c>
      <c r="V281">
        <v>-13.930000000000003</v>
      </c>
    </row>
    <row r="282" spans="1:22" x14ac:dyDescent="0.25">
      <c r="A282">
        <v>1333</v>
      </c>
      <c r="B282" t="s">
        <v>3678</v>
      </c>
      <c r="C282">
        <v>2011</v>
      </c>
      <c r="D282" s="31">
        <v>40591</v>
      </c>
      <c r="E282" s="31">
        <v>40596</v>
      </c>
      <c r="F282" t="s">
        <v>50</v>
      </c>
      <c r="G282" t="s">
        <v>3679</v>
      </c>
      <c r="H282" t="s">
        <v>3680</v>
      </c>
      <c r="I282" t="s">
        <v>26</v>
      </c>
      <c r="J282" t="s">
        <v>27</v>
      </c>
      <c r="K282" t="s">
        <v>815</v>
      </c>
      <c r="L282" t="s">
        <v>104</v>
      </c>
      <c r="M282">
        <v>75220</v>
      </c>
      <c r="N282" t="s">
        <v>105</v>
      </c>
      <c r="O282" t="s">
        <v>2936</v>
      </c>
      <c r="P282" t="s">
        <v>46</v>
      </c>
      <c r="Q282" t="s">
        <v>75</v>
      </c>
      <c r="R282" t="s">
        <v>2937</v>
      </c>
      <c r="S282">
        <v>1.0799999999999998</v>
      </c>
      <c r="T282">
        <v>3</v>
      </c>
      <c r="U282">
        <v>0.8</v>
      </c>
      <c r="V282">
        <v>-1.7280000000000002</v>
      </c>
    </row>
    <row r="283" spans="1:22" x14ac:dyDescent="0.25">
      <c r="A283">
        <v>1322</v>
      </c>
      <c r="B283" t="s">
        <v>3643</v>
      </c>
      <c r="C283">
        <v>2014</v>
      </c>
      <c r="D283" s="31">
        <v>41674</v>
      </c>
      <c r="E283" s="31">
        <v>41679</v>
      </c>
      <c r="F283" t="s">
        <v>50</v>
      </c>
      <c r="G283" t="s">
        <v>3644</v>
      </c>
      <c r="H283" t="s">
        <v>3645</v>
      </c>
      <c r="I283" t="s">
        <v>26</v>
      </c>
      <c r="J283" t="s">
        <v>27</v>
      </c>
      <c r="K283" t="s">
        <v>1007</v>
      </c>
      <c r="L283" t="s">
        <v>498</v>
      </c>
      <c r="M283">
        <v>45231</v>
      </c>
      <c r="N283" t="s">
        <v>148</v>
      </c>
      <c r="O283" t="s">
        <v>2011</v>
      </c>
      <c r="P283" t="s">
        <v>46</v>
      </c>
      <c r="Q283" t="s">
        <v>59</v>
      </c>
      <c r="R283" t="s">
        <v>2012</v>
      </c>
      <c r="S283">
        <v>285.55200000000002</v>
      </c>
      <c r="T283">
        <v>2</v>
      </c>
      <c r="U283">
        <v>0.2</v>
      </c>
      <c r="V283">
        <v>35.69399999999996</v>
      </c>
    </row>
    <row r="284" spans="1:22" x14ac:dyDescent="0.25">
      <c r="A284">
        <v>1321</v>
      </c>
      <c r="B284" t="s">
        <v>3643</v>
      </c>
      <c r="C284">
        <v>2014</v>
      </c>
      <c r="D284" s="31">
        <v>41674</v>
      </c>
      <c r="E284" s="31">
        <v>41679</v>
      </c>
      <c r="F284" t="s">
        <v>50</v>
      </c>
      <c r="G284" t="s">
        <v>3644</v>
      </c>
      <c r="H284" t="s">
        <v>3645</v>
      </c>
      <c r="I284" t="s">
        <v>26</v>
      </c>
      <c r="J284" t="s">
        <v>27</v>
      </c>
      <c r="K284" t="s">
        <v>1007</v>
      </c>
      <c r="L284" t="s">
        <v>498</v>
      </c>
      <c r="M284">
        <v>45231</v>
      </c>
      <c r="N284" t="s">
        <v>148</v>
      </c>
      <c r="O284" t="s">
        <v>2727</v>
      </c>
      <c r="P284" t="s">
        <v>46</v>
      </c>
      <c r="Q284" t="s">
        <v>75</v>
      </c>
      <c r="R284" t="s">
        <v>2728</v>
      </c>
      <c r="S284">
        <v>5.2290000000000001</v>
      </c>
      <c r="T284">
        <v>3</v>
      </c>
      <c r="U284">
        <v>0.7</v>
      </c>
      <c r="V284">
        <v>-4.1831999999999976</v>
      </c>
    </row>
    <row r="285" spans="1:22" x14ac:dyDescent="0.25">
      <c r="A285">
        <v>1244</v>
      </c>
      <c r="B285" t="s">
        <v>3476</v>
      </c>
      <c r="C285">
        <v>2013</v>
      </c>
      <c r="D285" s="31">
        <v>41320</v>
      </c>
      <c r="E285" s="31">
        <v>41327</v>
      </c>
      <c r="F285" t="s">
        <v>50</v>
      </c>
      <c r="G285" t="s">
        <v>2567</v>
      </c>
      <c r="H285" t="s">
        <v>2568</v>
      </c>
      <c r="I285" t="s">
        <v>26</v>
      </c>
      <c r="J285" t="s">
        <v>27</v>
      </c>
      <c r="K285" t="s">
        <v>266</v>
      </c>
      <c r="L285" t="s">
        <v>267</v>
      </c>
      <c r="M285">
        <v>10009</v>
      </c>
      <c r="N285" t="s">
        <v>148</v>
      </c>
      <c r="O285" t="s">
        <v>268</v>
      </c>
      <c r="P285" t="s">
        <v>46</v>
      </c>
      <c r="Q285" t="s">
        <v>269</v>
      </c>
      <c r="R285" t="s">
        <v>270</v>
      </c>
      <c r="S285">
        <v>8.7200000000000006</v>
      </c>
      <c r="T285">
        <v>4</v>
      </c>
      <c r="U285">
        <v>0</v>
      </c>
      <c r="V285">
        <v>3.5752000000000006</v>
      </c>
    </row>
    <row r="286" spans="1:22" x14ac:dyDescent="0.25">
      <c r="A286">
        <v>1243</v>
      </c>
      <c r="B286" t="s">
        <v>3476</v>
      </c>
      <c r="C286">
        <v>2013</v>
      </c>
      <c r="D286" s="31">
        <v>41320</v>
      </c>
      <c r="E286" s="31">
        <v>41327</v>
      </c>
      <c r="F286" t="s">
        <v>50</v>
      </c>
      <c r="G286" t="s">
        <v>2567</v>
      </c>
      <c r="H286" t="s">
        <v>2568</v>
      </c>
      <c r="I286" t="s">
        <v>26</v>
      </c>
      <c r="J286" t="s">
        <v>27</v>
      </c>
      <c r="K286" t="s">
        <v>266</v>
      </c>
      <c r="L286" t="s">
        <v>267</v>
      </c>
      <c r="M286">
        <v>10009</v>
      </c>
      <c r="N286" t="s">
        <v>148</v>
      </c>
      <c r="O286" t="s">
        <v>3477</v>
      </c>
      <c r="P286" t="s">
        <v>46</v>
      </c>
      <c r="Q286" t="s">
        <v>75</v>
      </c>
      <c r="R286" t="s">
        <v>3478</v>
      </c>
      <c r="S286">
        <v>398.35199999999998</v>
      </c>
      <c r="T286">
        <v>3</v>
      </c>
      <c r="U286">
        <v>0.2</v>
      </c>
      <c r="V286">
        <v>124.48499999999999</v>
      </c>
    </row>
    <row r="287" spans="1:22" x14ac:dyDescent="0.25">
      <c r="A287">
        <v>1193</v>
      </c>
      <c r="B287" t="s">
        <v>3395</v>
      </c>
      <c r="C287">
        <v>2014</v>
      </c>
      <c r="D287" s="31">
        <v>41697</v>
      </c>
      <c r="E287" s="31">
        <v>41699</v>
      </c>
      <c r="F287" t="s">
        <v>23</v>
      </c>
      <c r="G287" t="s">
        <v>3396</v>
      </c>
      <c r="H287" t="s">
        <v>3397</v>
      </c>
      <c r="I287" t="s">
        <v>102</v>
      </c>
      <c r="J287" t="s">
        <v>27</v>
      </c>
      <c r="K287" t="s">
        <v>42</v>
      </c>
      <c r="L287" t="s">
        <v>43</v>
      </c>
      <c r="M287">
        <v>90036</v>
      </c>
      <c r="N287" t="s">
        <v>44</v>
      </c>
      <c r="O287" t="s">
        <v>3402</v>
      </c>
      <c r="P287" t="s">
        <v>46</v>
      </c>
      <c r="Q287" t="s">
        <v>90</v>
      </c>
      <c r="R287" t="s">
        <v>3403</v>
      </c>
      <c r="S287">
        <v>23.12</v>
      </c>
      <c r="T287">
        <v>4</v>
      </c>
      <c r="U287">
        <v>0</v>
      </c>
      <c r="V287">
        <v>11.328800000000001</v>
      </c>
    </row>
    <row r="288" spans="1:22" x14ac:dyDescent="0.25">
      <c r="A288">
        <v>1192</v>
      </c>
      <c r="B288" t="s">
        <v>3395</v>
      </c>
      <c r="C288">
        <v>2014</v>
      </c>
      <c r="D288" s="31">
        <v>41697</v>
      </c>
      <c r="E288" s="31">
        <v>41699</v>
      </c>
      <c r="F288" t="s">
        <v>23</v>
      </c>
      <c r="G288" t="s">
        <v>3396</v>
      </c>
      <c r="H288" t="s">
        <v>3397</v>
      </c>
      <c r="I288" t="s">
        <v>102</v>
      </c>
      <c r="J288" t="s">
        <v>27</v>
      </c>
      <c r="K288" t="s">
        <v>42</v>
      </c>
      <c r="L288" t="s">
        <v>43</v>
      </c>
      <c r="M288">
        <v>90036</v>
      </c>
      <c r="N288" t="s">
        <v>44</v>
      </c>
      <c r="O288" t="s">
        <v>1251</v>
      </c>
      <c r="P288" t="s">
        <v>46</v>
      </c>
      <c r="Q288" t="s">
        <v>90</v>
      </c>
      <c r="R288" t="s">
        <v>1442</v>
      </c>
      <c r="S288">
        <v>223.92</v>
      </c>
      <c r="T288">
        <v>4</v>
      </c>
      <c r="U288">
        <v>0</v>
      </c>
      <c r="V288">
        <v>109.7208</v>
      </c>
    </row>
    <row r="289" spans="1:22" x14ac:dyDescent="0.25">
      <c r="A289">
        <v>1191</v>
      </c>
      <c r="B289" t="s">
        <v>3395</v>
      </c>
      <c r="C289">
        <v>2014</v>
      </c>
      <c r="D289" s="31">
        <v>41697</v>
      </c>
      <c r="E289" s="31">
        <v>41699</v>
      </c>
      <c r="F289" t="s">
        <v>23</v>
      </c>
      <c r="G289" t="s">
        <v>3396</v>
      </c>
      <c r="H289" t="s">
        <v>3397</v>
      </c>
      <c r="I289" t="s">
        <v>102</v>
      </c>
      <c r="J289" t="s">
        <v>27</v>
      </c>
      <c r="K289" t="s">
        <v>42</v>
      </c>
      <c r="L289" t="s">
        <v>43</v>
      </c>
      <c r="M289">
        <v>90036</v>
      </c>
      <c r="N289" t="s">
        <v>44</v>
      </c>
      <c r="O289" t="s">
        <v>3400</v>
      </c>
      <c r="P289" t="s">
        <v>32</v>
      </c>
      <c r="Q289" t="s">
        <v>36</v>
      </c>
      <c r="R289" t="s">
        <v>3401</v>
      </c>
      <c r="S289">
        <v>892.22400000000005</v>
      </c>
      <c r="T289">
        <v>3</v>
      </c>
      <c r="U289">
        <v>0.2</v>
      </c>
      <c r="V289">
        <v>89.222400000000022</v>
      </c>
    </row>
    <row r="290" spans="1:22" x14ac:dyDescent="0.25">
      <c r="A290">
        <v>1190</v>
      </c>
      <c r="B290" t="s">
        <v>3395</v>
      </c>
      <c r="C290">
        <v>2014</v>
      </c>
      <c r="D290" s="31">
        <v>41697</v>
      </c>
      <c r="E290" s="31">
        <v>41699</v>
      </c>
      <c r="F290" t="s">
        <v>23</v>
      </c>
      <c r="G290" t="s">
        <v>3396</v>
      </c>
      <c r="H290" t="s">
        <v>3397</v>
      </c>
      <c r="I290" t="s">
        <v>102</v>
      </c>
      <c r="J290" t="s">
        <v>27</v>
      </c>
      <c r="K290" t="s">
        <v>42</v>
      </c>
      <c r="L290" t="s">
        <v>43</v>
      </c>
      <c r="M290">
        <v>90036</v>
      </c>
      <c r="N290" t="s">
        <v>44</v>
      </c>
      <c r="O290" t="s">
        <v>3398</v>
      </c>
      <c r="P290" t="s">
        <v>71</v>
      </c>
      <c r="Q290" t="s">
        <v>72</v>
      </c>
      <c r="R290" t="s">
        <v>3399</v>
      </c>
      <c r="S290">
        <v>889.53600000000006</v>
      </c>
      <c r="T290">
        <v>8</v>
      </c>
      <c r="U290">
        <v>0.2</v>
      </c>
      <c r="V290">
        <v>66.715199999999982</v>
      </c>
    </row>
    <row r="291" spans="1:22" x14ac:dyDescent="0.25">
      <c r="A291">
        <v>1189</v>
      </c>
      <c r="B291" t="s">
        <v>3395</v>
      </c>
      <c r="C291">
        <v>2014</v>
      </c>
      <c r="D291" s="31">
        <v>41697</v>
      </c>
      <c r="E291" s="31">
        <v>41699</v>
      </c>
      <c r="F291" t="s">
        <v>23</v>
      </c>
      <c r="G291" t="s">
        <v>3396</v>
      </c>
      <c r="H291" t="s">
        <v>3397</v>
      </c>
      <c r="I291" t="s">
        <v>102</v>
      </c>
      <c r="J291" t="s">
        <v>27</v>
      </c>
      <c r="K291" t="s">
        <v>42</v>
      </c>
      <c r="L291" t="s">
        <v>43</v>
      </c>
      <c r="M291">
        <v>90036</v>
      </c>
      <c r="N291" t="s">
        <v>44</v>
      </c>
      <c r="O291" t="s">
        <v>2195</v>
      </c>
      <c r="P291" t="s">
        <v>46</v>
      </c>
      <c r="Q291" t="s">
        <v>78</v>
      </c>
      <c r="R291" t="s">
        <v>2196</v>
      </c>
      <c r="S291">
        <v>81.92</v>
      </c>
      <c r="T291">
        <v>4</v>
      </c>
      <c r="U291">
        <v>0</v>
      </c>
      <c r="V291">
        <v>22.118400000000001</v>
      </c>
    </row>
    <row r="292" spans="1:22" x14ac:dyDescent="0.25">
      <c r="A292">
        <v>855</v>
      </c>
      <c r="B292" t="s">
        <v>2646</v>
      </c>
      <c r="C292">
        <v>2013</v>
      </c>
      <c r="D292" s="31">
        <v>41324</v>
      </c>
      <c r="E292" s="31">
        <v>41329</v>
      </c>
      <c r="F292" t="s">
        <v>50</v>
      </c>
      <c r="G292" t="s">
        <v>1878</v>
      </c>
      <c r="H292" t="s">
        <v>1879</v>
      </c>
      <c r="I292" t="s">
        <v>26</v>
      </c>
      <c r="J292" t="s">
        <v>27</v>
      </c>
      <c r="K292" t="s">
        <v>266</v>
      </c>
      <c r="L292" t="s">
        <v>267</v>
      </c>
      <c r="M292">
        <v>10035</v>
      </c>
      <c r="N292" t="s">
        <v>148</v>
      </c>
      <c r="O292" t="s">
        <v>1774</v>
      </c>
      <c r="P292" t="s">
        <v>46</v>
      </c>
      <c r="Q292" t="s">
        <v>59</v>
      </c>
      <c r="R292" t="s">
        <v>1775</v>
      </c>
      <c r="S292">
        <v>242.94</v>
      </c>
      <c r="T292">
        <v>3</v>
      </c>
      <c r="U292">
        <v>0</v>
      </c>
      <c r="V292">
        <v>9.7175999999999902</v>
      </c>
    </row>
    <row r="293" spans="1:22" x14ac:dyDescent="0.25">
      <c r="A293">
        <v>854</v>
      </c>
      <c r="B293" t="s">
        <v>2646</v>
      </c>
      <c r="C293">
        <v>2013</v>
      </c>
      <c r="D293" s="31">
        <v>41324</v>
      </c>
      <c r="E293" s="31">
        <v>41329</v>
      </c>
      <c r="F293" t="s">
        <v>50</v>
      </c>
      <c r="G293" t="s">
        <v>1878</v>
      </c>
      <c r="H293" t="s">
        <v>1879</v>
      </c>
      <c r="I293" t="s">
        <v>26</v>
      </c>
      <c r="J293" t="s">
        <v>27</v>
      </c>
      <c r="K293" t="s">
        <v>266</v>
      </c>
      <c r="L293" t="s">
        <v>267</v>
      </c>
      <c r="M293">
        <v>10035</v>
      </c>
      <c r="N293" t="s">
        <v>148</v>
      </c>
      <c r="O293" t="s">
        <v>2509</v>
      </c>
      <c r="P293" t="s">
        <v>32</v>
      </c>
      <c r="Q293" t="s">
        <v>65</v>
      </c>
      <c r="R293" t="s">
        <v>2510</v>
      </c>
      <c r="S293">
        <v>44.46</v>
      </c>
      <c r="T293">
        <v>2</v>
      </c>
      <c r="U293">
        <v>0</v>
      </c>
      <c r="V293">
        <v>14.671799999999998</v>
      </c>
    </row>
    <row r="294" spans="1:22" x14ac:dyDescent="0.25">
      <c r="A294">
        <v>850</v>
      </c>
      <c r="B294" t="s">
        <v>2631</v>
      </c>
      <c r="C294">
        <v>2011</v>
      </c>
      <c r="D294" s="31">
        <v>40582</v>
      </c>
      <c r="E294" s="31">
        <v>40587</v>
      </c>
      <c r="F294" t="s">
        <v>50</v>
      </c>
      <c r="G294" t="s">
        <v>2632</v>
      </c>
      <c r="H294" t="s">
        <v>2633</v>
      </c>
      <c r="I294" t="s">
        <v>41</v>
      </c>
      <c r="J294" t="s">
        <v>27</v>
      </c>
      <c r="K294" t="s">
        <v>2634</v>
      </c>
      <c r="L294" t="s">
        <v>788</v>
      </c>
      <c r="M294">
        <v>7036</v>
      </c>
      <c r="N294" t="s">
        <v>148</v>
      </c>
      <c r="O294" t="s">
        <v>2635</v>
      </c>
      <c r="P294" t="s">
        <v>71</v>
      </c>
      <c r="Q294" t="s">
        <v>161</v>
      </c>
      <c r="R294" t="s">
        <v>2636</v>
      </c>
      <c r="S294">
        <v>115.36</v>
      </c>
      <c r="T294">
        <v>7</v>
      </c>
      <c r="U294">
        <v>0</v>
      </c>
      <c r="V294">
        <v>49.604800000000012</v>
      </c>
    </row>
    <row r="295" spans="1:22" x14ac:dyDescent="0.25">
      <c r="A295">
        <v>809</v>
      </c>
      <c r="B295" t="s">
        <v>2529</v>
      </c>
      <c r="C295">
        <v>2012</v>
      </c>
      <c r="D295" s="31">
        <v>40942</v>
      </c>
      <c r="E295" s="31">
        <v>40944</v>
      </c>
      <c r="F295" t="s">
        <v>188</v>
      </c>
      <c r="G295" t="s">
        <v>1821</v>
      </c>
      <c r="H295" t="s">
        <v>1822</v>
      </c>
      <c r="I295" t="s">
        <v>26</v>
      </c>
      <c r="J295" t="s">
        <v>27</v>
      </c>
      <c r="K295" t="s">
        <v>2530</v>
      </c>
      <c r="L295" t="s">
        <v>138</v>
      </c>
      <c r="M295">
        <v>68104</v>
      </c>
      <c r="N295" t="s">
        <v>105</v>
      </c>
      <c r="O295" t="s">
        <v>2531</v>
      </c>
      <c r="P295" t="s">
        <v>71</v>
      </c>
      <c r="Q295" t="s">
        <v>161</v>
      </c>
      <c r="R295" t="s">
        <v>2532</v>
      </c>
      <c r="S295">
        <v>149.97</v>
      </c>
      <c r="T295">
        <v>3</v>
      </c>
      <c r="U295">
        <v>0</v>
      </c>
      <c r="V295">
        <v>50.989800000000002</v>
      </c>
    </row>
    <row r="296" spans="1:22" x14ac:dyDescent="0.25">
      <c r="A296">
        <v>808</v>
      </c>
      <c r="B296" t="s">
        <v>2529</v>
      </c>
      <c r="C296">
        <v>2012</v>
      </c>
      <c r="D296" s="31">
        <v>40942</v>
      </c>
      <c r="E296" s="31">
        <v>40944</v>
      </c>
      <c r="F296" t="s">
        <v>188</v>
      </c>
      <c r="G296" t="s">
        <v>1821</v>
      </c>
      <c r="H296" t="s">
        <v>1822</v>
      </c>
      <c r="I296" t="s">
        <v>26</v>
      </c>
      <c r="J296" t="s">
        <v>27</v>
      </c>
      <c r="K296" t="s">
        <v>2530</v>
      </c>
      <c r="L296" t="s">
        <v>138</v>
      </c>
      <c r="M296">
        <v>68104</v>
      </c>
      <c r="N296" t="s">
        <v>105</v>
      </c>
      <c r="O296" t="s">
        <v>1492</v>
      </c>
      <c r="P296" t="s">
        <v>32</v>
      </c>
      <c r="Q296" t="s">
        <v>65</v>
      </c>
      <c r="R296" t="s">
        <v>1493</v>
      </c>
      <c r="S296">
        <v>28.4</v>
      </c>
      <c r="T296">
        <v>2</v>
      </c>
      <c r="U296">
        <v>0</v>
      </c>
      <c r="V296">
        <v>11.076000000000001</v>
      </c>
    </row>
    <row r="297" spans="1:22" x14ac:dyDescent="0.25">
      <c r="A297">
        <v>802</v>
      </c>
      <c r="B297" t="s">
        <v>2506</v>
      </c>
      <c r="C297">
        <v>2014</v>
      </c>
      <c r="D297" s="31">
        <v>41691</v>
      </c>
      <c r="E297" s="31">
        <v>41694</v>
      </c>
      <c r="F297" t="s">
        <v>188</v>
      </c>
      <c r="G297" t="s">
        <v>2507</v>
      </c>
      <c r="H297" t="s">
        <v>2508</v>
      </c>
      <c r="I297" t="s">
        <v>41</v>
      </c>
      <c r="J297" t="s">
        <v>27</v>
      </c>
      <c r="K297" t="s">
        <v>947</v>
      </c>
      <c r="L297" t="s">
        <v>43</v>
      </c>
      <c r="M297">
        <v>92105</v>
      </c>
      <c r="N297" t="s">
        <v>44</v>
      </c>
      <c r="O297" t="s">
        <v>962</v>
      </c>
      <c r="P297" t="s">
        <v>71</v>
      </c>
      <c r="Q297" t="s">
        <v>72</v>
      </c>
      <c r="R297" t="s">
        <v>963</v>
      </c>
      <c r="S297">
        <v>215.96799999999999</v>
      </c>
      <c r="T297">
        <v>2</v>
      </c>
      <c r="U297">
        <v>0.2</v>
      </c>
      <c r="V297">
        <v>18.897199999999991</v>
      </c>
    </row>
    <row r="298" spans="1:22" x14ac:dyDescent="0.25">
      <c r="A298">
        <v>801</v>
      </c>
      <c r="B298" t="s">
        <v>2506</v>
      </c>
      <c r="C298">
        <v>2014</v>
      </c>
      <c r="D298" s="31">
        <v>41691</v>
      </c>
      <c r="E298" s="31">
        <v>41694</v>
      </c>
      <c r="F298" t="s">
        <v>188</v>
      </c>
      <c r="G298" t="s">
        <v>2507</v>
      </c>
      <c r="H298" t="s">
        <v>2508</v>
      </c>
      <c r="I298" t="s">
        <v>41</v>
      </c>
      <c r="J298" t="s">
        <v>27</v>
      </c>
      <c r="K298" t="s">
        <v>947</v>
      </c>
      <c r="L298" t="s">
        <v>43</v>
      </c>
      <c r="M298">
        <v>92105</v>
      </c>
      <c r="N298" t="s">
        <v>44</v>
      </c>
      <c r="O298" t="s">
        <v>2509</v>
      </c>
      <c r="P298" t="s">
        <v>32</v>
      </c>
      <c r="Q298" t="s">
        <v>65</v>
      </c>
      <c r="R298" t="s">
        <v>2510</v>
      </c>
      <c r="S298">
        <v>22.23</v>
      </c>
      <c r="T298">
        <v>1</v>
      </c>
      <c r="U298">
        <v>0</v>
      </c>
      <c r="V298">
        <v>7.3358999999999988</v>
      </c>
    </row>
    <row r="299" spans="1:22" x14ac:dyDescent="0.25">
      <c r="A299">
        <v>763</v>
      </c>
      <c r="B299" t="s">
        <v>2416</v>
      </c>
      <c r="C299">
        <v>2012</v>
      </c>
      <c r="D299" s="31">
        <v>40947</v>
      </c>
      <c r="E299" s="31">
        <v>40952</v>
      </c>
      <c r="F299" t="s">
        <v>50</v>
      </c>
      <c r="G299" t="s">
        <v>2417</v>
      </c>
      <c r="H299" t="s">
        <v>2418</v>
      </c>
      <c r="I299" t="s">
        <v>26</v>
      </c>
      <c r="J299" t="s">
        <v>27</v>
      </c>
      <c r="K299" t="s">
        <v>497</v>
      </c>
      <c r="L299" t="s">
        <v>498</v>
      </c>
      <c r="M299">
        <v>43229</v>
      </c>
      <c r="N299" t="s">
        <v>148</v>
      </c>
      <c r="O299" t="s">
        <v>692</v>
      </c>
      <c r="P299" t="s">
        <v>71</v>
      </c>
      <c r="Q299" t="s">
        <v>72</v>
      </c>
      <c r="R299" t="s">
        <v>693</v>
      </c>
      <c r="S299">
        <v>107.982</v>
      </c>
      <c r="T299">
        <v>3</v>
      </c>
      <c r="U299">
        <v>0.4</v>
      </c>
      <c r="V299">
        <v>-26.995499999999993</v>
      </c>
    </row>
    <row r="300" spans="1:22" x14ac:dyDescent="0.25">
      <c r="A300">
        <v>721</v>
      </c>
      <c r="B300" t="s">
        <v>2312</v>
      </c>
      <c r="C300">
        <v>2013</v>
      </c>
      <c r="D300" s="31">
        <v>41318</v>
      </c>
      <c r="E300" s="31">
        <v>41323</v>
      </c>
      <c r="F300" t="s">
        <v>50</v>
      </c>
      <c r="G300" t="s">
        <v>2313</v>
      </c>
      <c r="H300" t="s">
        <v>2314</v>
      </c>
      <c r="I300" t="s">
        <v>102</v>
      </c>
      <c r="J300" t="s">
        <v>27</v>
      </c>
      <c r="K300" t="s">
        <v>42</v>
      </c>
      <c r="L300" t="s">
        <v>43</v>
      </c>
      <c r="M300">
        <v>90045</v>
      </c>
      <c r="N300" t="s">
        <v>44</v>
      </c>
      <c r="O300" t="s">
        <v>2315</v>
      </c>
      <c r="P300" t="s">
        <v>46</v>
      </c>
      <c r="Q300" t="s">
        <v>90</v>
      </c>
      <c r="R300" t="s">
        <v>2316</v>
      </c>
      <c r="S300">
        <v>146.82</v>
      </c>
      <c r="T300">
        <v>3</v>
      </c>
      <c r="U300">
        <v>0</v>
      </c>
      <c r="V300">
        <v>73.41</v>
      </c>
    </row>
    <row r="301" spans="1:22" x14ac:dyDescent="0.25">
      <c r="A301">
        <v>541</v>
      </c>
      <c r="B301" t="s">
        <v>1841</v>
      </c>
      <c r="C301">
        <v>2011</v>
      </c>
      <c r="D301" s="31">
        <v>40576</v>
      </c>
      <c r="E301" s="31">
        <v>40578</v>
      </c>
      <c r="F301" t="s">
        <v>188</v>
      </c>
      <c r="G301" t="s">
        <v>1842</v>
      </c>
      <c r="H301" t="s">
        <v>1843</v>
      </c>
      <c r="I301" t="s">
        <v>26</v>
      </c>
      <c r="J301" t="s">
        <v>27</v>
      </c>
      <c r="K301" t="s">
        <v>1844</v>
      </c>
      <c r="L301" t="s">
        <v>114</v>
      </c>
      <c r="M301">
        <v>54302</v>
      </c>
      <c r="N301" t="s">
        <v>105</v>
      </c>
      <c r="O301" t="s">
        <v>1845</v>
      </c>
      <c r="P301" t="s">
        <v>71</v>
      </c>
      <c r="Q301" t="s">
        <v>161</v>
      </c>
      <c r="R301" t="s">
        <v>1846</v>
      </c>
      <c r="S301">
        <v>468.90000000000003</v>
      </c>
      <c r="T301">
        <v>6</v>
      </c>
      <c r="U301">
        <v>0</v>
      </c>
      <c r="V301">
        <v>206.31600000000006</v>
      </c>
    </row>
    <row r="302" spans="1:22" x14ac:dyDescent="0.25">
      <c r="A302">
        <v>457</v>
      </c>
      <c r="B302" t="s">
        <v>1582</v>
      </c>
      <c r="C302">
        <v>2011</v>
      </c>
      <c r="D302" s="31">
        <v>40587</v>
      </c>
      <c r="E302" s="31">
        <v>40593</v>
      </c>
      <c r="F302" t="s">
        <v>50</v>
      </c>
      <c r="G302" t="s">
        <v>1583</v>
      </c>
      <c r="H302" t="s">
        <v>1584</v>
      </c>
      <c r="I302" t="s">
        <v>26</v>
      </c>
      <c r="J302" t="s">
        <v>27</v>
      </c>
      <c r="K302" t="s">
        <v>87</v>
      </c>
      <c r="L302" t="s">
        <v>43</v>
      </c>
      <c r="M302">
        <v>94521</v>
      </c>
      <c r="N302" t="s">
        <v>44</v>
      </c>
      <c r="O302" t="s">
        <v>1585</v>
      </c>
      <c r="P302" t="s">
        <v>32</v>
      </c>
      <c r="Q302" t="s">
        <v>36</v>
      </c>
      <c r="R302" t="s">
        <v>1586</v>
      </c>
      <c r="S302">
        <v>129.56800000000001</v>
      </c>
      <c r="T302">
        <v>2</v>
      </c>
      <c r="U302">
        <v>0.2</v>
      </c>
      <c r="V302">
        <v>-24.294000000000018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C3B2C-535F-4EBD-AEFF-6FD30BCB303C}">
  <dimension ref="A3:N19"/>
  <sheetViews>
    <sheetView zoomScale="90" zoomScaleNormal="90" workbookViewId="0">
      <selection activeCell="H19" sqref="H19"/>
    </sheetView>
  </sheetViews>
  <sheetFormatPr defaultRowHeight="15" x14ac:dyDescent="0.25"/>
  <cols>
    <col min="1" max="1" width="13.28515625" bestFit="1" customWidth="1"/>
    <col min="2" max="2" width="12.140625" bestFit="1" customWidth="1"/>
    <col min="4" max="4" width="13.28515625" bestFit="1" customWidth="1"/>
    <col min="5" max="5" width="12.5703125" bestFit="1" customWidth="1"/>
    <col min="7" max="7" width="13.28515625" bestFit="1" customWidth="1"/>
    <col min="8" max="8" width="15.42578125" bestFit="1" customWidth="1"/>
    <col min="10" max="10" width="13.28515625" bestFit="1" customWidth="1"/>
    <col min="11" max="11" width="16.5703125" bestFit="1" customWidth="1"/>
    <col min="13" max="13" width="13.28515625" bestFit="1" customWidth="1"/>
    <col min="14" max="14" width="27" bestFit="1" customWidth="1"/>
  </cols>
  <sheetData>
    <row r="3" spans="1:14" x14ac:dyDescent="0.25">
      <c r="A3" s="9" t="s">
        <v>10933</v>
      </c>
      <c r="B3" s="7" t="s">
        <v>10950</v>
      </c>
      <c r="D3" s="9" t="s">
        <v>10933</v>
      </c>
      <c r="E3" s="7" t="s">
        <v>10951</v>
      </c>
      <c r="G3" s="9" t="s">
        <v>10933</v>
      </c>
      <c r="H3" s="7" t="s">
        <v>10954</v>
      </c>
      <c r="J3" s="9" t="s">
        <v>10933</v>
      </c>
      <c r="K3" s="7" t="s">
        <v>10955</v>
      </c>
      <c r="M3" s="9" t="s">
        <v>10933</v>
      </c>
      <c r="N3" s="7" t="s">
        <v>10956</v>
      </c>
    </row>
    <row r="4" spans="1:14" x14ac:dyDescent="0.25">
      <c r="A4" s="10" t="s">
        <v>10936</v>
      </c>
      <c r="B4" s="28">
        <v>248.76399999999998</v>
      </c>
      <c r="D4" s="10" t="s">
        <v>10936</v>
      </c>
      <c r="E4" s="28">
        <v>55.01959999999999</v>
      </c>
      <c r="G4" s="10" t="s">
        <v>10936</v>
      </c>
      <c r="H4" s="32">
        <v>18</v>
      </c>
      <c r="J4" s="10" t="s">
        <v>10936</v>
      </c>
      <c r="K4" s="11">
        <v>5</v>
      </c>
      <c r="M4" s="10" t="s">
        <v>10936</v>
      </c>
      <c r="N4" s="35">
        <v>-0.77882812625621067</v>
      </c>
    </row>
    <row r="5" spans="1:14" x14ac:dyDescent="0.25">
      <c r="A5" s="12" t="s">
        <v>10937</v>
      </c>
      <c r="B5" s="29">
        <v>1696.4720000000002</v>
      </c>
      <c r="D5" s="12" t="s">
        <v>10937</v>
      </c>
      <c r="E5" s="29">
        <v>234.41349999999989</v>
      </c>
      <c r="G5" s="12" t="s">
        <v>10937</v>
      </c>
      <c r="H5" s="33">
        <v>15</v>
      </c>
      <c r="J5" s="12" t="s">
        <v>10937</v>
      </c>
      <c r="K5" s="13">
        <v>3</v>
      </c>
      <c r="M5" s="12" t="s">
        <v>10937</v>
      </c>
      <c r="N5" s="36">
        <v>-0.86182294785885072</v>
      </c>
    </row>
    <row r="6" spans="1:14" x14ac:dyDescent="0.25">
      <c r="A6" s="12" t="s">
        <v>10938</v>
      </c>
      <c r="B6" s="29">
        <v>1185.19</v>
      </c>
      <c r="D6" s="12" t="s">
        <v>10938</v>
      </c>
      <c r="E6" s="29">
        <v>70.459700000000083</v>
      </c>
      <c r="G6" s="12" t="s">
        <v>10938</v>
      </c>
      <c r="H6" s="33">
        <v>28</v>
      </c>
      <c r="J6" s="12" t="s">
        <v>10938</v>
      </c>
      <c r="K6" s="13">
        <v>7</v>
      </c>
      <c r="M6" s="12" t="s">
        <v>10938</v>
      </c>
      <c r="N6" s="36">
        <v>-0.9405498696411545</v>
      </c>
    </row>
    <row r="7" spans="1:14" x14ac:dyDescent="0.25">
      <c r="A7" s="12" t="s">
        <v>10939</v>
      </c>
      <c r="B7" s="29">
        <v>893.05600000000004</v>
      </c>
      <c r="D7" s="12" t="s">
        <v>10939</v>
      </c>
      <c r="E7" s="29">
        <v>135.18199999999999</v>
      </c>
      <c r="G7" s="12" t="s">
        <v>10939</v>
      </c>
      <c r="H7" s="33">
        <v>22</v>
      </c>
      <c r="J7" s="12" t="s">
        <v>10939</v>
      </c>
      <c r="K7" s="13">
        <v>5</v>
      </c>
      <c r="M7" s="12" t="s">
        <v>10939</v>
      </c>
      <c r="N7" s="36">
        <v>-0.84862987315465099</v>
      </c>
    </row>
    <row r="8" spans="1:14" x14ac:dyDescent="0.25">
      <c r="A8" s="12" t="s">
        <v>10940</v>
      </c>
      <c r="B8" s="29">
        <v>112.76400000000001</v>
      </c>
      <c r="D8" s="12" t="s">
        <v>10940</v>
      </c>
      <c r="E8" s="29">
        <v>21.388600000000011</v>
      </c>
      <c r="G8" s="12" t="s">
        <v>10940</v>
      </c>
      <c r="H8" s="33">
        <v>19</v>
      </c>
      <c r="J8" s="12" t="s">
        <v>10940</v>
      </c>
      <c r="K8" s="13">
        <v>5</v>
      </c>
      <c r="M8" s="12" t="s">
        <v>10940</v>
      </c>
      <c r="N8" s="36">
        <v>-0.81032421694867152</v>
      </c>
    </row>
    <row r="9" spans="1:14" x14ac:dyDescent="0.25">
      <c r="A9" s="12" t="s">
        <v>10941</v>
      </c>
      <c r="B9" s="29">
        <v>22.847999999999999</v>
      </c>
      <c r="D9" s="12" t="s">
        <v>10941</v>
      </c>
      <c r="E9" s="29">
        <v>7.4255999999999993</v>
      </c>
      <c r="G9" s="12" t="s">
        <v>10941</v>
      </c>
      <c r="H9" s="33">
        <v>2</v>
      </c>
      <c r="J9" s="12" t="s">
        <v>10941</v>
      </c>
      <c r="K9" s="13">
        <v>1</v>
      </c>
      <c r="M9" s="12" t="s">
        <v>10941</v>
      </c>
      <c r="N9" s="36">
        <v>-0.67500000000000004</v>
      </c>
    </row>
    <row r="10" spans="1:14" x14ac:dyDescent="0.25">
      <c r="A10" s="12" t="s">
        <v>10942</v>
      </c>
      <c r="B10" s="29">
        <v>2370.8040000000001</v>
      </c>
      <c r="D10" s="12" t="s">
        <v>10942</v>
      </c>
      <c r="E10" s="29">
        <v>-5.8150000000000759</v>
      </c>
      <c r="G10" s="12" t="s">
        <v>10942</v>
      </c>
      <c r="H10" s="33">
        <v>35</v>
      </c>
      <c r="J10" s="12" t="s">
        <v>10942</v>
      </c>
      <c r="K10" s="13">
        <v>11</v>
      </c>
      <c r="M10" s="12" t="s">
        <v>10942</v>
      </c>
      <c r="N10" s="36">
        <v>-1.0024527544242376</v>
      </c>
    </row>
    <row r="11" spans="1:14" x14ac:dyDescent="0.25">
      <c r="A11" s="12" t="s">
        <v>10943</v>
      </c>
      <c r="B11" s="29">
        <v>1427.3879999999999</v>
      </c>
      <c r="D11" s="12" t="s">
        <v>10943</v>
      </c>
      <c r="E11" s="29">
        <v>275.66149999999993</v>
      </c>
      <c r="G11" s="12" t="s">
        <v>10943</v>
      </c>
      <c r="H11" s="33">
        <v>41</v>
      </c>
      <c r="J11" s="12" t="s">
        <v>10943</v>
      </c>
      <c r="K11" s="13">
        <v>15</v>
      </c>
      <c r="M11" s="12" t="s">
        <v>10943</v>
      </c>
      <c r="N11" s="36">
        <v>-0.80687696687936294</v>
      </c>
    </row>
    <row r="12" spans="1:14" x14ac:dyDescent="0.25">
      <c r="A12" s="12" t="s">
        <v>10944</v>
      </c>
      <c r="B12" s="29">
        <v>2635.3119999999999</v>
      </c>
      <c r="D12" s="12" t="s">
        <v>10944</v>
      </c>
      <c r="E12" s="29">
        <v>558.47199999999987</v>
      </c>
      <c r="G12" s="12" t="s">
        <v>10944</v>
      </c>
      <c r="H12" s="33">
        <v>30</v>
      </c>
      <c r="J12" s="12" t="s">
        <v>10944</v>
      </c>
      <c r="K12" s="13">
        <v>4</v>
      </c>
      <c r="M12" s="12" t="s">
        <v>10944</v>
      </c>
      <c r="N12" s="36">
        <v>-0.78808125944859664</v>
      </c>
    </row>
    <row r="13" spans="1:14" x14ac:dyDescent="0.25">
      <c r="A13" s="12" t="s">
        <v>10945</v>
      </c>
      <c r="B13" s="29">
        <v>2760.2539999999999</v>
      </c>
      <c r="D13" s="12" t="s">
        <v>10945</v>
      </c>
      <c r="E13" s="29">
        <v>470.98050000000001</v>
      </c>
      <c r="G13" s="12" t="s">
        <v>10945</v>
      </c>
      <c r="H13" s="33">
        <v>71</v>
      </c>
      <c r="J13" s="12" t="s">
        <v>10945</v>
      </c>
      <c r="K13" s="13">
        <v>19</v>
      </c>
      <c r="M13" s="12" t="s">
        <v>10945</v>
      </c>
      <c r="N13" s="36">
        <v>-0.82937059415546543</v>
      </c>
    </row>
    <row r="14" spans="1:14" x14ac:dyDescent="0.25">
      <c r="A14" s="12" t="s">
        <v>10946</v>
      </c>
      <c r="B14" s="29">
        <v>7125.9999999999991</v>
      </c>
      <c r="D14" s="12" t="s">
        <v>10946</v>
      </c>
      <c r="E14" s="29">
        <v>950.88059999999996</v>
      </c>
      <c r="G14" s="12" t="s">
        <v>10946</v>
      </c>
      <c r="H14" s="33">
        <v>57</v>
      </c>
      <c r="J14" s="12" t="s">
        <v>10946</v>
      </c>
      <c r="K14" s="13">
        <v>12</v>
      </c>
      <c r="M14" s="12" t="s">
        <v>10946</v>
      </c>
      <c r="N14" s="36">
        <v>-0.86656180185237153</v>
      </c>
    </row>
    <row r="15" spans="1:14" x14ac:dyDescent="0.25">
      <c r="A15" s="14" t="s">
        <v>10934</v>
      </c>
      <c r="B15" s="30">
        <v>20478.851999999999</v>
      </c>
      <c r="D15" s="14" t="s">
        <v>10934</v>
      </c>
      <c r="E15" s="30">
        <v>2774.0685999999996</v>
      </c>
      <c r="G15" s="14" t="s">
        <v>10934</v>
      </c>
      <c r="H15" s="34">
        <v>338</v>
      </c>
      <c r="J15" s="14" t="s">
        <v>10934</v>
      </c>
      <c r="K15" s="30">
        <v>87</v>
      </c>
      <c r="M15" s="14" t="s">
        <v>10934</v>
      </c>
      <c r="N15" s="37">
        <v>-0.86453983846360138</v>
      </c>
    </row>
    <row r="19" spans="2:14" x14ac:dyDescent="0.25">
      <c r="B19" s="39">
        <f>GETPIVOTDATA("Sales",$A$3)</f>
        <v>20478.851999999999</v>
      </c>
      <c r="C19" s="39"/>
      <c r="D19" s="39"/>
      <c r="E19" s="39">
        <f>GETPIVOTDATA("Profit",$D$3)</f>
        <v>2774.0685999999996</v>
      </c>
      <c r="F19" s="39"/>
      <c r="G19" s="39"/>
      <c r="H19" s="39">
        <f>GETPIVOTDATA("Quantity",$G$3)</f>
        <v>338</v>
      </c>
      <c r="K19">
        <f>GETPIVOTDATA("Order ID",$J$3)</f>
        <v>87</v>
      </c>
      <c r="N19" s="38">
        <f>GETPIVOTDATA("sum of profit margins",$M$3)</f>
        <v>-0.86453983846360138</v>
      </c>
    </row>
  </sheetData>
  <pageMargins left="0.7" right="0.7" top="0.75" bottom="0.75" header="0.3" footer="0.3"/>
  <pageSetup orientation="portrait" verticalDpi="0" r:id="rId6"/>
  <drawing r:id="rId7"/>
  <extLst>
    <ext xmlns:x14="http://schemas.microsoft.com/office/spreadsheetml/2009/9/main" uri="{05C60535-1F16-4fd2-B633-F4F36F0B64E0}">
      <x14:sparklineGroups xmlns:xm="http://schemas.microsoft.com/office/excel/2006/main">
        <x14:sparklineGroup manualMax="0" manualMin="0" displayEmptyCellsAs="gap" xr2:uid="{E61E2F0B-398B-4DF9-986B-A3762956334E}">
          <x14:colorSeries rgb="FF376092"/>
          <x14:colorNegative rgb="FFD00000"/>
          <x14:colorAxis rgb="FF000000"/>
          <x14:colorMarkers rgb="FFD00000"/>
          <x14:colorFirst rgb="FFD00000"/>
          <x14:colorLast rgb="FFD00000"/>
          <x14:colorHigh rgb="FFD00000"/>
          <x14:colorLow rgb="FFD00000"/>
          <x14:sparklines>
            <x14:sparkline>
              <xm:f>kpi!B4:B15</xm:f>
              <xm:sqref>C4</xm:sqref>
            </x14:sparkline>
            <x14:sparkline>
              <xm:f>kpi!B5:B16</xm:f>
              <xm:sqref>C5</xm:sqref>
            </x14:sparkline>
            <x14:sparkline>
              <xm:f>kpi!B6:B17</xm:f>
              <xm:sqref>C6</xm:sqref>
            </x14:sparkline>
            <x14:sparkline>
              <xm:f>kpi!B7:B18</xm:f>
              <xm:sqref>C7</xm:sqref>
            </x14:sparkline>
            <x14:sparkline>
              <xm:f>kpi!B8:B19</xm:f>
              <xm:sqref>C8</xm:sqref>
            </x14:sparkline>
            <x14:sparkline>
              <xm:f>kpi!B9:B20</xm:f>
              <xm:sqref>C9</xm:sqref>
            </x14:sparkline>
            <x14:sparkline>
              <xm:f>kpi!B10:B21</xm:f>
              <xm:sqref>C10</xm:sqref>
            </x14:sparkline>
            <x14:sparkline>
              <xm:f>kpi!B11:B22</xm:f>
              <xm:sqref>C11</xm:sqref>
            </x14:sparkline>
            <x14:sparkline>
              <xm:f>kpi!B12:B23</xm:f>
              <xm:sqref>C12</xm:sqref>
            </x14:sparkline>
            <x14:sparkline>
              <xm:f>kpi!B13:B24</xm:f>
              <xm:sqref>C13</xm:sqref>
            </x14:sparkline>
            <x14:sparkline>
              <xm:f>kpi!B14:B25</xm:f>
              <xm:sqref>C14</xm:sqref>
            </x14:sparkline>
            <x14:sparkline>
              <xm:f>kpi!B15:B26</xm:f>
              <xm:sqref>C15</xm:sqref>
            </x14:sparkline>
            <x14:sparkline>
              <xm:f>kpi!B16:B27</xm:f>
              <xm:sqref>C16</xm:sqref>
            </x14:sparkline>
          </x14:sparklines>
        </x14:sparklineGroup>
        <x14:sparklineGroup manualMax="0" manualMin="0" displayEmptyCellsAs="gap" xr2:uid="{A458F7AC-76DC-497B-84C8-18FB1A7BD13B}">
          <x14:colorSeries rgb="FF0070C0"/>
          <x14:colorNegative rgb="FF000000"/>
          <x14:colorAxis rgb="FF000000"/>
          <x14:colorMarkers rgb="FF000000"/>
          <x14:colorFirst rgb="FF000000"/>
          <x14:colorLast rgb="FF000000"/>
          <x14:colorHigh rgb="FF000000"/>
          <x14:colorLow rgb="FF000000"/>
          <x14:sparklines>
            <x14:sparkline>
              <xm:f>kpi!B4:B4</xm:f>
              <xm:sqref>B4</xm:sqref>
            </x14:sparkline>
            <x14:sparkline>
              <xm:f>kpi!B5:B5</xm:f>
              <xm:sqref>B5</xm:sqref>
            </x14:sparkline>
            <x14:sparkline>
              <xm:f>kpi!B6:B6</xm:f>
              <xm:sqref>B6</xm:sqref>
            </x14:sparkline>
            <x14:sparkline>
              <xm:f>kpi!B7:B7</xm:f>
              <xm:sqref>B7</xm:sqref>
            </x14:sparkline>
            <x14:sparkline>
              <xm:f>kpi!B8:B8</xm:f>
              <xm:sqref>B8</xm:sqref>
            </x14:sparkline>
            <x14:sparkline>
              <xm:f>kpi!B9:B9</xm:f>
              <xm:sqref>B9</xm:sqref>
            </x14:sparkline>
            <x14:sparkline>
              <xm:f>kpi!B10:B10</xm:f>
              <xm:sqref>B10</xm:sqref>
            </x14:sparkline>
            <x14:sparkline>
              <xm:f>kpi!B11:B11</xm:f>
              <xm:sqref>B11</xm:sqref>
            </x14:sparkline>
            <x14:sparkline>
              <xm:f>kpi!B12:B12</xm:f>
              <xm:sqref>B12</xm:sqref>
            </x14:sparkline>
            <x14:sparkline>
              <xm:f>kpi!B13:B13</xm:f>
              <xm:sqref>B13</xm:sqref>
            </x14:sparkline>
            <x14:sparkline>
              <xm:f>kpi!B14:B14</xm:f>
              <xm:sqref>B14</xm:sqref>
            </x14:sparkline>
            <x14:sparkline>
              <xm:f>kpi!B15:B15</xm:f>
              <xm:sqref>B15</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workbookViewId="0">
      <selection activeCell="B7" sqref="B7"/>
    </sheetView>
  </sheetViews>
  <sheetFormatPr defaultColWidth="14.42578125" defaultRowHeight="15" customHeight="1" x14ac:dyDescent="0.25"/>
  <cols>
    <col min="1" max="1" width="12.5703125" customWidth="1"/>
    <col min="2" max="2" width="28.5703125" customWidth="1"/>
    <col min="3" max="3" width="14" customWidth="1"/>
    <col min="4" max="4" width="12.5703125" customWidth="1"/>
    <col min="5" max="5" width="13.7109375" customWidth="1"/>
    <col min="6" max="6" width="15" customWidth="1"/>
    <col min="7" max="7" width="18.7109375" customWidth="1"/>
    <col min="8" max="11" width="12.5703125" customWidth="1"/>
    <col min="12" max="12" width="14.5703125" customWidth="1"/>
    <col min="13" max="13" width="12.5703125" customWidth="1"/>
    <col min="14" max="14" width="13.5703125" customWidth="1"/>
    <col min="15" max="15" width="12.5703125" customWidth="1"/>
    <col min="16" max="16" width="16.28515625" customWidth="1"/>
    <col min="17" max="17" width="17.28515625" customWidth="1"/>
    <col min="18" max="22" width="12.5703125" customWidth="1"/>
  </cols>
  <sheetData>
    <row r="1" spans="1:22" ht="14.25" customHeight="1"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25">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25">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25">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25">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25">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25">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25">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25">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25">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25">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25">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25">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25">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25">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25">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25">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25">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25">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25">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25">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25">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25">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25">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25">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25">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25">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25">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25">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25">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25">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25">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25">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25">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25">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25">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25">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25">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25">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25">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25">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25">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25">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25">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25">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25">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25">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25">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25">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25">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25">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25">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25">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25">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25">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25">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25">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25">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25">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25">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25">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25">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25">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25">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25">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25">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25">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25">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25">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25">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25">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25">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25">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25">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25">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25">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25">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25">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25">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25">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25">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25">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25">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25">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25">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25">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25">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25">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25">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25">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25">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25">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25">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25">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25">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25">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25">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25">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25">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25">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25">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25">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25">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25">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25">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25">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25">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25">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25">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25">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25">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25">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25">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25">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25">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25">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25">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25">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25">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25">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25">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25">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25">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25">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25">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25">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25">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25">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25">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25">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25">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25">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25">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25">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25">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25">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25">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25">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25">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25">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25">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25">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25">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25">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25">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25">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25">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25">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25">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25">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25">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25">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25">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25">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25">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25">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25">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25">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25">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25">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25">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25">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25">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25">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25">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25">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25">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25">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25">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25">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25">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25">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25">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25">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25">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25">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25">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25">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25">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25">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25">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25">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25">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25">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25">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25">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25">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25">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25">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25">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25">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25">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25">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25">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25">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25">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25">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25">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25">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25">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25">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25">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25">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25">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25">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25">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25">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25">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25">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25">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25">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25">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25">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25">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25">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25">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25">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25">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25">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25">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25">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25">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25">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25">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25">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25">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25">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25">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25">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25">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25">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25">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25">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25">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25">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25">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25">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25">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25">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25">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25">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25">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25">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25">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25">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25">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25">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25">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25">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25">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25">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25">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25">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25">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25">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25">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25">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25">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25">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25">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25">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25">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25">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25">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25">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25">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25">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25">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25">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25">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25">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25">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25">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25">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25">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25">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25">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25">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25">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25">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25">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25">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25">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25">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25">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25">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25">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25">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25">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25">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25">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25">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25">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25">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25">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25">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25">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25">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25">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25">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25">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25">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25">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25">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25">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25">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25">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25">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25">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25">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25">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25">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25">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25">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25">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25">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25">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25">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25">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25">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25">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25">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25">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25">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25">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25">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25">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25">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25">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25">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25">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25">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25">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25">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25">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25">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25">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25">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25">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25">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25">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25">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25">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25">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25">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25">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25">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25">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25">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25">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25">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25">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25">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25">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25">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25">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25">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25">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25">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25">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25">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25">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25">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25">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25">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25">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25">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25">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25">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25">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25">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25">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25">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25">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25">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25">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25">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25">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25">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25">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25">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25">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25">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25">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25">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25">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25">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25">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25">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25">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25">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25">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25">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25">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25">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25">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25">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25">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25">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25">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25">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25">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25">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25">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25">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25">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25">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25">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25">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25">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25">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25">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25">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25">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25">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25">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25">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25">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25">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25">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25">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25">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25">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25">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25">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25">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25">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25">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25">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25">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25">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25">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25">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25">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25">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25">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25">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25">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25">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25">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25">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25">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25">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25">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25">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25">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25">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25">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25">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25">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25">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25">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25">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25">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25">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25">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25">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25">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25">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25">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25">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25">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25">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25">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25">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25">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25">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25">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25">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25">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25">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25">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25">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25">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25">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25">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25">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25">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25">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25">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25">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25">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25">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25">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25">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25">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25">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25">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25">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25">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25">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25">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25">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25">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25">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25">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25">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25">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25">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25">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25">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25">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25">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25">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25">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25">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25">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25">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25">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25">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25">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25">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25">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25">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25">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25">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25">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25">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25">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25">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25">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25">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25">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25">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25">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25">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25">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25">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25">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25">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25">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25">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25">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25">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25">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25">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25">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25">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25">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25">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25">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25">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25">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25">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25">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25">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25">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25">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25">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25">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25">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25">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25">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25">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25">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25">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25">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25">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25">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25">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25">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25">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25">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25">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25">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25">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25">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25">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25">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25">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25">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25">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25">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25">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25">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25">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25">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25">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25">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25">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25">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25">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25">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25">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25">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25">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25">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25">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25">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25">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25">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25">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25">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25">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25">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25">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25">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25">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25">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25">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25">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25">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25">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25">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25">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25">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25">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25">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25">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25">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25">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25">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25">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25">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25">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25">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25">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25">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25">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25">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25">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25">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25">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25">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25">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25">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25">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25">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25">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25">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25">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25">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25">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25">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25">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25">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25">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25">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25">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25">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25">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25">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25">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25">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25">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25">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25">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25">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25">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25">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25">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25">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25">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25">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25">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25">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25">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25">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25">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25">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25">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25">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25">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25">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25">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25">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25">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25">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25">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25">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25">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25">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25">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25">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25">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25">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25">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25">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25">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25">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25">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25">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25">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25">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25">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25">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25">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25">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25">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25">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25">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25">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25">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25">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25">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25">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25">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25">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25">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25">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25">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25">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25">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25">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25">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25">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25">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25">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25">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25">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25">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25">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25">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25">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25">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25">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25">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25">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25">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25">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25">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25">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25">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25">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25">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25">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25">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25">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25">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25">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25">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25">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25">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25">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25">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25">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25">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25">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25">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25">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25">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25">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25">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25">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25">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25">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25">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25">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25">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25">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25">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25">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25">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25">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25">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25">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25">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25">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25">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25">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25">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25">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25">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25">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25">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25">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25">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25">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25">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25">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25">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25">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25">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25">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25">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25">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25">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25">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25">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25">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25">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25">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25">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25">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25">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25">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25">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25">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25">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25">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25">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25">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25">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25">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25">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25">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25">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25">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25">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25">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25">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25">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25">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25">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25">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25">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25">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25">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25">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25">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25">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25">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25">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25">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25">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25">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25">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25">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25">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25">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25">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25">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25">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25">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25">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25">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25">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25">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25">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25">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25">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25">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25">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25">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25">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25">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25">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25">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25">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25">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25">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25">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25">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25">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25">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25">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25">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25">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25">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25">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25">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25">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25">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25">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25">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25">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25">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25">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25">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25">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25">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25">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25">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25">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25">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25">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25">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25">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25">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25">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25">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25">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25">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25">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25">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25">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25">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25">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25">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25">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25">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25">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25">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25">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25">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25">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25">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25">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25">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25">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25">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25">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25">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25">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25">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25">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25">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25">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25">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25">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25">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25">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25">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25">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25">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25">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25">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25">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25">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25">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25">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25">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25">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25">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25">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25">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25">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25">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25">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25">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25">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25">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25">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25">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25">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25">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25">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25">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25">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25">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25">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25">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25">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25">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25">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25">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25">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25">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25">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25">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25">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25">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25">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25">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25">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25">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25">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25">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25">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25">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25">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25">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25">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25">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25">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25">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25">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25">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25">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25">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25">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25">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25">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25">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25">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25">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25">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25">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25">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25">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25">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25">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25">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25">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25">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25">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25">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25">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25">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25">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25">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25">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25">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25">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25">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25">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25">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25">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25">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25">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25">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25">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25">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25">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25">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25">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25">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25">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25">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25">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25">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25">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25">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25">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25">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25">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25">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25">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25">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25">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25">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25">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25">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25">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25">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25">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25">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25">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25">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25">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25">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25">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25">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25">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25">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25">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25">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25">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25">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25">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25">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25">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25">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25">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25">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25">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25">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25">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25">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25">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25">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25">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25">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25">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25">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25">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25">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25">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25">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25">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25">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25">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25">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25">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25">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25">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25">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25">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25">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25">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25">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25">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25">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25">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25">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25">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25">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25">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25">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25">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25">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25">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25">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25">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25">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25">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25">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25">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25">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25">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25">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25">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25">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25">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25">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25">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25">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25">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25">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25">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25">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25">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25">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25">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25">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25">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25">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25">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25">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25">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25">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25">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25">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25">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25">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25">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25">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25">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25">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25">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25">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25">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25">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25">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25">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25">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25">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25">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25">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25">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25">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25">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25">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25">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25">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25">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25">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25">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25">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25">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25">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25">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25">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25">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25">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25">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25">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25">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25">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25">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25">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25">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25">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25">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25">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25">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25">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25">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25">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25">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25">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25">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25">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25">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25">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25">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25">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25">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25">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25">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25">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25">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25">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25">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25">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25">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25">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25">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25">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25">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25">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25">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25">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25">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25">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25">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25">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25">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25">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25">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25">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25">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25">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25">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25">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25">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25">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25">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25">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25">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25">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25">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25">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25">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25">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25">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25">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25">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25">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25">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25">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25">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25">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25">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25">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25">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25">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25">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25">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25">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25">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25">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25">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25">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25">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25">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25">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25">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25">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25">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25">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25">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25">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25">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25">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25">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25">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25">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25">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25">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25">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25">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25">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25">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25">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25">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25">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25">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25">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25">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25">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25">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25">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25">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25">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25">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25">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25">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25">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25">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25">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25">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25">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25">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25">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25">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25">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25">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25">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25">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25">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25">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25">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25">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25">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25">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25">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25">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25">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25">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25">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25">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25">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25">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25">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25">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25">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25">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25">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25">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25">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25">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25">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25">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25">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25">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25">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25">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25">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25">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25">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25">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25">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25">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25">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25">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25">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25">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25">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25">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25">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25">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25">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25">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25">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25">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25">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25">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25">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25">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25">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25">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25">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25">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25">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25">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25">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25">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25">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25">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25">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25">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25">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25">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25">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25">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25">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25">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25">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25">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25">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25">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25">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25">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25">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25">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25">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25">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25">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25">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25">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25">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25">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25">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25">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25">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25">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25">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25">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25">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25">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25">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25">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25">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25">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25">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25">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25">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25">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25">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25">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25">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25">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25">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25">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25">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25">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25">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25">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25">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25">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25">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25">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25">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25">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25">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25">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25">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25">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25">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25">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25">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25">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25">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25">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25">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25">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25">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25">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25">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25">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25">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25">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25">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25">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25">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25">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25">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25">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25">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25">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25">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25">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25">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25">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25">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25">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25">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25">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25">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25">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25">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25">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25">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25">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25">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25">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25">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25">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25">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25">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25">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25">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25">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25">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25">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25">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25">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25">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25">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25">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25">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25">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25">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25">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25">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25">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25">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25">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25">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25">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25">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25">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25">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25">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25">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25">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25">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25">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25">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25">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25">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25">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25">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25">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25">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25">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25">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25">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25">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25">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25">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25">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25">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25">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25">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25">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25">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25">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25">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25">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25">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25">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25">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25">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25">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25">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25">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25">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25">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25">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25">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25">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25">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25">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25">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25">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25">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25">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25">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25">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25">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25">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25">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25">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25">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25">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25">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25">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25">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25">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25">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25">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25">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25">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25">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25">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25">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25">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25">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25">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25">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25">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25">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25">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25">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25">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25">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25">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25">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25">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25">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25">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25">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25">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25">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25">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25">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25">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25">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25">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25">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25">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25">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25">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25">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25">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25">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25">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25">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25">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25">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25">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25">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25">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25">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25">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25">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25">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25">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25">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25">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25">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25">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25">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25">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25">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25">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25">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25">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25">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25">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25">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25">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25">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25">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25">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25">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25">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25">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25">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25">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25">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25">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25">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25">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25">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25">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25">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25">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25">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25">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25">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25">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25">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25">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25">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25">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25">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25">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25">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25">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25">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25">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25">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25">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25">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25">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25">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25">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25">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25">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25">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25">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25">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25">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25">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25">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25">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25">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25">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25">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25">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25">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25">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25">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25">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25">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25">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25">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25">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25">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25">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25">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25">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25">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25">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25">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25">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25">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25">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25">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25">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25">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25">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25">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25">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25">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25">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25">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25">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25">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25">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25">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25">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25">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25">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25">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25">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25">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25">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25">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25">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25">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25">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25">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25">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25">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25">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25">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25">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25">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25">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25">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25">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25">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25">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25">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25">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25">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25">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25">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25">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25">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25">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25">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25">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25">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25">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25">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25">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25">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25">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25">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25">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25">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25">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25">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25">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25">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25">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25">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25">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25">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25">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25">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25">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25">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25">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25">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25">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25">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25">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25">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25">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25">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25">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25">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25">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25">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25">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25">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25">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25">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25">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25">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25">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25">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25">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25">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25">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25">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25">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25">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25">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25">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25">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25">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25">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25">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25">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25">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25">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25">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25">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25">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25">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25">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25">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25">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25">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25">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25">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25">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25">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25">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25">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25">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25">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25">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25">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25">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25">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25">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25">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25">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25">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25">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25">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25">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25">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25">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25">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25">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25">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25">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25">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25">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25">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25">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25">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25">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25">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25">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25">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25">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25">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25">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25">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25">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25">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25">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25">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25">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25">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25">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25">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25">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25">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25">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25">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25">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25">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25">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25">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25">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25">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25">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25">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25">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25">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25">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25">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25">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25">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25">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25">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25">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25">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25">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25">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25">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25">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25">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25">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25">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25">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25">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25">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25">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25">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25">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25">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25">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25">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25">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25">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25">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25">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25">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25">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25">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25">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25">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25">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25">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25">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25">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25">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25">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25">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25">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25">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25">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25">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25">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25">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25">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25">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25">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25">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25">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25">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25">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25">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25">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25">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25">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25">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25">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25">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25">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25">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25">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25">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25">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25">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25">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25">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25">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25">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25">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25">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25">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25">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25">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25">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25">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25">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25">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25">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25">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25">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25">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25">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25">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25">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25">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25">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25">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25">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25">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25">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25">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25">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25">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25">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25">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25">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25">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25">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25">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25">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25">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25">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25">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25">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25">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25">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25">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25">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25">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25">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25">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25">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25">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25">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25">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25">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25">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25">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25">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25">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25">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25">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25">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25">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25">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25">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25">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25">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25">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25">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25">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25">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25">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25">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25">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25">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25">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25">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25">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25">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25">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25">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25">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25">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25">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25">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25">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25">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25">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25">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25">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25">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25">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25">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25">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25">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25">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25">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25">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25">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25">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25">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25">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25">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25">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25">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25">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25">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25">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25">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25">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25">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25">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25">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25">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25">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25">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25">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25">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25">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25">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25">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25">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25">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25">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25">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25">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25">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25">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25">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25">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25">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25">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25">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25">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25">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25">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25">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25">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25">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25">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25">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25">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25">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25">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25">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25">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25">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25">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25">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25">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25">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25">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25">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25">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25">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25">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25">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25">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25">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25">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25">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25">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25">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25">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25">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25">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25">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25">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25">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25">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25">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25">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25">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25">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25">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25">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25">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25">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25">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25">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25">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25">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25">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25">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25">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25">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25">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25">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25">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25">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25">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25">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25">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25">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25">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25">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25">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25">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25">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25">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25">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25">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25">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25">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25">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25">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25">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25">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25">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25">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25">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25">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25">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25">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25">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25">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25">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25">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25">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25">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25">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25">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25">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25">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25">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25">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25">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25">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25">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25">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25">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25">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25">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25">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25">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25">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25">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25">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25">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25">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25">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25">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25">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25">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25">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25">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25">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25">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25">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25">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25">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25">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25">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25">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25">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25">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25">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25">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25">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25">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25">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25">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25">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25">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25">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25">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25">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25">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25">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25">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25">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25">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25">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25">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25">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25">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25">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25">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25">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25">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25">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25">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25">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25">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25">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25">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25">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25">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25">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25">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25">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25">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25">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25">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25">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25">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25">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25">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25">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25">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25">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25">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25">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25">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25">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25">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25">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25">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25">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25">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25">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25">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25">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25">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25">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25">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25">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25">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25">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25">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25">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25">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25">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25">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25">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25">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25">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25">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25">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25">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25">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25">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25">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25">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25">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25">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25">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25">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25">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25">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25">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25">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25">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25">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25">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25">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25">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25">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25">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25">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25">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25">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25">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25">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25">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25">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25">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25">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25">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25">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25">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25">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25">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25">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25">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25">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25">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25">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25">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25">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25">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25">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25">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25">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25">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25">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25">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25">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25">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25">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25">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25">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25">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25">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25">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25">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25">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25">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25">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25">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25">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25">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25">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25">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25">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25">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25">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25">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25">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25">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25">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25">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25">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25">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25">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25">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25">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25">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25">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25">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25">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25">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25">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25">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25">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25">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25">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25">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25">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25">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25">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25">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25">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25">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25">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25">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25">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25">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25">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25">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25">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25">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25">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25">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25">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25">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25">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25">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25">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25">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25">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25">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25">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25">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25">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25">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25">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25">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25">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25">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25">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25">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25">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25">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25">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25">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25">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25">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25">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25">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25">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25">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25">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25">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25">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25">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25">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25">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25">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25">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25">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25">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25">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25">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25">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25">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25">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25">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25">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25">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25">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25">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25">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25">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25">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25">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25">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25">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25">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25">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25">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25">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25">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25">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25">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25">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25">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25">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25">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25">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25">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25">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25">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25">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25">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25">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25">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25">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25">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25">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25">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25">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25">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25">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25">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25">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25">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25">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25">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25">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25">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25">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25">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25">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25">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25">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25">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25">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25">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25">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25">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25">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25">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25">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25">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25">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25">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25">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25">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25">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25">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25">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25">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25">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25">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25">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25">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25">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25">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25">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25">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25">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25">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25">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25">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25">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25">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25">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25">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25">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25">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25">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25">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25">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25">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25">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25">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25">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25">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25">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25">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25">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25">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25">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25">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25">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25">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25">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25">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25">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25">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25">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25">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25">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25">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25">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25">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25">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25">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25">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25">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25">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25">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25">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25">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25">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25">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25">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25">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25">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25">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25">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25">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25">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25">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25">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25">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25">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25">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25">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25">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25">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25">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25">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25">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25">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25">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25">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25">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25">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25">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25">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25">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25">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25">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25">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25">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25">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25">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25">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25">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25">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25">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25">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25">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25">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25">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25">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25">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25">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25">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25">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25">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25">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25">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25">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25">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25">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25">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25">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25">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25">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25">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25">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25">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25">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25">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25">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25">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25">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25">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25">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25">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25">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25">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25">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25">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25">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25">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25">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25">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25">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25">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25">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25">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25">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25">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25">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25">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25">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25">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25">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25">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25">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25">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25">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25">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25">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25">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25">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25">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25">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25">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25">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25">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25">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25">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25">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25">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25">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25">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25">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25">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25">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25">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25">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25">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25">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25">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25">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25">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25">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25">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25">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25">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25">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25">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25">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25">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25">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25">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25">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25">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25">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25">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25">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25">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25">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25">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25">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25">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25">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25">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25">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25">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25">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25">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25">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25">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25">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25">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25">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25">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25">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25">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25">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25">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25">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25">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25">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25">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25">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25">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25">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25">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25">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25">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25">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25">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25">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25">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25">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25">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25">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25">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25">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25">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25">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25">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25">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25">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25">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25">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25">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25">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25">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25">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25">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25">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25">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25">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25">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25">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25">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25">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25">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25">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25">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25">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25">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25">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25">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25">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25">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25">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25">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25">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25">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25">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25">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25">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25">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25">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25">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25">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25">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25">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25">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25">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25">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25">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25">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25">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25">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25">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25">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25">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25">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25">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25">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25">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25">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25">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25">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25">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25">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25">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25">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25">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25">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25">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25">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25">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25">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25">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25">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25">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25">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25">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25">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25">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25">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25">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25">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25">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25">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25">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25">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25">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25">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25">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25">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25">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25">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25">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25">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25">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25">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25">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25">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25">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25">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25">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25">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25">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25">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25">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25">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25">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25">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25">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25">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25">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25">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25">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25">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25">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25">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25">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25">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25">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25">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25">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25">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25">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25">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25">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25">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25">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25">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25">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25">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25">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25">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25">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25">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25">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25">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25">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25">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25">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25">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25">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25">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25">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25">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25">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25">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25">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25">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25">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25">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25">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25">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25">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25">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25">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25">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25">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25">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25">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25">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25">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25">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25">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25">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25">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25">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25">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25">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25">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25">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25">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25">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25">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25">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25">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25">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25">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25">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25">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25">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25">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25">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25">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25">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25">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25">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25">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25">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25">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25">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25">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25">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25">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25">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25">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25">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25">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25">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25">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25">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25">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25">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25">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25">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25">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25">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25">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25">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25">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25">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25">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25">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25">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25">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25">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25">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25">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25">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25">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25">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25">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25">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25">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25">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25">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25">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25">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25">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25">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25">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25">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25">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25">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25">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25">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25">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25">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25">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25">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25">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25">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25">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25">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25">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25">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25">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25">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25">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25">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25">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25">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25">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25">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25">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25">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25">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25">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25">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25">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25">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25">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25">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25">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25">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25">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25">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25">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25">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25">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25">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25">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25">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25">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25">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25">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25">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25">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25">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25">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25">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25">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25">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25">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25">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25">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25">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25">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25">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25">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25">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25">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25">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25">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25">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25">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25">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25">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25">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25">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25">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25">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25">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25">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25">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25">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25">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25">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25">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25">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25">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25">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25">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25">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25">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25">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25">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25">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25">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25">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25">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25">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25">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25">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25">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25">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25">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25">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25">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25">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25">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25">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25">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25">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25">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25">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25">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25">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25">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25">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25">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25">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25">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25">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25">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25">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25">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25">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25">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25">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25">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25">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25">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25">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25">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25">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25">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25">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25">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25">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25">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25">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25">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25">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25">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25">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25">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25">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25">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25">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25">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25">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25">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25">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25">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25">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25">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25">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25">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25">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25">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25">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25">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25">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25">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25">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25">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25">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25">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25">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25">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25">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25">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25">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25">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25">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25">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25">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25">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25">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25">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25">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25">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25">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25">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25">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25">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25">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25">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25">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25">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25">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25">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25">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25">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25">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25">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25">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25">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25">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25">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25">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25">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25">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25">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25">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25">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25">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25">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25">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25">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25">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25">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25">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25">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25">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25">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25">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25">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25">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25">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25">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25">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25">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25">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25">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25">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25">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25">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25">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25">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25">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25">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25">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25">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25">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25">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25">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25">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25">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25">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25">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25">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25">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25">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25">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25">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25">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25">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25">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25">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25">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25">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25">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25">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25">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25">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25">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25">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25">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25">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25">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25">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25">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25">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25">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25">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25">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25">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25">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25">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25">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25">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25">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25">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25">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25">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25">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25">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25">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25">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25">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25">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25">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25">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25">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25">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25">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25">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25">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25">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25">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25">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25">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25">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25">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25">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25">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25">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25">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25">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25">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25">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25">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25">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25">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25">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25">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25">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25">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25">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25">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25">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25">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25">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25">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25">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25">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25">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25">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25">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25">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25">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25">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25">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25">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25">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25">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25">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25">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25">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25">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25">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25">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25">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25">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25">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25">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25">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25">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25">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25">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25">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25">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25">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25">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25">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25">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25">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25">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25">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25">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25">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25">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25">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25">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25">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25">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25">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25">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25">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25">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25">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25">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25">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25">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25">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25">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25">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25">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25">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25">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25">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25">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25">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25">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25">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25">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25">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25">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25">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25">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25">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25">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25">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25">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25">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25">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25">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25">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25">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25">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25">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25">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25">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25">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25">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25">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25">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25">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25">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25">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25">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25">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25">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25">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25">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25">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25">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25">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25">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25">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25">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25">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25">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25">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25">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25">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25">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25">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25">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25">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25">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25">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25">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25">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25">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25">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25">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25">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25">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25">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25">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25">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25">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25">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25">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25">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25">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25">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25">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25">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25">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25">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25">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25">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25">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25">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25">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25">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25">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25">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25">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25">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25">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25">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25">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25">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25">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25">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25">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25">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25">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25">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25">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25">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25">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25">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25">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25">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25">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25">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25">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25">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25">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25">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25">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25">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25">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25">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25">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25">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25">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25">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25">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25">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25">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25">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25">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25">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25">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25">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25">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25">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25">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25">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25">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25">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25">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25">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25">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25">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25">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25">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25">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25">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25">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25">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25">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25">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25">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25">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25">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25">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25">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25">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25">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25">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25">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25">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25">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25">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25">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25">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25">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25">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25">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25">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25">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25">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25">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25">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25">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25">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25">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25">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25">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25">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25">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25">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25">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25">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25">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25">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25">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25">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25">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25">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25">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25">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25">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25">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25">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25">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25">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25">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25">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25">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25">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25">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25">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25">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25">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25">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25">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25">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25">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25">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25">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25">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25">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25">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25">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25">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25">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25">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25">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25">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25">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25">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25">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25">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25">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25">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25">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25">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25">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25">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25">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25">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25">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25">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25">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25">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25">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25">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25">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25">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25">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25">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25">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25">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25">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25">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25">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25">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25">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25">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25">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25">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25">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25">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25">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25">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25">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25">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25">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25">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25">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25">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25">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25">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25">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25">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25">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25">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25">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25">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25">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25">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25">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25">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25">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25">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25">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25">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25">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25">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25">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25">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25">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25">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25">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25">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25">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25">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25">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25">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25">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25">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25">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25">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25">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25">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25">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25">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25">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25">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25">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25">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25">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25">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25">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25">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25">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25">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25">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25">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25">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25">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25">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25">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25">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25">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25">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25">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25">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25">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25">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25">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25">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25">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25">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25">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25">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25">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25">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25">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25">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25">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25">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25">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25">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25">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25">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25">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25">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25">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25">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25">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25">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25">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25">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25">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25">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25">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25">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25">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25">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25">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25">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25">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25">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25">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25">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25">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25">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25">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25">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25">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25">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25">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25">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25">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25">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25">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25">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25">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25">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25">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25">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25">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25">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25">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25">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25">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25">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25">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25">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25">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25">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25">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25">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25">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25">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25">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25">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25">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25">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25">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25">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25">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25">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25">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25">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25">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25">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25">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25">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25">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25">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25">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25">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25">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25">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25">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25">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25">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25">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25">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25">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25">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25">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25">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25">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25">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25">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25">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25">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25">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25">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25">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25">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25">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25">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25">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25">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25">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25">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25">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25">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25">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25">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25">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25">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25">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25">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25">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25">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25">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25">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25">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25">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25">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25">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25">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25">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25">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25">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25">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25">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25">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25">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25">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25">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25">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25">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25">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25">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25">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25">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25">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25">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25">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25">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25">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25">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25">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25">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25">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25">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25">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25">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25">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25">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25">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25">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25">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25">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25">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25">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25">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25">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25">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25">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25">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25">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25">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25">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25">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25">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25">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25">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25">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25">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25">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25">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25">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25">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25">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25">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25">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25">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25">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25">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25">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25">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25">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25">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25">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25">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25">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25">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25">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25">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25">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25">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25">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25">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25">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25">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25">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25">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25">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25">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25">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25">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25">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25">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25">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25">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25">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25">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25">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25">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25">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25">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25">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25">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25">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25">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25">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25">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25">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25">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25">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25">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25">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25">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25">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25">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25">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25">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25">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25">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25">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25">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25">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25">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25">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25">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25">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25">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25">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25">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25">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25">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25">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25">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25">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25">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25">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25">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25">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25">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25">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25">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25">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25">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25">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25">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25">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25">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25">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25">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25">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25">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25">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25">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25">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25">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25">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25">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25">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25">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25">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25">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25">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25">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25">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25">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25">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25">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25">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25">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25">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25">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25">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25">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25">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25">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25">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25">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25">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25">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25">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25">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25">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25">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25">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25">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25">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25">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25">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25">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25">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25">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25">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25">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25">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25">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25">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25">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25">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25">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25">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25">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25">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25">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25">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25">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25">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25">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25">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25">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25">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25">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25">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25">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25">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25">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25">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25">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25">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25">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25">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25">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25">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25">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25">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25">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25">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25">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25">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25">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25">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25">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25">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25">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25">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25">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25">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25">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25">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25">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25">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25">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25">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25">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25">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25">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25">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25">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25">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25">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25">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25">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25">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25">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25">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25">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25">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25">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25">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25">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25">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25">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25">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25">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25">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25">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25">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25">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25">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25">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25">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25">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25">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25">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25">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25">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25">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25">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25">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25">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25">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25">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25">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25">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25">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25">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25">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25">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25">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25">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25">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25">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25">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25">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25">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25">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25">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25">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25">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25">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25">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25">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25">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25">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25">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25">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25">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25">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25">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25">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25">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25">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25">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25">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25">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25">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25">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25">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25">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25">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25">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25">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25">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25">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25">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25">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25">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25">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25">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25">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25">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25">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25">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25">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25">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25">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25">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25">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25">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25">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25">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25">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25">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25">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25">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25">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25">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25">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25">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25">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25">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25">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25">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25">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25">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25">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25">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25">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25">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25">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25">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25">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25">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25">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25">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25">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25">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25">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25">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25">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25">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25">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25">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25">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25">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25">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25">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25">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25">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25">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25">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25">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25">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25">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25">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25">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25">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25">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25">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25">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25">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25">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25">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25">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25">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25">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25">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25">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25">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25">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25">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25">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25">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25">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25">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25">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25">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25">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25">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25">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25">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25">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25">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25">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25">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25">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25">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25">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25">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25">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25">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25">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25">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25">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25">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25">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25">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25">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25">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25">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25">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25">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25">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25">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25">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25">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25">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25">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25">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25">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25">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25">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25">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25">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25">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25">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25">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25">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25">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25">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25">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25">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25">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25">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25">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25">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25">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25">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25">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25">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25">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25">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25">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25">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25">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25">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25">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25">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25">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25">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25">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25">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25">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25">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25">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25">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25">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25">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25">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25">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25">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25">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25">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25">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25">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25">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25">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25">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25">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25">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25">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25">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25">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25">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25">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25">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25">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25">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25">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25">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25">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25">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25">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25">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25">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25">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25">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25">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25">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25">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25">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25">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25">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25">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25">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25">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25">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25">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25">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25">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25">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25">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25">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25">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25">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25">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25">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25">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25">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25">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25">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25">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25">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25">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25">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25">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25">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25">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25">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25">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25">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25">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25">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25">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25">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25">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25">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25">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25">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25">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25">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25">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25">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25">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25">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25">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25">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25">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25">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25">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25">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25">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25">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25">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25">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25">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25">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25">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25">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25">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25">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25">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25">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25">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25">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25">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25">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25">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25">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25">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25">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25">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25">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25">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25">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25">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25">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25">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25">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25">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25">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25">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25">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25">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25">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25">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25">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25">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25">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25">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25">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25">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25">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25">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25">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25">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25">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25">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25">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25">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25">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25">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25">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25">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25">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25">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25">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25">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25">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25">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25">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25">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25">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25">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25">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25">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25">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25">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25">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25">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25">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25">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25">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25">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25">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25">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25">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25">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25">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25">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25">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25">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25">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25">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25">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25">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25">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25">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25">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25">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25">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25">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25">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25">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25">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25">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25">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25">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25">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25">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25">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25">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25">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25">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25">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25">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25">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25">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25">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25">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25">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25">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25">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25">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25">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25">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25">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25">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25">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25">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25">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25">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25">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25">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25">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25">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25">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25">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25">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25">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25">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25">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25">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25">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25">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25">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25">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25">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25">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25">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25">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25">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25">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25">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25">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25">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25">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25">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25">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25">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25">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25">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25">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25">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25">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25">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25">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25">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25">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25">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25">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25">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25">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25">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25">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25">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25">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25">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25">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25">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25">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25">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25">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25">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25">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25">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25">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25">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25">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25">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25">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25">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25">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25">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25">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25">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25">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25">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25">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25">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25">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25">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25">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25">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25">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25">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25">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25">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25">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25">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25">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25">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25">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25">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25">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25">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25">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25">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25">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25">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25">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25">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25">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25">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25">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25">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25">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25">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25">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25">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25">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25">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25">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25">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25">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25">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25">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25">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25">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25">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25">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25">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25">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25">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25">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25">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25">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25">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25">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25">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25">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25">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25">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25">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25">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25">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25">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25">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25">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25">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25">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25">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25">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25">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25">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25">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25">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25">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25">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25">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25">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25">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25">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25">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25">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25">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25">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25">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25">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25">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25">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25">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25">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25">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25">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25">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25">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25">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25">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25">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25">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25">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25">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25">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25">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25">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25">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25">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25">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25">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25">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25">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25">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25">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25">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25">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25">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25">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25">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25">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25">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25">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25">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25">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25">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25">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25">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25">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25">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25">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25">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25">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25">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25">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25">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25">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25">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25">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25">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25">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25">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25">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25">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25">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25">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25">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25">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25">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25">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25">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25">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25">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25">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25">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25">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25">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25">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25">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25">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25">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25">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25">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25">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25">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25">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25">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25">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25">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25">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25">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25">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25">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25">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25">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25">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25">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25">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25">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25">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25">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25">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25">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25">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25">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25">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25">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25">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25">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25">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25">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25">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25">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25">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25">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25">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25">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25">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25">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25">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25">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25">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25">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25">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25">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25">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25">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25">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25">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25">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25">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25">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25">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25">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25">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25">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25">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25">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25">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25">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25">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25">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25">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25">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25">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25">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25">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25">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25">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25">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25">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25">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25">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25">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25">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25">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25">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25">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25">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25">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25">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25">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25">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25">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25">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25">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25">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25">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25">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25">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25">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25">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25">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25">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25">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25">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25">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25">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25">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25">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25">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25">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25">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25">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25">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25">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25">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25">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25">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25">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25">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25">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25">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25">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25">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25">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25">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25">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25">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25">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25">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25">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25">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25">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25">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25">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25">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25">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25">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25">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25">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25">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25">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25">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25">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25">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25">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25">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25">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25">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25">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25">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25">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25">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25">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25">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25">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25">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25">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25">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25">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25">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25">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25">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25">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25">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25">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25">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25">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25">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25">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25">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25">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25">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25">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25">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25">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25">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25">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25">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25">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25">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25">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25">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25">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25">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25">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25">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25">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25">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25">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25">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25">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25">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25">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25">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25">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25">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25">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25">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25">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25">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25">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25">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25">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25">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25">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25">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25">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25">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25">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25">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25">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25">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25">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25">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25">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25">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25">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25">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25">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25">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25">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25">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25">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25">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25">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25">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25">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25">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25">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25">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25">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25">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25">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25">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25">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25">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25">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25">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25">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25">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25">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25">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25">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25">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25">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25">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25">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25">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25">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25">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25">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25">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25">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25">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25">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25">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25">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25">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25">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25">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25">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25">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25">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25">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25">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25">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25">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25">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25">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25">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25">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25">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25">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25">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25">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25">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25">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25">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25">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25">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25">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25">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25">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25">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25">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25">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25">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25">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25">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25">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25">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25">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25">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25">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25">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25">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25">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25">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25">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25">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25">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25">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25">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25">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25">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25">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25">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25">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25">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25">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25">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25">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25">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25">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25">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25">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25">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25">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25">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25">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25">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25">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25">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25">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25">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25">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25">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25">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25">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25">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25">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25">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25">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25">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25">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25">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25">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25">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25">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25">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25">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25">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25">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25">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25">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25">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25">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25">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25">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25">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25">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25">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25">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25">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25">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25">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25">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25">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25">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25">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25">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25">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25">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25">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25">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25">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25">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25">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25">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25">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25">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25">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25">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25">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25">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25">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25">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25">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25">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25">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25">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25">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25">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25">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25">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25">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25">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25">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25">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25">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25">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25">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25">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25">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25">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25">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25">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25">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25">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25">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25">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25">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25">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25">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25">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25">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25">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25">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25">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25">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25">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25">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25">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25">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25">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25">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25">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25">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25">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25">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25">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25">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25">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25">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25">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25">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25">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25">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25">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25">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25">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25">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25">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25">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25">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25">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25">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25">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25">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25">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25">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25">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25">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25">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25">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25">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25">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25">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25">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25">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25">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25">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25">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25">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25">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25">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25">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25">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25">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25">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25">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25">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25">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25">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25">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25">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25">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25">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25">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25">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25">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25">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25">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25">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25">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25">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25">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25">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25">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25">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25">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25">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25">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25">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25">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25">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25">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25">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25">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25">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25">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25">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25">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25">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25">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25">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25">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25">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25">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25">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25">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25">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25">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25">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25">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25">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25">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25">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25">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25">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25">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25">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25">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25">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25">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25">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25">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25">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25">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25">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25">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25">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25">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25">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25">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25">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25">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25">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25">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25">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25">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25">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25">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25">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25">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25">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25">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25">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25">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25">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25">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25">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25">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25">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25">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25">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25">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25">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25">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25">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25">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25">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25">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25">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25">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25">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25">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25">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25">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25">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25">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25">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25">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25">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25">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25">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25">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25">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25">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25">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25">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25">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25">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25">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25">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25">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25">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25">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25">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25">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25">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25">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25">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25">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25">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25">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25">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25">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25">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25">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25">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25">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25">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25">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25">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25">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25">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25">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25">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25">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25">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25">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25">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25">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25">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25">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25">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25">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25">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25">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25">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25">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25">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25">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25">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25">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25">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25">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25">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25">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25">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25">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25">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25">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25">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25">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25">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25">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25">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25">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25">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25">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25">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25">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25">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25">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25">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25">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25">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25">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25">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25">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25">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25">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25">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25">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25">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25">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25">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25">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25">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25">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25">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25">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25">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25">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25">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25">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25">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25">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25">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25">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25">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25">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25">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25">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25">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25">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25">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25">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25">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25">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25">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25">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25">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25">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25">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25">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25">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25">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25">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25">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25">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25">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25">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25">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25">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25">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25">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25">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25">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25">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25">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25">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25">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25">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25">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25">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25">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25">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25">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25">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25">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25">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25">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25">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25">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25">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25">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25">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25">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25">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25">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25">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25">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25">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25">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25">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25">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25">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25">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25">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25">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25">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25">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25">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25">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25">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25">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25">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25">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25">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25">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25">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25">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25">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25">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25">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25">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25">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25">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25">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25">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25">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25">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25">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25">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25">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25">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25">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25">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25">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25">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25">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25">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25">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25">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25">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25">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25">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25">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25">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25">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25">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25">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25">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25">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25">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25">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25">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25">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25">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25">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25">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25">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25">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25">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25">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25">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25">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25">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25">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25">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25">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25">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25">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25">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25">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25">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25">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25">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25">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25">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25">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25">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25">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25">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25">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25">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25">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25">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25">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25">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25">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25">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25">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25">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25">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25">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25">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25">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25">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25">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25">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25">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25">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25">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25">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25">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25">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25">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25">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25">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25">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25">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25">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25">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25">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25">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25">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25">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25">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25">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25">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25">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25">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25">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25">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25">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25">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25">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25">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25">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25">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25">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25">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25">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25">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25">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25">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25">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25">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25">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25">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25">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25">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25">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25">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25">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25">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25">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25">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25">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25">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25">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25">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25">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25">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25">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25">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25">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25">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25">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25">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25">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25">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25">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25">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25">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25">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25">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25">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25">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25">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25">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25">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25">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25">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25">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25">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25">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25">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25">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25">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25">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25">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25">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25">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25">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25">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25">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25">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25">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25">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25">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25">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25">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25">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25">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25">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25">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25">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25">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25">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25">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25">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25">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25">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25">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25">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25">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25">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25">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25">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25">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25">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25">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25">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25">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25">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25">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25">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25">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25">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25">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25">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25">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25">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25">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25">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25">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25">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25">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25">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25">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25">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25">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25">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25">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25">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25">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25">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25">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25">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25">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25">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25">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25">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25">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25">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25">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25">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25">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25">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25">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25">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25">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25">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25">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25">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25">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25">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25">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25">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25">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25">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25">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25">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25">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25">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25">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25">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25">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25">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25">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25">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25">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25">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25">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25">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25">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25">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25">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25">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25">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25">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25">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25">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25">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25">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25">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25">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25">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25">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25">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25">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25">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25">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25">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25">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25">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25">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25">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25">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25">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25">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25">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25">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25">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25">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25">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25">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25">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25">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25">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25">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25">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25">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25">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25">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25">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25">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25">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25">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25">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25">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25">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25">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25">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25">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25">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25">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25">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25">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25">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25">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25">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25">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25">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25">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25">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25">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25">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25">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25">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25">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25">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25">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25">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25">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25">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25">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25">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25">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25">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25">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25">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25">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25">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25">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25">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25">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25">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25">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25">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25">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25">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25">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25">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25">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25">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25">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25">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25">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25">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25">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25">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25">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25">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25">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25">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25">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25">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25">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25">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25">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25">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25">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25">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25">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25">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25">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25">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25">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25">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25">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25">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25">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25">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25">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25">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25">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25">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25">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25">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25">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25">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25">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25">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25">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25">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25">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25">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25">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25">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25">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25">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25">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25">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25">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25">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25">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25">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25">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25">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25">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25">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25">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25">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25">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25">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25">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25">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25">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25">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25">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25">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25">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25">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25">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25">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25">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25">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25">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25">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25">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25">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25">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25">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25">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25">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25">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25">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25">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25">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25">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25">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25">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25">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25">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25">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25">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25">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25">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25">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25">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25">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25">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25">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25">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25">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25">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25">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25">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25">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25">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25">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25">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25">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25">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25">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25">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25">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25">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25">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25">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25">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25">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25">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25">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25">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25">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25">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25">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25">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25">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25">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25">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25">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25">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25">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25">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25">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25">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25">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25">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25">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25">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25">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25">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25">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25">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25">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25">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25">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25">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25">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25">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25">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25">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25">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25">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25">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25">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25">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25">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25">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25">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25">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25">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25">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25">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25">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25">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25">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25">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25">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25">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25">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25">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25">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25">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25">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25">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25">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25">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25">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25">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25">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25">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25">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25">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25">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25">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25">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25">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25">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25">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25">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25">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25">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25">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25">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25">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25">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25">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25">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25">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25">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25">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25">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25">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25">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25">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25">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25">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25">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25">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25">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25">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25">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25">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25">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25">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25">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25">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25">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25">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25">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25">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25">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25">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25">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25">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25">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25">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25">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25">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25">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25">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25">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25">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25">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25">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25">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25">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25">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25">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25">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25">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25">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25">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25">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25">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25">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25">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25">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25">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25">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25">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25">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25">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25">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25">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25">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25">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25">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25">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25">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25">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25">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25">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25">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25">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25">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25">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25">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25">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25">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25">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25">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25">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25">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25">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25">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25">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25">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25">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25">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25">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25">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25">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25">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25">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25">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25">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25">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25">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25">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25">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25">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25">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25">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25">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25">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25">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25">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25">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25">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25">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25">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25">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25">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25">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25">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25">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25">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25">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25">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25">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25">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25">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25">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25">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25">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25">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25">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25">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25">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25">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25">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25">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25">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25">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25">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25">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25">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25">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25">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25">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25">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25">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25">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25">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25">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25">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25">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25">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25">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25">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25">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25">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25">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25">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25">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25">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25">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25">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25">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25">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25">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25">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25">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25">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25">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25">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25">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25">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25">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25">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25">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25">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25">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25">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25">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25">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25">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25">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25">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25">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25">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25">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25">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25">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25">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25">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25">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25">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25">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25">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25">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25">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25">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25">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25">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25">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25">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25">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25">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25">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25">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25">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25">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25">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25">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25">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25">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25">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25">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25">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25">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25">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25">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25">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25">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25">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25">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25">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25">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25">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25">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25">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25">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25">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25">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25">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25">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25">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25">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25">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25">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25">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25">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25">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25">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25">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25">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25">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25">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25">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25">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25">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25">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25">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25">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25">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25">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25">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25">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25">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25">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25">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25">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25">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25">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25">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25">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25">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25">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25">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25">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25">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25">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25">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25">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25">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25">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25">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25">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25">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25">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25">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25">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25">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25">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25">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25">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25">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25">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25">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25">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25">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25">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25">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25">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25">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25">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25">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25">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25">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25">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25">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25">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25">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25">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25">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25">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25">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25">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25">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25">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25">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25">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25">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25">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25">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25">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25">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25">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25">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25">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25">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25">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25">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25">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25">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25">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25">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25">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25">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25">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25">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25">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25">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25">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25">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25">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25">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25">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25">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25">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25">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25">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25">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25">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25">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25">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25">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25">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25">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25">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25">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25">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25">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25">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25">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25">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25">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25">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25">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25">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25">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25">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25">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25">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25">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25">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25">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25">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25">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25">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25">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25">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25">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25">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25">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25">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25">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25">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25">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25">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25">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25">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25">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25">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25">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25">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25">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25">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25">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25">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25">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25">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25">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25">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25">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25">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25">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25">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25">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25">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25">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25">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25">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25">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25">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25">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25">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25">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25">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25">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25">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25">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25">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25">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25">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25">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25">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25">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25">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25">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25">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25">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25">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25">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25">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25">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25">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25">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25">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25">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25">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25">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25">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25">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25">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25">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25">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25">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25">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25">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25">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25">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25">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25">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25">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25">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25">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25">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25">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25">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25">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25">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25">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25">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25">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25">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25">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25">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25">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25">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25">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25">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25">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25">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25">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25">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25">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25">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25">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25">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25">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25">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25">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25">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25">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25">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25">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25">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25">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25">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25">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25">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25">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25">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25">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25">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25">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25">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25">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25">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25">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25">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25">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25">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25">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25">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25">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25">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25">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25">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25">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25">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25">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25">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25">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25">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25">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25">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25">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25">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25">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25">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25">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25">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25">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25">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25">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25">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25">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25">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25">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25">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25">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25">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25">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25">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25">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25">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25">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25">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25">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25">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25">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25">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25">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25">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25">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25">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25">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25">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25">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25">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25">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25">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25">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25">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25">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25">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25">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25">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25">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25">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25">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25">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25">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25">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25">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25">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25">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25">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25">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25">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25">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25">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25">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25">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25">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25">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25">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25">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25">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25">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25">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25">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25">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25">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25">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25">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25">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25">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25">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25">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25">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25">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25">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25">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25">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25">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25">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25">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25">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25">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25">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25">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25">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25">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25">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25">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25">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25">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25">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25">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25">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25">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25">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25">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25">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25">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25">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25">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25">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25">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25">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25">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25">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25">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25">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25">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25">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25">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25">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25">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25">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25">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25">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25">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25">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25">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25">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25">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25">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25">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25">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25">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25">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25">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25">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25">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25">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25">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25">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25">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25">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25">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25">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25">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25">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25">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25">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25">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25">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25">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25">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25">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25">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25">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25">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25">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25">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25">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25">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25">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25">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25">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25">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25">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25">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25">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25">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25">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25">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25">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25">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25">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25">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25">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25">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25">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25">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25">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25">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25">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25">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25">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25">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25">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25">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25">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25">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25">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25">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25">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25">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25">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25">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25">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25">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25">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25">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25">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25">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25">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25">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25">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25">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25">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25">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25">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25">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25">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25">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25">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25">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25">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25">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25">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25">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25">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25">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25">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25">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25">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25">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25">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25">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25">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25">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25">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25">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25">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25">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25">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25">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25">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25">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25">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25">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25">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25">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25">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25">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25">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25">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25">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25">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25">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25">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25">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25">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25">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25">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25">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25">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25">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25">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25">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25">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25">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25">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25">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25">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25">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25">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25">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25">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25">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25">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25">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25">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25">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25">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25">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25">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25">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25">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25">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25">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25">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25">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25">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25">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25">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25">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25">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25">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25">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25">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25">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25">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25">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25">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25">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25">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25">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25">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25">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25">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25">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25">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25">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25">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25">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25">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25">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25">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25">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25">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25">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25">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25">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25">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25">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25">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25">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25">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25">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25">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25">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25">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25">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25">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25">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25">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25">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25">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25">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25">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25">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25">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25">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25">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25">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25">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25">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25">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25">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25">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25">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25">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25">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25">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25">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25">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25">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25">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25">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25">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25">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25">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25">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25">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25">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25">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25">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25">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25">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25">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25">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25">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25">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25">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25">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25">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25">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25">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25">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25">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25">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25">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25">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25">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25">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25">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25">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25">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25">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25">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25">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25">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25">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25">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25">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25">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25">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25">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25">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25">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25">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25">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25">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25">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25">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25">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25">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25">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25">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25">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25">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25">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25">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25">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25">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25">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25">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25">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25">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25">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25">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25">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25">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25">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25">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25">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25">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25">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25">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25">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25">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25">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25">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25">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25">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25">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25">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25">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25">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25">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25">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25">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25">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25">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25">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25">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25">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25">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25">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25">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25">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25">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25">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25">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25">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25">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25">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25">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25">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25">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25">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25">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25">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25">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25">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25">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25">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25">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25">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25">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25">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25">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25">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25">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25">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25">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25">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25">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25">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25">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25">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25">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25">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25">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25">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25">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25">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25">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25">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25">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25">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25">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25">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25">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25">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25">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25">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25">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25">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25">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25">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25">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25">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25">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25">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25">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25">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25">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25">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25">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25">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25">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25">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25">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25">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25">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25">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25">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25">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25">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25">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25">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25">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25">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25">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25">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25">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25">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25">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25">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25">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25">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25">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25">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25">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25">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25">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25">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25">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25">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25">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25">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25">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25">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25">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25">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25">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25">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25">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25">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25">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25">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25">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25">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25">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25">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25">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25">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25">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25">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25">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25">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25">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25">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25">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25">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25">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25">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25">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25">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25">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25">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25">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25">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25">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25">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25">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25">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25">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25">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25">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25">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25">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25">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25">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25">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25">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25">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25">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25">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25">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25">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25">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25">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25">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25">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25">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25">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25">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25">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25">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25">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25">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25">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25">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25">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25">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25">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25">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25">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25">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25">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25">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25">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25">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25">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25">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25">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25">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25">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25">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25">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25">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25">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25">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25">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25">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25">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25">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25">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25">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25">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25">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25">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25">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25">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25">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25">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25">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25">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25">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25">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25">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25">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25">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25">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25">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25">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25">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25">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25">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25">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25">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25">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25">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25">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25">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25">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25">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25">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25">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25">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25">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25">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25">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25">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25">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25">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25">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25">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25">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25">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25">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25">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25">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25">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25">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25">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25">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25">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25">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25">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25">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25">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25">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25">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25">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25">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25">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25">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25">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25">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25">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25">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25">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25">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25">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25">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25">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25">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25">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25">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25">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25">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25">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25">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25">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25">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25">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25">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25">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25">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25">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25">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25">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25">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25">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25">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25">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25">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25">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25">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25">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25">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25">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25">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25">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25">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25">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25">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25">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25">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25">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25">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25">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25">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25">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25">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25">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25">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25">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25">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25">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25">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25">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25">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25">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25">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25">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25">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25">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25">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25">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25">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25">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25">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25">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25">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25">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25">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25">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25">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25">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25">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25">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25">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25">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25">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25">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25">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25">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25">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25">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25">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25">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25">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25">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25">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25">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25">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25">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25">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25">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25">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25">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25">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25">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25">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25">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25">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25">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25">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25">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25">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25">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25">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25">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25">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25">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25">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25">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25">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25">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25">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25">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25">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25">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25">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25">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25">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25">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25">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25">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25">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25">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25">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25">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25">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25">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25">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25">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25">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25">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25">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25">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25">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25">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25">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25">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25">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25">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25">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25">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25">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25">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25">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25">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25">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25">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25">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25">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25">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25">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25">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25">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25">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25">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25">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25">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25">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25">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25">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25">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25">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25">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25">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25">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25">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25">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25">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25">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25">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25">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25">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25">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25">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25">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25">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25">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25">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25">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25">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25">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25">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25">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25">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25">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25">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25">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25">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25">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25">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25">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25">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25">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25">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25">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25">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25">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25">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25">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25">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25">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25">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25">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25">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25">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25">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25">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25">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25">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25">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25">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25">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25">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25">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25">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25">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25">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25">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25">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25">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25">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25">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25">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25">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25">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25">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25">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25">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25">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25">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25">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25">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25">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25">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25">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25">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25">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25">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25">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25">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25">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25">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25">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25">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25">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25">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25">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25">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25">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25">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25">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25">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25">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25">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25">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25">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25">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25">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25">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25">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25">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25">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25">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25">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25">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25">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25">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25">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25">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25">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25">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25">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25">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25">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25">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25">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25">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25">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25">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25">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25">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25">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25">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25">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25">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25">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25">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25">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25">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25">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25">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25">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25">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25">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25">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25">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25">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25">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25">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25">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25">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25">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25">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25">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25">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25">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25">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25">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25">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25">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25">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25">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25">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25">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25">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25">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25">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25">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25">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25">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25">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25">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25">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25">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25">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25">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25">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25">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25">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25">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25">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25">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25">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25">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25">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25">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25">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25">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25">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25">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25">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25">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25">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25">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25">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25">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25">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25">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25">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25">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25">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25">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25">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25">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25">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25">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25">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25">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25">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25">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25">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25">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25">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25">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25">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25">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25">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25">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25">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25">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25">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25">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25">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25">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25">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25">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25">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25">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25">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25">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25">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25">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25">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25">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25">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25">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25">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25">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25">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25">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25">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25">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25">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25">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25">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25">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25">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25">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25">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25">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25">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25">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25">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25">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25">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25">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25">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25">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25">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25">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25">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25">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25">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25">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25">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25">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25">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25">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25">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25">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25">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25">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25">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25">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25">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25">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25">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25">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25">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25">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25">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25">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25">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25">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25">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25">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25">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25">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25">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25">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25">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25">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25">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25">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25">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25">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25">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25">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25">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25">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25">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25">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25">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25">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25">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25">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25">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25">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25">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25">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25">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25">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25">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25">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25">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25">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25">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25">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25">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25">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25">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25">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25">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25">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25">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25">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25">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25">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25">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25">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25">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25">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25">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25">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25">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25">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25">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25">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25">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25">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25">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25">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25">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25">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25">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25">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25">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25">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25">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25">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25">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25">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25">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25">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25">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25">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25">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25">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25">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25">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25">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25">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25">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25">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25">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25">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25">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25">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25">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25">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25">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25">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25">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25">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25">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25">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25">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25">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25">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25">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25">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25">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25">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25">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25">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25">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25">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25">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25">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25">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25">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25">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25">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25">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25">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25">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25">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25">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25">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25">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25">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25">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25">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25">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25">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25">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25">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25">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25">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25">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25">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25">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25">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25">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25">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25">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25">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25">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25">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25">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25">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25">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25">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25">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25">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25">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25">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25">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25">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25">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25">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25">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25">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25">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25">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25">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25">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25">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25">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25">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25">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25">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25">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25">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25">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25">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25">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25">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25">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25">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25">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25">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25">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25">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25">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25">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25">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25">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25">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25">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25">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25">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25">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25">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25">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25">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25">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25">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25">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25">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25">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25">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25">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25">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25">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25">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25">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25">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25">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25">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25">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25">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25">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25">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25">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25">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25">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25">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25">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25">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25">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25">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25">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25">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25">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25">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25">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25">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25">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25">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25">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25">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25">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25">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25">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25">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25">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25">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25">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25">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25">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25">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25">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25">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25">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25">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25">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25">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25">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25">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25">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25">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25">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25">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25">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25">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25">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25">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25">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25">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25">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25">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25">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25">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25">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25">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25">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25">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25">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25">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25">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25">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25">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25">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25">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25">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25">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25">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25">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25">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25">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25">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25">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25">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25">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25">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25">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25">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25">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25">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25">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25">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25">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25">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25">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25">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25">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25">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25">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25">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25">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25">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25">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25">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25">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25">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25">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25">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25">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25">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25">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25">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25">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25">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25">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25">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25">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25">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25">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25">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25">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25">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25">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25">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25">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25">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25">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25">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25">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25">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25">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25">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25">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25">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25">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25">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25">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25">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25">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25">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25">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25">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25">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25">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25">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25">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25">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25">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25">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25">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25">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25">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25">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25">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25">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25">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25">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25">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25">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25">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25">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25">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25">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25">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25">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25">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25">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25">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25">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25">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25">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25">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25">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25">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25">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25">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25">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25">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25">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25">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25">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25">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25">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25">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25">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25">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25">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25">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25">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25">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25">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25">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25">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25">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25">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25">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25">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25">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25">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25">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25">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25">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25">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25">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25">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25">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25">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25">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25">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25">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25">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25">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25">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25">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25">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25">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25">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25">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25">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25">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25">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25">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25">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25">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25">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25">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25">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25">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25">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25">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25">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25">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25">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25">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25">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25">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25">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25">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25">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25">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25">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25">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25">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25">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25">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25">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25">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25">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25">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25">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25">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25">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25">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25">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25">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25">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25">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25">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25">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25">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25">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25">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25">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25">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25">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25">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25">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25">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25">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25">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25">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25">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25">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25">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25">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25">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25">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25">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25">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25">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25">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25">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25">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25">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25">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25">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25">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25">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25">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25">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25">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25">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25">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25">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25">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25">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25">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25">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25">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25">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25">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25">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25">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25">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25">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25">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25">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25">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25">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25">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25">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25">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25">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25">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25">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25">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25">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25">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25">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25">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25">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25">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25">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25">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25">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25">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25">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25">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25">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25">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25">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25">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25">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25">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25">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25">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25">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25">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25">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25">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25">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25">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25">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25">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25">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25">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25">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25">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25">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25">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25">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25">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25">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25">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25">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25">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25">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25">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25">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25">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25">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25">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25">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25">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25">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25">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25">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25">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25">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25">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25">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25">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25">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25">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25">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25">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25">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25">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25">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25">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25">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25">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25">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25">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25">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25">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25">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25">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25">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25">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25">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25">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25">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25">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25">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25">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25">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25">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25">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25">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25">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25">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25">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25">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25">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25">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25">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25">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25">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25">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25">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25">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25">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25">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25">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25">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25">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25">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25">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25">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25">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25">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25">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25">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25">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25">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25">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25">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25">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25">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25">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25">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25">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25">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25">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25">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25">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25">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25">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25">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25">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25">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25">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25">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25">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25">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25">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25">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25">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25">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25">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25">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25">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25">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25">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25">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25">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25">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25">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25">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25">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25">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25">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25">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25">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25">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25">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25">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25">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25">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25">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25">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25">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25">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25">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25">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25">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25">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25">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25">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25">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25">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25">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25">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25">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25">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25">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25">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25">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25">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25">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25">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25">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25">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25">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25">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25">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25">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25">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25">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25">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25">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25">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25">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25">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25">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25">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25">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25">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25">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25">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25">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25">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25">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25">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25">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25">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25">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25">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25">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25">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25">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25">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25">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25">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25">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25">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25">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25">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25">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25">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25">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25">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25">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25">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25">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25">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25">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25">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25">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25">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25">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25">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25">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25">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25">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25">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25">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25">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25">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25">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25">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25">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25">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25">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25">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25">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25">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25">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25">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25">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25">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25">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25">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25">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25">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25">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25">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25">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25">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25">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25">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25">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25">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25">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25">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25">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25">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25">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25">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25">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25">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25">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25">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25">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25">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25">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25">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25">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25">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25">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25">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25">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25">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25">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25">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25">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25">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25">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25">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25">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25">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25">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25">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25">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25">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25">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25">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25">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25">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25">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25">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25">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25">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25">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25">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25">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25">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25">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25">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25">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25">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25">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25">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25">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25">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25">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25">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25">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25">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25">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25">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25">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25">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25">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25">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25">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25">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25">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25">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25">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25">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25">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25">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25">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25">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25">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25">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25">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25">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25">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25">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25">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25">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25">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25">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25">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25">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25">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25">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25">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25">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25">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25">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25">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25">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25">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25">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25">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25">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25">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25">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25">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25">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25">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25">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25">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25">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25">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25">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25">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25">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25">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25">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25">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25">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25">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25">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25">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25">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25">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25">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25">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25">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25">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25">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25">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25">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25">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25">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25">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25">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25">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25">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25">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25">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25">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25">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25">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25">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25">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25">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25">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25">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25">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25">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25">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25">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25">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25">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25">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25">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25">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25">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25">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25">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25">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25">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25">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25">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25">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25">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25">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25">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25">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25">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25">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25">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25">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25">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25">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25">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25">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25">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25">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25">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25">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25">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25">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25">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25">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25">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25">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25">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25">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25">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25">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25">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25">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25">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25">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25">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25">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25">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25">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25">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25">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25">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25">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25">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25">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25">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25">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25">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25">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25">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25">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25">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25">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25">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25">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25">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25">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25">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25">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25">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25">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25">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25">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25">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25">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25">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25">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25">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25">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25">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25">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25">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25">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25">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25">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25">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25">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25">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25">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25">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25">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25">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25">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25">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25">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25">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25">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25">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25">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25">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25">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25">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25">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25">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25">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25">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25">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25">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25">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25">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25">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25">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25">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25">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25">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25">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25">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25">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25">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25">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25">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25">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25">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25">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25">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25">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25">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25">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25">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25">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25">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25">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25">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25">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25">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25">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25">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25">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25">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25">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25">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25">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25">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25">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25">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25">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25">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25">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25">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25">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25">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25">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25">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25">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25">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25">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25">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25">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25">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25">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25">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25">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25">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25">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25">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25">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25">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25">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25">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25">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25">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25">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25">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25">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25">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25">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25">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25">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25">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25">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25">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25">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25">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25">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25">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25">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25">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25">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25">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25">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25">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25">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25">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25">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25">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25">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25">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25">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25">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25">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25">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25">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25">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25">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25">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25">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25">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25">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25">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25">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25">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25">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25">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25">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25">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25">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25">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25">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25">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25">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25">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25">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25">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25">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25">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25">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25">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25">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25">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25">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25">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25">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25">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25">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25">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25">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25">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25">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25">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25">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25">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25">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25">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25">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25">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25">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25">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25">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25">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25">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25">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25">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25">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25">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25">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25">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25">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25">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25">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25">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25">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25">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25">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25">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25">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25">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25">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25">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25">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25">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25">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25">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25">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25">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25">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25">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25">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25">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25">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25">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25">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25">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25">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25">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25">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25">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25">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25">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25">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25">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25">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25">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25">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25">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25">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25">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25">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25">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25">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25">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25">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25">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25">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25">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25">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25">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25">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25">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25">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25">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25">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25">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25">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25">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25">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25">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25">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25">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25">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25">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25">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25">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25">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25">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25">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25">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25">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25">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25">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25">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25">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25">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25">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25">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25">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25">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25">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25">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25">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25">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25">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25">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25">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25">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25">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25">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25">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25">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25">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25">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25">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25">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25">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25">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25">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25">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25">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25">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25">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25">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25">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25">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25">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25">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25">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25">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25">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25">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25">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25">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25">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25">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25">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25">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25">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25">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25">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25">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25">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25">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25">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25">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25">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25">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25">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25">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25">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25">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25">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25">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25">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25">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25">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25">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25">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25">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25">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25">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25">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25">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25">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25">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25">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25">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25">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25">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25">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25">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25">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25">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25">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25">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25">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25">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25">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25">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25">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25">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25">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25">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25">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25">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25">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25">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25">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25">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25">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25">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25">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25">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25">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25">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25">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25">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25">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25">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25">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25">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25">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25">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25">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25">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25">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25">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25">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25">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25">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25">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25">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25">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25">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25">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25">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25">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25">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25">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25">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25">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25">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25">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25">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25">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25">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25">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25">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25">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25">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25">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25">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25">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25">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25">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25">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25">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25">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25">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25">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25">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25">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25">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25">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25">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25">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25">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25">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25">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25">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25">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25">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25">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25">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25">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25">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25">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25">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25">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25">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25">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25">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25">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25">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25">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25">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25">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25">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25">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25">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25">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25">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25">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25">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25">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25">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25">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25">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25">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25">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25">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25">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25">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25">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25">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25">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25">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25">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25">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25">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25">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25">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25">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25">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25">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25">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25">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25">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25">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25">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25">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25">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25">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25">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25">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25">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25">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25">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25">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25">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25">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25">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25">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25">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25">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25">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25">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25">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25">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25">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25">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25">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25">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25">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25">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25">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25">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25">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25">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25">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25">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25">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25">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25">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25">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25">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25">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25">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25">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25">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25">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25">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25">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25">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25">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25">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25">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25">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25">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25">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25">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25">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25">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25">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25">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25">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25">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25">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25">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25">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25">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25">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25">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25">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25">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25">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25">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25">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25">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25">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25">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25">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25">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25">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25">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25">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25">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25">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25">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25">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25">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25">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25">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25">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25">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25">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25">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25">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25">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25">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25">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25">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25">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25">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25">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25">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25">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25">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25">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25">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25">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25">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25">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25">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25">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25">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25">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25">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25">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25">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25">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25">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25">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25">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25">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25">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25">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25">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25">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25">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25">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25">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25">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25">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25">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25">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25">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25">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25">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25">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25">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25">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25">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25">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25">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25">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25">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25">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25">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25">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25">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25">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25">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25">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25">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25">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25">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25">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25">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25">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25">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25">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25">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25">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25">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25">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25">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25">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25">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25">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25">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25">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25">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25">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25">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25">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25">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25">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25">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25">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25">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25">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25">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25">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25">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25">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25">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25">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25">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25">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25">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25">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25">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25">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25">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25">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25">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25">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25">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25">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25">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25">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25">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25">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25">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25">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25">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25">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25">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25">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25">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25">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25">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25">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25">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25">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25">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25">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25">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25">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25">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25">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25">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25">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25">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25">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25">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25">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25">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25">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25">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25">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25">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25">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25">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25">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25">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25">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25">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25">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25">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25">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25">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25">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25">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25">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25">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25">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25">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25">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25">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25">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25">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25">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25">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25">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25">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25">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25">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25">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25">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25">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25">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25">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25">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25">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25">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25">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25">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25">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25">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25">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25">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25">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25">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25">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25">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25">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25">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25">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25">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25">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25">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25">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25">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25">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25">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25">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25">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25">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25">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25">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25">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25">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25">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25">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25">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25">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25">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25">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25">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25">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25">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25">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25">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25">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25">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25">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25">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25">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25">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25">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25">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25">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25">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25">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25">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25">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25">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25">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25">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25">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25">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25">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25">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25">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25">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25">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25">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25">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25">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25">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25">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25">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25">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25">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25">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25">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25">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25">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25">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25">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25">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25">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25">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25">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25">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25">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25">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25">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25">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25">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25">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25">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25">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25">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25">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25">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25">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25">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25">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25">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25">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25">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25">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25">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25">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25">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25">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25">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25">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25">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25">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25">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25">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25">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25">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25">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25">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25">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25">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25">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25">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25">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25">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25">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25">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25">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25">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25">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25">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25">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25">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25">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25">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25">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25">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25">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25">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25">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25">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25">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25">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25">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25">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25">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25">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25">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25">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25">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25">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25">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25">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25">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25">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25">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25">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25">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25">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25">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25">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25">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25">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25">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25">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25">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25">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25">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25">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25">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25">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25">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25">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25">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25">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25">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25">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25">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25">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25">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25">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25">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25">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25">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25">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25">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25">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25">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25">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25">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25">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25">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25">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25">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25">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25">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25">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25">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25">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25">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25">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25">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25">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25">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25">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25">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25">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25">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25">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25">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25">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25">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25">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25">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25">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25">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25">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25">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25">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25">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25">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25">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25">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25">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25">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25">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25">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25">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25">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25">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25">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25">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25">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25">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25">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25">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25">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25">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25">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25">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25">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25">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25">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25">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25">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25">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25">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25">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25">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25">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25">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25">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25">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25">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25">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25">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25">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25">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25">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25">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25">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25">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25">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25">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25">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25">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25">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25">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25">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25">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25">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25">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25">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25">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25">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25">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25">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25">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25">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25">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25">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25">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25">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25">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25">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25">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25">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25">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25">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25">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25">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25">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25">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25">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25">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25">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25">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25">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25">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25">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25">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25">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25">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25">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25">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25">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25">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25">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25">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25">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25">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25">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25">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25">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25">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25">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25">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25">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25">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25">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25">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25">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25">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25">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25">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25">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25">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25">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25">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25">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25">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25">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25">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25">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25">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25">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25">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25">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25">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25">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25">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25">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25">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25">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25">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25">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25">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25">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25">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25">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25">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25">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25">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25">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25">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25">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25">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25">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25">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25">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25">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25">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25">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25">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25">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25">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25">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25">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25">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25">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25">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25">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25">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25">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25">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25">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25">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25">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25">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25">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25">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25">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25">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25">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25">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25">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25">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25">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25">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25">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25">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25">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25">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25">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25">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25">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25">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25">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25">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25">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25">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25">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25">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25">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25">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25">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25">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25">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25">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25">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25">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25">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25">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25">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25">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25">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25">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25">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25">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25">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25">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25">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25">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25">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25">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25">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25">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25">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25">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25">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25">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25">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25">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25">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25">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25">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25">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25">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25">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25">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25">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25">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25">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25">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25">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25">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25">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25">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25">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25">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25">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25">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25">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25">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25">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25">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25">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25">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25">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25">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25">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25">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25">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25">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25">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25">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25">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25">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25">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25">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25">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25">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25">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25">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25">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25">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25">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25">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25">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25">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25">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25">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25">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25">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25">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25">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25">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25">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25">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25">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25">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25">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25">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25">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25">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25">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25">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25">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25">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25">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25">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25">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25">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25">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25">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25">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25">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25">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25">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25">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25">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25">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25">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25">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25">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25">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25">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25">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25">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25">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25">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25">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25">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25">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25">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25">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25">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25">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25">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25">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25">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25">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25">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25">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25">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25">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25">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25">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25">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25">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25">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25">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25">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25">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25">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25">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25">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25">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25">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25">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25">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25">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25">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25">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25">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25">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25">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25">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25">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25">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25">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25">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25">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25">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25">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25">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25">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25">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25">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25">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25">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25">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25">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25">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25">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25">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25">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25">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25">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25">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25">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25">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25">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25">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25">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25">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25">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25">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25">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25">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25">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25">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25">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25">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25">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25">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25">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25">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25">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25">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25">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25">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25">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25">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25">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25">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25">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25">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25">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25">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25">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25">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25">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25">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25">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25">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25">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25">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25">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25">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25">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25">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25">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25">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25">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25">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25">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25">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25">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25">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25">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25">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25">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25">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25">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25">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25">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25">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25">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25">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25">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25">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25">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25">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25">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25">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25">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25">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25">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25">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25">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25">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25">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25">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25">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25">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25">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25">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25">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25">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25">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25">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25">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25">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25">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25">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25">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25">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25">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25">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25">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25">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25">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25">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25">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25">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25">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25">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25">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25">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25">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25">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25">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25">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25">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25">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25">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25">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25">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25">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25">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25">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25">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25">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25">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25">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25">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25">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25">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25">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25">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25">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25">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25">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25">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25">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25">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25">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25">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25">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25">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25">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25">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25">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25">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25">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25">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25">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25">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25">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25">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25">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25">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25">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25">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25">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25">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25">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25">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25">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25">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25">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25">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25">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25">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25">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25">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25">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25">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25">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25">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25">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25">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25">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25">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25">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25">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25">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25">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25">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25">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25">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25">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25">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25">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25">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25">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25">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25">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25">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25">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25">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25">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25">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25">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25">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25">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25">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25">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25">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25">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25">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25">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25">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25">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25">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25">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25">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25">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25">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25">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25">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25">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25">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25">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25">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25">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25">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25">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25">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25">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25">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25">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25">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25">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25">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25">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25">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25">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25">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25">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25">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25">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25">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25">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25">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25">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25">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25">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25">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25">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25">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25">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25">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25">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25">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25">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25">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25">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25">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25">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25">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25">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25">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25">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25">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25">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25">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25">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25">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25">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25">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25">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25">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25">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25">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25">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25">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25">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25">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25">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25">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25">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25">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25">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25">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25">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25">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25">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25">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25">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25">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25">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25">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25">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25">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25">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25">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25">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25">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25">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25">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25">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25">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25">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25">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25">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25">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25">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25">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25">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25">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25">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25">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25">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25">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25">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25">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25">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25">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25">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25">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25">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25">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25">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25">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25">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25">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25">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25">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25">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25">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25">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25">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25">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25">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25">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25">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25">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25">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25">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tabSelected="1" workbookViewId="0">
      <selection activeCell="W25" sqref="W25"/>
    </sheetView>
  </sheetViews>
  <sheetFormatPr defaultColWidth="14.42578125" defaultRowHeight="15" customHeight="1" x14ac:dyDescent="0.25"/>
  <cols>
    <col min="1" max="26" width="8.7109375" customWidth="1"/>
  </cols>
  <sheetData>
    <row r="1" spans="1:17" ht="14.25" customHeight="1" x14ac:dyDescent="0.25"/>
    <row r="2" spans="1:17" ht="14.25" customHeight="1" x14ac:dyDescent="0.25"/>
    <row r="3" spans="1:17" ht="14.25" customHeight="1" x14ac:dyDescent="0.25"/>
    <row r="4" spans="1:17" ht="14.25" customHeight="1" x14ac:dyDescent="0.25"/>
    <row r="5" spans="1:17" ht="14.25" customHeight="1" x14ac:dyDescent="0.25"/>
    <row r="6" spans="1:17" ht="14.25" customHeight="1" x14ac:dyDescent="0.25"/>
    <row r="7" spans="1:17" ht="14.25" customHeight="1" x14ac:dyDescent="0.25"/>
    <row r="8" spans="1:17" ht="14.25" customHeight="1" x14ac:dyDescent="0.25"/>
    <row r="9" spans="1:17" ht="14.25" customHeight="1" x14ac:dyDescent="0.25"/>
    <row r="10" spans="1:17" ht="14.25" customHeight="1" x14ac:dyDescent="0.25"/>
    <row r="11" spans="1:17" ht="14.25" customHeight="1" x14ac:dyDescent="0.35">
      <c r="A11" s="4" t="s">
        <v>10932</v>
      </c>
      <c r="B11" s="5" t="e">
        <f>#REF!</f>
        <v>#REF!</v>
      </c>
      <c r="Q11" s="4"/>
    </row>
    <row r="12" spans="1:17" ht="14.25" customHeight="1" x14ac:dyDescent="0.25"/>
    <row r="13" spans="1:17" ht="14.25" customHeight="1" x14ac:dyDescent="0.25"/>
    <row r="14" spans="1:17" ht="14.25" customHeight="1" x14ac:dyDescent="0.25"/>
    <row r="15" spans="1:17" ht="14.25" customHeight="1" x14ac:dyDescent="0.25"/>
    <row r="16" spans="1:17"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cum of sales and profit</vt:lpstr>
      <vt:lpstr>waterfall</vt:lpstr>
      <vt:lpstr>pie</vt:lpstr>
      <vt:lpstr>map</vt:lpstr>
      <vt:lpstr>top5</vt:lpstr>
      <vt:lpstr>YOY</vt:lpstr>
      <vt:lpstr>Sheet10</vt:lpstr>
      <vt:lpstr>kpi</vt:lpstr>
      <vt:lpstr>Data</vt:lpstr>
      <vt:lpstr>layout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Shahid, Yasir (GE Vernova, consultant)</cp:lastModifiedBy>
  <dcterms:created xsi:type="dcterms:W3CDTF">2015-06-05T18:17:20Z</dcterms:created>
  <dcterms:modified xsi:type="dcterms:W3CDTF">2024-08-20T11:57:53Z</dcterms:modified>
</cp:coreProperties>
</file>