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oki\Documents\SUAI_09.03.02\4_semester\ЭиС\"/>
    </mc:Choice>
  </mc:AlternateContent>
  <xr:revisionPtr revIDLastSave="0" documentId="13_ncr:1_{6F87FA52-A11D-4510-9157-8500F23537EF}" xr6:coauthVersionLast="47" xr6:coauthVersionMax="47" xr10:uidLastSave="{00000000-0000-0000-0000-000000000000}"/>
  <bookViews>
    <workbookView xWindow="-98" yWindow="-98" windowWidth="19396" windowHeight="12196" xr2:uid="{8F81C27A-127F-4C13-9C56-BD75AAAC386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13" i="1"/>
  <c r="D13" i="1"/>
  <c r="E13" i="1"/>
  <c r="F13" i="1"/>
  <c r="G13" i="1"/>
  <c r="G12" i="1" s="1"/>
  <c r="H13" i="1"/>
  <c r="H12" i="1" s="1"/>
  <c r="I13" i="1"/>
  <c r="I12" i="1" s="1"/>
  <c r="J13" i="1"/>
  <c r="J12" i="1" s="1"/>
  <c r="K13" i="1"/>
  <c r="K12" i="1" s="1"/>
  <c r="L13" i="1"/>
  <c r="M13" i="1"/>
  <c r="B13" i="1"/>
  <c r="C4" i="1"/>
  <c r="D4" i="1"/>
  <c r="E4" i="1"/>
  <c r="F4" i="1"/>
  <c r="G4" i="1"/>
  <c r="H4" i="1"/>
  <c r="I4" i="1"/>
  <c r="J4" i="1"/>
  <c r="J3" i="1" s="1"/>
  <c r="K4" i="1"/>
  <c r="B4" i="1"/>
  <c r="E3" i="1"/>
  <c r="F3" i="1"/>
  <c r="L12" i="1"/>
  <c r="M12" i="1"/>
  <c r="C12" i="1"/>
  <c r="D12" i="1"/>
  <c r="E12" i="1"/>
  <c r="F12" i="1"/>
  <c r="B12" i="1"/>
  <c r="C3" i="1"/>
  <c r="D3" i="1"/>
  <c r="G3" i="1"/>
  <c r="H3" i="1"/>
  <c r="I3" i="1"/>
  <c r="K3" i="1"/>
</calcChain>
</file>

<file path=xl/sharedStrings.xml><?xml version="1.0" encoding="utf-8"?>
<sst xmlns="http://schemas.openxmlformats.org/spreadsheetml/2006/main" count="12" uniqueCount="8">
  <si>
    <t>U ИСТ​,В</t>
  </si>
  <si>
    <t xml:space="preserve"> I Д, мА</t>
  </si>
  <si>
    <t>U Д, В</t>
  </si>
  <si>
    <t>U R, B</t>
  </si>
  <si>
    <t>это мы считаем 1) IД * 1(R=1 Ом)</t>
  </si>
  <si>
    <t xml:space="preserve">это мы считаем 2) U ИСТ - U R </t>
  </si>
  <si>
    <t>это мы 0) смотрим с графика</t>
  </si>
  <si>
    <t>это мы меняем от 0 до 1.4 с шагом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</si>
</sst>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7" xfId="0" applyBorder="1"/>
    <xf numFmtId="169" fontId="0" fillId="0" borderId="1" xfId="0" applyNumberFormat="1" applyBorder="1" applyAlignment="1">
      <alignment vertical="center" wrapText="1"/>
    </xf>
    <xf numFmtId="169" fontId="0" fillId="0" borderId="6" xfId="0" applyNumberFormat="1" applyBorder="1" applyAlignment="1">
      <alignment vertical="center" wrapText="1"/>
    </xf>
    <xf numFmtId="169" fontId="0" fillId="0" borderId="8" xfId="0" applyNumberFormat="1" applyBorder="1"/>
    <xf numFmtId="169" fontId="0" fillId="0" borderId="1" xfId="0" applyNumberFormat="1" applyBorder="1"/>
    <xf numFmtId="169" fontId="0" fillId="0" borderId="0" xfId="0" applyNumberFormat="1" applyBorder="1"/>
    <xf numFmtId="169" fontId="0" fillId="0" borderId="10" xfId="0" applyNumberFormat="1" applyBorder="1"/>
    <xf numFmtId="169" fontId="0" fillId="0" borderId="9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 I Д, мА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Лист1!$B$1:$K$1</c:f>
              <c:numCache>
                <c:formatCode>General</c:formatCode>
                <c:ptCount val="1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1.2</c:v>
                </c:pt>
                <c:pt idx="9">
                  <c:v>1.4</c:v>
                </c:pt>
              </c:numCache>
            </c:numRef>
          </c:xVal>
          <c:yVal>
            <c:numRef>
              <c:f>Лист1!$B$2:$K$2</c:f>
              <c:numCache>
                <c:formatCode>0.0</c:formatCode>
                <c:ptCount val="10"/>
                <c:pt idx="0">
                  <c:v>0</c:v>
                </c:pt>
                <c:pt idx="1">
                  <c:v>3.8999999999999999E-4</c:v>
                </c:pt>
                <c:pt idx="2">
                  <c:v>0.45100000000000001</c:v>
                </c:pt>
                <c:pt idx="3">
                  <c:v>16.911000000000001</c:v>
                </c:pt>
                <c:pt idx="4">
                  <c:v>30.788</c:v>
                </c:pt>
                <c:pt idx="5">
                  <c:v>45.649000000000001</c:v>
                </c:pt>
                <c:pt idx="6">
                  <c:v>60.957000000000001</c:v>
                </c:pt>
                <c:pt idx="7">
                  <c:v>76.555999999999997</c:v>
                </c:pt>
                <c:pt idx="8">
                  <c:v>108.271</c:v>
                </c:pt>
                <c:pt idx="9">
                  <c:v>140.38999999999999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C-4D53-A40E-B1A782B99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52496"/>
        <c:axId val="254640496"/>
      </c:scatterChart>
      <c:valAx>
        <c:axId val="25465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en-US" baseline="0"/>
                  <a:t> </a:t>
                </a:r>
                <a:r>
                  <a:rPr lang="ru-RU" baseline="0"/>
                  <a:t>ИСТ, 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4640496"/>
        <c:crosses val="autoZero"/>
        <c:crossBetween val="midCat"/>
      </c:valAx>
      <c:valAx>
        <c:axId val="25464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baseline="0"/>
                  <a:t> </a:t>
                </a:r>
                <a:r>
                  <a:rPr lang="ru-RU" baseline="0"/>
                  <a:t>Д, мА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465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Лист1!$A$11</c:f>
              <c:strCache>
                <c:ptCount val="1"/>
                <c:pt idx="0">
                  <c:v> I Д, мА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Лист1!$B$10:$M$10</c:f>
              <c:numCache>
                <c:formatCode>General</c:formatCode>
                <c:ptCount val="12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-6</c:v>
                </c:pt>
                <c:pt idx="6">
                  <c:v>-7</c:v>
                </c:pt>
                <c:pt idx="7">
                  <c:v>-8</c:v>
                </c:pt>
                <c:pt idx="8">
                  <c:v>-9</c:v>
                </c:pt>
                <c:pt idx="9">
                  <c:v>-10</c:v>
                </c:pt>
                <c:pt idx="10">
                  <c:v>-11</c:v>
                </c:pt>
                <c:pt idx="11">
                  <c:v>-12</c:v>
                </c:pt>
              </c:numCache>
            </c:numRef>
          </c:xVal>
          <c:yVal>
            <c:numRef>
              <c:f>Лист1!$B$11:$M$11</c:f>
              <c:numCache>
                <c:formatCode>0.0</c:formatCode>
                <c:ptCount val="12"/>
                <c:pt idx="0">
                  <c:v>-2.9999999999999997E-4</c:v>
                </c:pt>
                <c:pt idx="1">
                  <c:v>-2.9999999999999997E-4</c:v>
                </c:pt>
                <c:pt idx="2">
                  <c:v>-2.9999999999999997E-4</c:v>
                </c:pt>
                <c:pt idx="3">
                  <c:v>-2.9999999999999997E-4</c:v>
                </c:pt>
                <c:pt idx="4">
                  <c:v>-0.01</c:v>
                </c:pt>
                <c:pt idx="5">
                  <c:v>-122.899</c:v>
                </c:pt>
                <c:pt idx="6">
                  <c:v>-285.57900000000001</c:v>
                </c:pt>
                <c:pt idx="7">
                  <c:v>-450.54899999999998</c:v>
                </c:pt>
                <c:pt idx="8">
                  <c:v>-615.54300000000001</c:v>
                </c:pt>
                <c:pt idx="9">
                  <c:v>-781.01</c:v>
                </c:pt>
                <c:pt idx="10">
                  <c:v>-946.73599999999999</c:v>
                </c:pt>
                <c:pt idx="11">
                  <c:v>-1113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FD-4585-BC27-E8C6C0C59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79968"/>
        <c:axId val="176984768"/>
      </c:scatterChart>
      <c:valAx>
        <c:axId val="17697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 </a:t>
                </a:r>
                <a:r>
                  <a:rPr lang="ru-RU"/>
                  <a:t>ИСТ, 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984768"/>
        <c:crosses val="autoZero"/>
        <c:crossBetween val="midCat"/>
      </c:valAx>
      <c:valAx>
        <c:axId val="1769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baseline="0"/>
                  <a:t> </a:t>
                </a:r>
                <a:r>
                  <a:rPr lang="ru-RU" baseline="0"/>
                  <a:t>Д, мА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97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5</xdr:row>
      <xdr:rowOff>0</xdr:rowOff>
    </xdr:from>
    <xdr:to>
      <xdr:col>21</xdr:col>
      <xdr:colOff>69431</xdr:colOff>
      <xdr:row>20</xdr:row>
      <xdr:rowOff>19049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645BF8F-7BFD-BFBB-AC1B-D87BADAE0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6349</xdr:colOff>
      <xdr:row>15</xdr:row>
      <xdr:rowOff>19049</xdr:rowOff>
    </xdr:from>
    <xdr:to>
      <xdr:col>13</xdr:col>
      <xdr:colOff>0</xdr:colOff>
      <xdr:row>30</xdr:row>
      <xdr:rowOff>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A32165CE-278A-FDF3-2AEA-C21A25624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7F780-D777-4F7D-AED0-5E766C1EED16}">
  <dimension ref="A1:N13"/>
  <sheetViews>
    <sheetView tabSelected="1" topLeftCell="A12" zoomScale="87" workbookViewId="0">
      <selection activeCell="O28" sqref="O28"/>
    </sheetView>
  </sheetViews>
  <sheetFormatPr defaultRowHeight="14.25" x14ac:dyDescent="0.45"/>
  <cols>
    <col min="2" max="2" width="9.86328125" bestFit="1" customWidth="1"/>
    <col min="3" max="3" width="10.19921875" bestFit="1" customWidth="1"/>
    <col min="4" max="5" width="9.796875" bestFit="1" customWidth="1"/>
    <col min="6" max="13" width="9.1328125" bestFit="1" customWidth="1"/>
  </cols>
  <sheetData>
    <row r="1" spans="1:14" x14ac:dyDescent="0.45">
      <c r="A1" s="3" t="s">
        <v>0</v>
      </c>
      <c r="B1" s="4">
        <v>0</v>
      </c>
      <c r="C1" s="4">
        <v>0.2</v>
      </c>
      <c r="D1" s="4">
        <v>0.4</v>
      </c>
      <c r="E1" s="4">
        <v>0.6</v>
      </c>
      <c r="F1" s="4">
        <v>0.7</v>
      </c>
      <c r="G1" s="4">
        <v>0.8</v>
      </c>
      <c r="H1" s="4">
        <v>0.9</v>
      </c>
      <c r="I1" s="4">
        <v>1</v>
      </c>
      <c r="J1" s="4">
        <v>1.2</v>
      </c>
      <c r="K1" s="5">
        <v>1.4</v>
      </c>
      <c r="L1" t="s">
        <v>7</v>
      </c>
    </row>
    <row r="2" spans="1:14" x14ac:dyDescent="0.45">
      <c r="A2" s="6" t="s">
        <v>1</v>
      </c>
      <c r="B2" s="8">
        <v>0</v>
      </c>
      <c r="C2" s="11">
        <v>3.8999999999999999E-4</v>
      </c>
      <c r="D2" s="11">
        <v>0.45100000000000001</v>
      </c>
      <c r="E2" s="8">
        <v>16.911000000000001</v>
      </c>
      <c r="F2" s="8">
        <v>30.788</v>
      </c>
      <c r="G2" s="8">
        <v>45.649000000000001</v>
      </c>
      <c r="H2" s="8">
        <v>60.957000000000001</v>
      </c>
      <c r="I2" s="8">
        <v>76.555999999999997</v>
      </c>
      <c r="J2" s="8">
        <v>108.271</v>
      </c>
      <c r="K2" s="9">
        <v>140.38999999999999</v>
      </c>
      <c r="L2" t="s">
        <v>6</v>
      </c>
    </row>
    <row r="3" spans="1:14" ht="14.65" thickBot="1" x14ac:dyDescent="0.5">
      <c r="A3" s="7" t="s">
        <v>2</v>
      </c>
      <c r="B3" s="10">
        <f>B1-B4</f>
        <v>0</v>
      </c>
      <c r="C3" s="10">
        <f>C1-C4</f>
        <v>0.19999961000000002</v>
      </c>
      <c r="D3" s="10">
        <f t="shared" ref="D3:K3" si="0">D1-D4</f>
        <v>0.39954900000000004</v>
      </c>
      <c r="E3" s="10">
        <f t="shared" si="0"/>
        <v>0.58308899999999997</v>
      </c>
      <c r="F3" s="10">
        <f t="shared" si="0"/>
        <v>0.66921199999999992</v>
      </c>
      <c r="G3" s="10">
        <f t="shared" si="0"/>
        <v>0.75435099999999999</v>
      </c>
      <c r="H3" s="10">
        <f t="shared" si="0"/>
        <v>0.83904299999999998</v>
      </c>
      <c r="I3" s="10">
        <f t="shared" si="0"/>
        <v>0.92344400000000004</v>
      </c>
      <c r="J3" s="10">
        <f t="shared" si="0"/>
        <v>1.0917289999999999</v>
      </c>
      <c r="K3" s="14">
        <f t="shared" si="0"/>
        <v>1.2596099999999999</v>
      </c>
      <c r="L3" t="s">
        <v>5</v>
      </c>
    </row>
    <row r="4" spans="1:14" x14ac:dyDescent="0.45">
      <c r="A4" s="2" t="s">
        <v>3</v>
      </c>
      <c r="B4" s="2">
        <f>B2/10</f>
        <v>0</v>
      </c>
      <c r="C4" s="2">
        <f t="shared" ref="C4:K4" si="1">C2/1000</f>
        <v>3.8999999999999997E-7</v>
      </c>
      <c r="D4" s="2">
        <f t="shared" si="1"/>
        <v>4.5100000000000001E-4</v>
      </c>
      <c r="E4" s="2">
        <f t="shared" si="1"/>
        <v>1.6911000000000002E-2</v>
      </c>
      <c r="F4" s="2">
        <f t="shared" si="1"/>
        <v>3.0787999999999999E-2</v>
      </c>
      <c r="G4" s="2">
        <f t="shared" si="1"/>
        <v>4.5649000000000002E-2</v>
      </c>
      <c r="H4" s="2">
        <f t="shared" si="1"/>
        <v>6.0956999999999997E-2</v>
      </c>
      <c r="I4" s="2">
        <f t="shared" si="1"/>
        <v>7.6555999999999999E-2</v>
      </c>
      <c r="J4" s="2">
        <f t="shared" si="1"/>
        <v>0.10827100000000001</v>
      </c>
      <c r="K4" s="2">
        <f t="shared" si="1"/>
        <v>0.14038999999999999</v>
      </c>
      <c r="L4" t="s">
        <v>4</v>
      </c>
    </row>
    <row r="9" spans="1:14" ht="14.65" thickBot="1" x14ac:dyDescent="0.5">
      <c r="A9" s="1"/>
    </row>
    <row r="10" spans="1:14" x14ac:dyDescent="0.45">
      <c r="A10" s="3" t="s">
        <v>0</v>
      </c>
      <c r="B10" s="4">
        <v>-1</v>
      </c>
      <c r="C10" s="4">
        <v>-2</v>
      </c>
      <c r="D10" s="4">
        <v>-3</v>
      </c>
      <c r="E10" s="4">
        <v>-4</v>
      </c>
      <c r="F10" s="4">
        <v>-5</v>
      </c>
      <c r="G10" s="4">
        <v>-6</v>
      </c>
      <c r="H10" s="4">
        <v>-7</v>
      </c>
      <c r="I10" s="4">
        <v>-8</v>
      </c>
      <c r="J10" s="4">
        <v>-9</v>
      </c>
      <c r="K10" s="4">
        <v>-10</v>
      </c>
      <c r="L10" s="4">
        <v>-11</v>
      </c>
      <c r="M10" s="5">
        <v>-12</v>
      </c>
    </row>
    <row r="11" spans="1:14" x14ac:dyDescent="0.45">
      <c r="A11" s="6" t="s">
        <v>1</v>
      </c>
      <c r="B11" s="8">
        <v>-2.9999999999999997E-4</v>
      </c>
      <c r="C11" s="8">
        <v>-2.9999999999999997E-4</v>
      </c>
      <c r="D11" s="8">
        <v>-2.9999999999999997E-4</v>
      </c>
      <c r="E11" s="8">
        <v>-2.9999999999999997E-4</v>
      </c>
      <c r="F11" s="12">
        <v>-0.01</v>
      </c>
      <c r="G11" s="8">
        <v>-122.899</v>
      </c>
      <c r="H11" s="8">
        <v>-285.57900000000001</v>
      </c>
      <c r="I11" s="8">
        <v>-450.54899999999998</v>
      </c>
      <c r="J11" s="8">
        <v>-615.54300000000001</v>
      </c>
      <c r="K11" s="8">
        <v>-781.01</v>
      </c>
      <c r="L11" s="11">
        <v>-946.73599999999999</v>
      </c>
      <c r="M11" s="13">
        <v>-1113</v>
      </c>
    </row>
    <row r="12" spans="1:14" ht="14.65" thickBot="1" x14ac:dyDescent="0.5">
      <c r="A12" s="7" t="s">
        <v>2</v>
      </c>
      <c r="B12" s="10">
        <f>B10-B13</f>
        <v>-0.99999970000000005</v>
      </c>
      <c r="C12" s="10">
        <f t="shared" ref="C12:L12" si="2">C10-C13</f>
        <v>-1.9999997</v>
      </c>
      <c r="D12" s="10">
        <f t="shared" si="2"/>
        <v>-2.9999997</v>
      </c>
      <c r="E12" s="10">
        <f t="shared" si="2"/>
        <v>-3.9999997</v>
      </c>
      <c r="F12" s="10">
        <f t="shared" si="2"/>
        <v>-4.9999900000000004</v>
      </c>
      <c r="G12" s="10">
        <f t="shared" si="2"/>
        <v>-5.8771009999999997</v>
      </c>
      <c r="H12" s="10">
        <f t="shared" si="2"/>
        <v>-6.7144209999999998</v>
      </c>
      <c r="I12" s="10">
        <f t="shared" si="2"/>
        <v>-7.5494510000000004</v>
      </c>
      <c r="J12" s="10">
        <f t="shared" si="2"/>
        <v>-8.3844569999999994</v>
      </c>
      <c r="K12" s="10">
        <f t="shared" si="2"/>
        <v>-9.2189899999999998</v>
      </c>
      <c r="L12" s="10">
        <f>L10-L13</f>
        <v>-10.053264</v>
      </c>
      <c r="M12" s="14">
        <f>M10-M13</f>
        <v>-10.887</v>
      </c>
    </row>
    <row r="13" spans="1:14" x14ac:dyDescent="0.45">
      <c r="A13" s="2" t="s">
        <v>3</v>
      </c>
      <c r="B13" s="2">
        <f>B11/1000</f>
        <v>-2.9999999999999999E-7</v>
      </c>
      <c r="C13" s="2">
        <f t="shared" ref="C13:N13" si="3">C11/1000</f>
        <v>-2.9999999999999999E-7</v>
      </c>
      <c r="D13" s="2">
        <f t="shared" si="3"/>
        <v>-2.9999999999999999E-7</v>
      </c>
      <c r="E13" s="2">
        <f t="shared" si="3"/>
        <v>-2.9999999999999999E-7</v>
      </c>
      <c r="F13" s="2">
        <f t="shared" si="3"/>
        <v>-1.0000000000000001E-5</v>
      </c>
      <c r="G13" s="2">
        <f t="shared" si="3"/>
        <v>-0.12289899999999999</v>
      </c>
      <c r="H13" s="2">
        <f t="shared" si="3"/>
        <v>-0.28557900000000003</v>
      </c>
      <c r="I13" s="2">
        <f t="shared" si="3"/>
        <v>-0.45054899999999998</v>
      </c>
      <c r="J13" s="2">
        <f t="shared" si="3"/>
        <v>-0.61554299999999995</v>
      </c>
      <c r="K13" s="2">
        <f t="shared" si="3"/>
        <v>-0.78100999999999998</v>
      </c>
      <c r="L13" s="2">
        <f t="shared" si="3"/>
        <v>-0.94673600000000002</v>
      </c>
      <c r="M13" s="2">
        <f t="shared" si="3"/>
        <v>-1.113</v>
      </c>
      <c r="N1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Шаповалова</dc:creator>
  <cp:lastModifiedBy>Дарья Шаповалова</cp:lastModifiedBy>
  <dcterms:created xsi:type="dcterms:W3CDTF">2025-03-02T10:12:13Z</dcterms:created>
  <dcterms:modified xsi:type="dcterms:W3CDTF">2025-03-02T20:56:17Z</dcterms:modified>
</cp:coreProperties>
</file>