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cvg">0.0001</definedName>
    <definedName localSheetId="0" name="solver_drv">1</definedName>
    <definedName localSheetId="0" name="solver_eng">2</definedName>
    <definedName localSheetId="0" name="solver_est">1</definedName>
    <definedName localSheetId="0" name="solver_itr">2147483647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2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1</definedName>
    <definedName localSheetId="0" name="solver_rel1">3</definedName>
    <definedName localSheetId="0" name="solver_rel2">2</definedName>
    <definedName localSheetId="0" name="solver_rel3">1</definedName>
    <definedName localSheetId="0" name="solver_rhs1">0</definedName>
    <definedName localSheetId="0" name="solver_rhs2">1</definedName>
    <definedName localSheetId="0" name="solver_rhs3">0</definedName>
    <definedName localSheetId="0" name="solver_rlx">2</definedName>
    <definedName localSheetId="0" name="solver_rsd">0</definedName>
    <definedName localSheetId="0" name="solver_scl">1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1</definedName>
    <definedName localSheetId="0" name="solver_val">0</definedName>
    <definedName localSheetId="0" name="solver_ver">3</definedName>
    <definedName localSheetId="0" name="solver_opt">Sheet1!$N$3</definedName>
    <definedName localSheetId="0" name="solver_lhs3">Sheet1!$P$2:$P$23</definedName>
    <definedName localSheetId="0" name="solver_lhs1">Sheet1!$B$24:$L$24</definedName>
    <definedName localSheetId="0" name="solver_lhs2">Sheet1!$M$3</definedName>
    <definedName localSheetId="0" name="solver_adj">Sheet1!$B$24:$L$24</definedName>
  </definedNames>
  <calcPr/>
  <extLst>
    <ext uri="GoogleSheetsCustomDataVersion2">
      <go:sheetsCustomData xmlns:go="http://customooxmlschemas.google.com/" r:id="rId5" roundtripDataChecksum="Eq1fN2kEhslVhKVwq24DM8JCXJ5pBh9GJDjhjiczb+Y="/>
    </ext>
  </extLst>
</workbook>
</file>

<file path=xl/sharedStrings.xml><?xml version="1.0" encoding="utf-8"?>
<sst xmlns="http://schemas.openxmlformats.org/spreadsheetml/2006/main" count="39" uniqueCount="39">
  <si>
    <t>statnNm</t>
  </si>
  <si>
    <t>km</t>
  </si>
  <si>
    <t>express</t>
  </si>
  <si>
    <t>time</t>
  </si>
  <si>
    <t>transfer</t>
  </si>
  <si>
    <t>sameTrans</t>
  </si>
  <si>
    <t>diffTrans</t>
  </si>
  <si>
    <t>transport</t>
  </si>
  <si>
    <t>store</t>
  </si>
  <si>
    <t>public_med_facility</t>
  </si>
  <si>
    <t>multi_facility</t>
  </si>
  <si>
    <t>people</t>
  </si>
  <si>
    <t>wegithed_input</t>
  </si>
  <si>
    <t>weighted_output</t>
  </si>
  <si>
    <t>efficiency</t>
  </si>
  <si>
    <t>working</t>
  </si>
  <si>
    <t>Flushing­Main Street</t>
  </si>
  <si>
    <t>Mets­Willets Point</t>
  </si>
  <si>
    <t>111 St</t>
  </si>
  <si>
    <t>103rd Street­Corona Plaza</t>
  </si>
  <si>
    <t>Junction Boulevard</t>
  </si>
  <si>
    <t>90th Street­Elmhurst Avenue</t>
  </si>
  <si>
    <t>82nd Street­Jackson Heights</t>
  </si>
  <si>
    <t>74th Street­Broadway</t>
  </si>
  <si>
    <t>69th Street</t>
  </si>
  <si>
    <t>61st Street­Woodside</t>
  </si>
  <si>
    <t>52nd Street</t>
  </si>
  <si>
    <t>46th Street­Bliss Street</t>
  </si>
  <si>
    <t>40th Street­Lowery Street</t>
  </si>
  <si>
    <t>33rd Street­Rawson Street</t>
  </si>
  <si>
    <t>Queensboro Plaza</t>
  </si>
  <si>
    <t>Court Square</t>
  </si>
  <si>
    <t>Hunters Point Avenue</t>
  </si>
  <si>
    <t>Vernon Boulevard­Jackson Avenue</t>
  </si>
  <si>
    <t>Grand Central­42nd Street</t>
  </si>
  <si>
    <t>Fifth Avenue</t>
  </si>
  <si>
    <t>Times Square­42nd Street</t>
  </si>
  <si>
    <t>34th Street­Hudson Yards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</si>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</sst>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000000"/>
      <name val="Malgun Gothic"/>
    </font>
    <font>
      <sz val="11.0"/>
      <color theme="1"/>
      <name val="&quot;Malgun Gothic&quot;"/>
    </font>
    <font>
      <color theme="1"/>
      <name val="Calibri"/>
      <scheme val="minor"/>
    </font>
    <font>
      <sz val="11.0"/>
      <color rgb="FFFF0000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2" fontId="1" numFmtId="0" xfId="0" applyAlignment="1" applyFill="1" applyFont="1">
      <alignment vertical="center"/>
    </xf>
    <xf borderId="0" fillId="2" fontId="1" numFmtId="0" xfId="0" applyAlignment="1" applyFont="1">
      <alignment readingOrder="0" vertical="center"/>
    </xf>
    <xf borderId="0" fillId="2" fontId="2" numFmtId="0" xfId="0" applyAlignment="1" applyFont="1">
      <alignment horizontal="right" readingOrder="0" vertical="center"/>
    </xf>
    <xf borderId="0" fillId="2" fontId="3" numFmtId="0" xfId="0" applyAlignment="1" applyFont="1">
      <alignment vertical="center"/>
    </xf>
    <xf borderId="0" fillId="2" fontId="4" numFmtId="0" xfId="0" applyAlignment="1" applyFont="1">
      <alignment vertical="center"/>
    </xf>
    <xf borderId="1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readingOrder="0" vertical="center"/>
    </xf>
    <xf borderId="0" fillId="3" fontId="2" numFmtId="0" xfId="0" applyAlignment="1" applyFont="1">
      <alignment horizontal="right" vertical="center"/>
    </xf>
    <xf borderId="1" fillId="3" fontId="4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3" t="s">
        <v>15</v>
      </c>
    </row>
    <row r="2" ht="16.5" customHeight="1">
      <c r="A2" s="1" t="s">
        <v>16</v>
      </c>
      <c r="B2" s="1">
        <v>0.0</v>
      </c>
      <c r="C2" s="1">
        <v>1.0</v>
      </c>
      <c r="D2" s="1">
        <v>0.0</v>
      </c>
      <c r="E2" s="1">
        <v>3.0</v>
      </c>
      <c r="F2" s="1">
        <v>0.0</v>
      </c>
      <c r="G2" s="1">
        <v>3.0</v>
      </c>
      <c r="H2" s="1">
        <v>0.0</v>
      </c>
      <c r="I2" s="1">
        <v>48.0</v>
      </c>
      <c r="J2" s="1">
        <v>8.0</v>
      </c>
      <c r="K2" s="1">
        <v>18.0</v>
      </c>
      <c r="L2" s="5">
        <v>48134.0</v>
      </c>
      <c r="M2" s="3">
        <f t="shared" ref="M2:M23" si="1">SUMPRODUCT(B2:K2,B$24:K$24)</f>
        <v>8.67591925</v>
      </c>
      <c r="N2" s="3">
        <f t="shared" ref="N2:N23" si="2">L2*L$24</f>
        <v>8.67591925</v>
      </c>
      <c r="O2" s="4">
        <f t="shared" ref="O2:O23" si="3">N2/M2</f>
        <v>1</v>
      </c>
      <c r="P2" s="3">
        <f t="shared" ref="P2:P23" si="4">N2-M2</f>
        <v>0</v>
      </c>
    </row>
    <row r="3" ht="16.5" customHeight="1">
      <c r="A3" s="1" t="s">
        <v>17</v>
      </c>
      <c r="B3" s="1">
        <v>1.4</v>
      </c>
      <c r="C3" s="1">
        <v>1.0</v>
      </c>
      <c r="D3" s="1">
        <v>5.0</v>
      </c>
      <c r="E3" s="1">
        <v>2.0</v>
      </c>
      <c r="F3" s="1">
        <v>0.0</v>
      </c>
      <c r="G3" s="1">
        <v>2.0</v>
      </c>
      <c r="H3" s="1">
        <v>2.0</v>
      </c>
      <c r="I3" s="1">
        <v>0.0</v>
      </c>
      <c r="J3" s="1">
        <v>0.0</v>
      </c>
      <c r="K3" s="1">
        <v>0.0</v>
      </c>
      <c r="L3" s="5">
        <v>5548.0</v>
      </c>
      <c r="M3" s="3">
        <f t="shared" si="1"/>
        <v>1</v>
      </c>
      <c r="N3" s="3">
        <f t="shared" si="2"/>
        <v>1</v>
      </c>
      <c r="O3" s="4">
        <f t="shared" si="3"/>
        <v>1</v>
      </c>
      <c r="P3" s="3">
        <f t="shared" si="4"/>
        <v>0</v>
      </c>
    </row>
    <row r="4" ht="16.5" customHeight="1">
      <c r="A4" s="1" t="s">
        <v>18</v>
      </c>
      <c r="B4" s="1">
        <v>0.9</v>
      </c>
      <c r="C4" s="1">
        <v>0.0</v>
      </c>
      <c r="D4" s="1">
        <v>3.0</v>
      </c>
      <c r="E4" s="1">
        <v>1.0</v>
      </c>
      <c r="F4" s="1">
        <v>0.0</v>
      </c>
      <c r="G4" s="1">
        <v>1.0</v>
      </c>
      <c r="H4" s="1">
        <v>0.0</v>
      </c>
      <c r="I4" s="1">
        <v>24.0</v>
      </c>
      <c r="J4" s="1">
        <v>3.0</v>
      </c>
      <c r="K4" s="1">
        <v>1.0</v>
      </c>
      <c r="L4" s="5">
        <v>10512.0</v>
      </c>
      <c r="M4" s="3">
        <f t="shared" si="1"/>
        <v>2.793812599</v>
      </c>
      <c r="N4" s="3">
        <f t="shared" si="2"/>
        <v>1.894736842</v>
      </c>
      <c r="O4" s="4">
        <f t="shared" si="3"/>
        <v>0.678190385</v>
      </c>
      <c r="P4" s="3">
        <f t="shared" si="4"/>
        <v>-0.899075757</v>
      </c>
    </row>
    <row r="5" ht="16.5" customHeight="1">
      <c r="A5" s="1" t="s">
        <v>19</v>
      </c>
      <c r="B5" s="1">
        <v>0.6</v>
      </c>
      <c r="C5" s="1">
        <v>0.0</v>
      </c>
      <c r="D5" s="1">
        <v>2.0</v>
      </c>
      <c r="E5" s="1">
        <v>0.0</v>
      </c>
      <c r="F5" s="1">
        <v>0.0</v>
      </c>
      <c r="G5" s="1">
        <v>0.0</v>
      </c>
      <c r="H5" s="1">
        <v>0.0</v>
      </c>
      <c r="I5" s="1">
        <v>47.0</v>
      </c>
      <c r="J5" s="1">
        <v>9.0</v>
      </c>
      <c r="K5" s="1">
        <v>5.0</v>
      </c>
      <c r="L5" s="5">
        <v>17533.0</v>
      </c>
      <c r="M5" s="3">
        <f t="shared" si="1"/>
        <v>6.029545365</v>
      </c>
      <c r="N5" s="3">
        <f t="shared" si="2"/>
        <v>3.160237924</v>
      </c>
      <c r="O5" s="4">
        <f t="shared" si="3"/>
        <v>0.5241254079</v>
      </c>
      <c r="P5" s="3">
        <f t="shared" si="4"/>
        <v>-2.869307441</v>
      </c>
    </row>
    <row r="6" ht="16.5" customHeight="1">
      <c r="A6" s="1" t="s">
        <v>20</v>
      </c>
      <c r="B6" s="1">
        <v>0.6</v>
      </c>
      <c r="C6" s="1">
        <v>0.0</v>
      </c>
      <c r="D6" s="1">
        <v>1.0</v>
      </c>
      <c r="E6" s="1">
        <v>1.0</v>
      </c>
      <c r="F6" s="1">
        <v>0.0</v>
      </c>
      <c r="G6" s="1">
        <v>1.0</v>
      </c>
      <c r="H6" s="1">
        <v>0.0</v>
      </c>
      <c r="I6" s="1">
        <v>44.0</v>
      </c>
      <c r="J6" s="1">
        <v>8.0</v>
      </c>
      <c r="K6" s="1">
        <v>4.0</v>
      </c>
      <c r="L6" s="5">
        <v>18858.0</v>
      </c>
      <c r="M6" s="3">
        <f t="shared" si="1"/>
        <v>5.416804938</v>
      </c>
      <c r="N6" s="3">
        <f t="shared" si="2"/>
        <v>3.399062725</v>
      </c>
      <c r="O6" s="4">
        <f t="shared" si="3"/>
        <v>0.627503254</v>
      </c>
      <c r="P6" s="3">
        <f t="shared" si="4"/>
        <v>-2.017742213</v>
      </c>
    </row>
    <row r="7" ht="16.5" customHeight="1">
      <c r="A7" s="1" t="s">
        <v>21</v>
      </c>
      <c r="B7" s="1">
        <v>0.6</v>
      </c>
      <c r="C7" s="1">
        <v>0.0</v>
      </c>
      <c r="D7" s="1">
        <v>1.0</v>
      </c>
      <c r="E7" s="1">
        <v>0.0</v>
      </c>
      <c r="F7" s="1">
        <v>0.0</v>
      </c>
      <c r="G7" s="1">
        <v>0.0</v>
      </c>
      <c r="H7" s="1">
        <v>0.0</v>
      </c>
      <c r="I7" s="1">
        <v>37.0</v>
      </c>
      <c r="J7" s="1">
        <v>20.0</v>
      </c>
      <c r="K7" s="1">
        <v>4.0</v>
      </c>
      <c r="L7" s="5">
        <v>14446.0</v>
      </c>
      <c r="M7" s="3">
        <f t="shared" si="1"/>
        <v>7.475290323</v>
      </c>
      <c r="N7" s="3">
        <f t="shared" si="2"/>
        <v>2.603821197</v>
      </c>
      <c r="O7" s="4">
        <f t="shared" si="3"/>
        <v>0.3483237552</v>
      </c>
      <c r="P7" s="3">
        <f t="shared" si="4"/>
        <v>-4.871469127</v>
      </c>
    </row>
    <row r="8" ht="16.5" customHeight="1">
      <c r="A8" s="1" t="s">
        <v>22</v>
      </c>
      <c r="B8" s="1">
        <v>0.6</v>
      </c>
      <c r="C8" s="1">
        <v>0.0</v>
      </c>
      <c r="D8" s="1">
        <v>1.0</v>
      </c>
      <c r="E8" s="1">
        <v>0.0</v>
      </c>
      <c r="F8" s="1">
        <v>0.0</v>
      </c>
      <c r="G8" s="1">
        <v>0.0</v>
      </c>
      <c r="H8" s="1">
        <v>1.0</v>
      </c>
      <c r="I8" s="1">
        <v>48.0</v>
      </c>
      <c r="J8" s="1">
        <v>8.0</v>
      </c>
      <c r="K8" s="1">
        <v>12.0</v>
      </c>
      <c r="L8" s="5">
        <v>13408.0</v>
      </c>
      <c r="M8" s="3">
        <f t="shared" si="1"/>
        <v>7.616481062</v>
      </c>
      <c r="N8" s="3">
        <f t="shared" si="2"/>
        <v>2.416726748</v>
      </c>
      <c r="O8" s="4">
        <f t="shared" si="3"/>
        <v>0.3173022723</v>
      </c>
      <c r="P8" s="3">
        <f t="shared" si="4"/>
        <v>-5.199754314</v>
      </c>
    </row>
    <row r="9" ht="16.5" customHeight="1">
      <c r="A9" s="1" t="s">
        <v>23</v>
      </c>
      <c r="B9" s="1">
        <v>0.7</v>
      </c>
      <c r="C9" s="1">
        <v>0.0</v>
      </c>
      <c r="D9" s="1">
        <v>1.0</v>
      </c>
      <c r="E9" s="1">
        <v>6.0</v>
      </c>
      <c r="F9" s="1">
        <v>3.0</v>
      </c>
      <c r="G9" s="1">
        <v>3.0</v>
      </c>
      <c r="H9" s="1">
        <v>3.0</v>
      </c>
      <c r="I9" s="1">
        <v>44.0</v>
      </c>
      <c r="J9" s="1">
        <v>7.0</v>
      </c>
      <c r="K9" s="1">
        <v>4.0</v>
      </c>
      <c r="L9" s="5">
        <v>46789.0</v>
      </c>
      <c r="M9" s="3">
        <f t="shared" si="1"/>
        <v>17.68851949</v>
      </c>
      <c r="N9" s="3">
        <f t="shared" si="2"/>
        <v>8.433489546</v>
      </c>
      <c r="O9" s="4">
        <f t="shared" si="3"/>
        <v>0.4767775816</v>
      </c>
      <c r="P9" s="3">
        <f t="shared" si="4"/>
        <v>-9.255029946</v>
      </c>
    </row>
    <row r="10" ht="16.5" customHeight="1">
      <c r="A10" s="1" t="s">
        <v>24</v>
      </c>
      <c r="B10" s="1">
        <v>0.4</v>
      </c>
      <c r="C10" s="1">
        <v>0.0</v>
      </c>
      <c r="D10" s="1">
        <v>2.0</v>
      </c>
      <c r="E10" s="1">
        <v>1.0</v>
      </c>
      <c r="F10" s="1">
        <v>0.0</v>
      </c>
      <c r="G10" s="1">
        <v>1.0</v>
      </c>
      <c r="H10" s="1">
        <v>1.0</v>
      </c>
      <c r="I10" s="1">
        <v>27.0</v>
      </c>
      <c r="J10" s="1">
        <v>4.0</v>
      </c>
      <c r="K10" s="1">
        <v>0.0</v>
      </c>
      <c r="L10" s="5">
        <v>4286.0</v>
      </c>
      <c r="M10" s="3">
        <f t="shared" si="1"/>
        <v>2.553406963</v>
      </c>
      <c r="N10" s="3">
        <f t="shared" si="2"/>
        <v>0.7725306417</v>
      </c>
      <c r="O10" s="4">
        <f t="shared" si="3"/>
        <v>0.3025489681</v>
      </c>
      <c r="P10" s="3">
        <f t="shared" si="4"/>
        <v>-1.780876321</v>
      </c>
    </row>
    <row r="11" ht="16.5" customHeight="1">
      <c r="A11" s="1" t="s">
        <v>25</v>
      </c>
      <c r="B11" s="1">
        <v>0.5</v>
      </c>
      <c r="C11" s="1">
        <v>1.0</v>
      </c>
      <c r="D11" s="1">
        <v>2.0</v>
      </c>
      <c r="E11" s="1">
        <v>3.0</v>
      </c>
      <c r="F11" s="1">
        <v>0.0</v>
      </c>
      <c r="G11" s="1">
        <v>3.0</v>
      </c>
      <c r="H11" s="1">
        <v>0.0</v>
      </c>
      <c r="I11" s="1">
        <v>42.0</v>
      </c>
      <c r="J11" s="1">
        <v>0.0</v>
      </c>
      <c r="K11" s="1">
        <v>2.0</v>
      </c>
      <c r="L11" s="5">
        <v>14645.0</v>
      </c>
      <c r="M11" s="3">
        <f t="shared" si="1"/>
        <v>3.117610735</v>
      </c>
      <c r="N11" s="3">
        <f t="shared" si="2"/>
        <v>2.639689978</v>
      </c>
      <c r="O11" s="4">
        <f t="shared" si="3"/>
        <v>0.846702877</v>
      </c>
      <c r="P11" s="3">
        <f t="shared" si="4"/>
        <v>-0.4779207562</v>
      </c>
    </row>
    <row r="12" ht="16.5" customHeight="1">
      <c r="A12" s="6" t="s">
        <v>26</v>
      </c>
      <c r="B12" s="6">
        <v>0.9</v>
      </c>
      <c r="C12" s="7">
        <v>1.0</v>
      </c>
      <c r="D12" s="6">
        <v>2.0</v>
      </c>
      <c r="E12" s="6">
        <v>0.0</v>
      </c>
      <c r="F12" s="6">
        <v>0.0</v>
      </c>
      <c r="G12" s="6">
        <v>0.0</v>
      </c>
      <c r="H12" s="6">
        <v>0.0</v>
      </c>
      <c r="I12" s="6">
        <v>20.0</v>
      </c>
      <c r="J12" s="6">
        <v>3.0</v>
      </c>
      <c r="K12" s="6">
        <v>1.0</v>
      </c>
      <c r="L12" s="8">
        <v>48733.0</v>
      </c>
      <c r="M12" s="9">
        <f t="shared" si="1"/>
        <v>2.578149297</v>
      </c>
      <c r="N12" s="9">
        <f t="shared" si="2"/>
        <v>8.783886085</v>
      </c>
      <c r="O12" s="10">
        <f t="shared" si="3"/>
        <v>3.407050979</v>
      </c>
      <c r="P12" s="9">
        <f t="shared" si="4"/>
        <v>6.205736788</v>
      </c>
    </row>
    <row r="13" ht="16.5" customHeight="1">
      <c r="A13" s="1" t="s">
        <v>27</v>
      </c>
      <c r="B13" s="1">
        <v>0.4</v>
      </c>
      <c r="C13" s="1">
        <v>0.0</v>
      </c>
      <c r="D13" s="1">
        <v>1.0</v>
      </c>
      <c r="E13" s="1">
        <v>0.0</v>
      </c>
      <c r="F13" s="1">
        <v>0.0</v>
      </c>
      <c r="G13" s="1">
        <v>0.0</v>
      </c>
      <c r="H13" s="1">
        <v>0.0</v>
      </c>
      <c r="I13" s="1">
        <v>45.0</v>
      </c>
      <c r="J13" s="1">
        <v>3.0</v>
      </c>
      <c r="K13" s="1">
        <v>2.0</v>
      </c>
      <c r="L13" s="5">
        <v>11011.0</v>
      </c>
      <c r="M13" s="3">
        <f t="shared" si="1"/>
        <v>3.816903681</v>
      </c>
      <c r="N13" s="3">
        <f t="shared" si="2"/>
        <v>1.984679164</v>
      </c>
      <c r="O13" s="4">
        <f t="shared" si="3"/>
        <v>0.5199709843</v>
      </c>
      <c r="P13" s="3">
        <f t="shared" si="4"/>
        <v>-1.832224517</v>
      </c>
    </row>
    <row r="14" ht="16.5" customHeight="1">
      <c r="A14" s="1" t="s">
        <v>28</v>
      </c>
      <c r="B14" s="1">
        <v>0.4</v>
      </c>
      <c r="C14" s="1">
        <v>0.0</v>
      </c>
      <c r="D14" s="1">
        <v>1.0</v>
      </c>
      <c r="E14" s="1">
        <v>0.0</v>
      </c>
      <c r="F14" s="1">
        <v>0.0</v>
      </c>
      <c r="G14" s="1">
        <v>0.0</v>
      </c>
      <c r="H14" s="1">
        <v>0.0</v>
      </c>
      <c r="I14" s="1">
        <v>35.0</v>
      </c>
      <c r="J14" s="1">
        <v>1.0</v>
      </c>
      <c r="K14" s="1">
        <v>0.0</v>
      </c>
      <c r="L14" s="5">
        <v>8423.0</v>
      </c>
      <c r="M14" s="3">
        <f t="shared" si="1"/>
        <v>2.375759526</v>
      </c>
      <c r="N14" s="3">
        <f t="shared" si="2"/>
        <v>1.518204758</v>
      </c>
      <c r="O14" s="4">
        <f t="shared" si="3"/>
        <v>0.6390397437</v>
      </c>
      <c r="P14" s="3">
        <f t="shared" si="4"/>
        <v>-0.8575547675</v>
      </c>
    </row>
    <row r="15" ht="16.5" customHeight="1">
      <c r="A15" s="11" t="s">
        <v>29</v>
      </c>
      <c r="B15" s="11">
        <v>0.7</v>
      </c>
      <c r="C15" s="12">
        <v>0.0</v>
      </c>
      <c r="D15" s="11">
        <v>1.0</v>
      </c>
      <c r="E15" s="11">
        <v>0.0</v>
      </c>
      <c r="F15" s="11">
        <v>0.0</v>
      </c>
      <c r="G15" s="11">
        <v>0.0</v>
      </c>
      <c r="H15" s="11">
        <v>0.0</v>
      </c>
      <c r="I15" s="11">
        <v>16.0</v>
      </c>
      <c r="J15" s="11">
        <v>1.0</v>
      </c>
      <c r="K15" s="11">
        <v>0.0</v>
      </c>
      <c r="L15" s="13">
        <v>7965.0</v>
      </c>
      <c r="M15" s="11">
        <f t="shared" si="1"/>
        <v>1.565644555</v>
      </c>
      <c r="N15" s="11">
        <f t="shared" si="2"/>
        <v>1.435652487</v>
      </c>
      <c r="O15" s="14">
        <f t="shared" si="3"/>
        <v>0.9169721713</v>
      </c>
      <c r="P15" s="11">
        <f t="shared" si="4"/>
        <v>-0.129992068</v>
      </c>
    </row>
    <row r="16" ht="16.5" customHeight="1">
      <c r="A16" s="1" t="s">
        <v>30</v>
      </c>
      <c r="B16" s="1">
        <v>0.9</v>
      </c>
      <c r="C16" s="1">
        <v>1.0</v>
      </c>
      <c r="D16" s="1">
        <v>2.0</v>
      </c>
      <c r="E16" s="1">
        <v>2.0</v>
      </c>
      <c r="F16" s="1">
        <v>2.0</v>
      </c>
      <c r="G16" s="1">
        <v>0.0</v>
      </c>
      <c r="H16" s="1">
        <v>0.0</v>
      </c>
      <c r="I16" s="1">
        <v>31.0</v>
      </c>
      <c r="J16" s="1">
        <v>3.0</v>
      </c>
      <c r="K16" s="1">
        <v>0.0</v>
      </c>
      <c r="L16" s="5">
        <v>13749.0</v>
      </c>
      <c r="M16" s="3">
        <f t="shared" si="1"/>
        <v>11.19207333</v>
      </c>
      <c r="N16" s="3">
        <f t="shared" si="2"/>
        <v>2.478190339</v>
      </c>
      <c r="O16" s="4">
        <f t="shared" si="3"/>
        <v>0.2214237046</v>
      </c>
      <c r="P16" s="3">
        <f t="shared" si="4"/>
        <v>-8.713882989</v>
      </c>
    </row>
    <row r="17" ht="16.5" customHeight="1">
      <c r="A17" s="1" t="s">
        <v>31</v>
      </c>
      <c r="B17" s="1">
        <v>0.8</v>
      </c>
      <c r="C17" s="1">
        <v>1.0</v>
      </c>
      <c r="D17" s="1">
        <v>2.0</v>
      </c>
      <c r="E17" s="1">
        <v>3.0</v>
      </c>
      <c r="F17" s="1">
        <v>3.0</v>
      </c>
      <c r="G17" s="1">
        <v>0.0</v>
      </c>
      <c r="H17" s="1">
        <v>0.0</v>
      </c>
      <c r="I17" s="1">
        <v>28.0</v>
      </c>
      <c r="J17" s="1">
        <v>2.0</v>
      </c>
      <c r="K17" s="1">
        <v>5.0</v>
      </c>
      <c r="L17" s="5">
        <v>19270.0</v>
      </c>
      <c r="M17" s="3">
        <f t="shared" si="1"/>
        <v>16.13033972</v>
      </c>
      <c r="N17" s="3">
        <f t="shared" si="2"/>
        <v>3.47332372</v>
      </c>
      <c r="O17" s="4">
        <f t="shared" si="3"/>
        <v>0.2153286155</v>
      </c>
      <c r="P17" s="3">
        <f t="shared" si="4"/>
        <v>-12.657016</v>
      </c>
    </row>
    <row r="18" ht="16.5" customHeight="1">
      <c r="A18" s="1" t="s">
        <v>32</v>
      </c>
      <c r="B18" s="1">
        <v>0.7</v>
      </c>
      <c r="C18" s="1">
        <v>1.0</v>
      </c>
      <c r="D18" s="1">
        <v>2.0</v>
      </c>
      <c r="E18" s="1">
        <v>1.0</v>
      </c>
      <c r="F18" s="1">
        <v>0.0</v>
      </c>
      <c r="G18" s="1">
        <v>1.0</v>
      </c>
      <c r="H18" s="1">
        <v>0.0</v>
      </c>
      <c r="I18" s="1">
        <v>8.0</v>
      </c>
      <c r="J18" s="1">
        <v>0.0</v>
      </c>
      <c r="K18" s="1">
        <v>0.0</v>
      </c>
      <c r="L18" s="5">
        <v>5167.0</v>
      </c>
      <c r="M18" s="3">
        <f t="shared" si="1"/>
        <v>0.9313266042</v>
      </c>
      <c r="N18" s="3">
        <f t="shared" si="2"/>
        <v>0.9313266042</v>
      </c>
      <c r="O18" s="4">
        <f t="shared" si="3"/>
        <v>1</v>
      </c>
      <c r="P18" s="3">
        <f t="shared" si="4"/>
        <v>0</v>
      </c>
    </row>
    <row r="19" ht="16.5" customHeight="1">
      <c r="A19" s="1" t="s">
        <v>33</v>
      </c>
      <c r="B19" s="1">
        <v>0.4</v>
      </c>
      <c r="C19" s="1">
        <v>1.0</v>
      </c>
      <c r="D19" s="1">
        <v>1.0</v>
      </c>
      <c r="E19" s="1">
        <v>1.0</v>
      </c>
      <c r="F19" s="1">
        <v>0.0</v>
      </c>
      <c r="G19" s="1">
        <v>1.0</v>
      </c>
      <c r="H19" s="1">
        <v>0.0</v>
      </c>
      <c r="I19" s="1">
        <v>35.0</v>
      </c>
      <c r="J19" s="1">
        <v>7.0</v>
      </c>
      <c r="K19" s="1">
        <v>3.0</v>
      </c>
      <c r="L19" s="5">
        <v>12666.0</v>
      </c>
      <c r="M19" s="3">
        <f t="shared" si="1"/>
        <v>4.337712416</v>
      </c>
      <c r="N19" s="3">
        <f t="shared" si="2"/>
        <v>2.282984859</v>
      </c>
      <c r="O19" s="4">
        <f t="shared" si="3"/>
        <v>0.5263107925</v>
      </c>
      <c r="P19" s="3">
        <f t="shared" si="4"/>
        <v>-2.054727557</v>
      </c>
    </row>
    <row r="20" ht="16.5" customHeight="1">
      <c r="A20" s="1" t="s">
        <v>34</v>
      </c>
      <c r="B20" s="1">
        <v>2.3</v>
      </c>
      <c r="C20" s="1">
        <v>1.0</v>
      </c>
      <c r="D20" s="1">
        <v>4.0</v>
      </c>
      <c r="E20" s="1">
        <v>6.0</v>
      </c>
      <c r="F20" s="1">
        <v>4.0</v>
      </c>
      <c r="G20" s="1">
        <v>2.0</v>
      </c>
      <c r="H20" s="1">
        <v>1.0</v>
      </c>
      <c r="I20" s="1">
        <v>50.0</v>
      </c>
      <c r="J20" s="1">
        <v>6.0</v>
      </c>
      <c r="K20" s="1">
        <v>2.0</v>
      </c>
      <c r="L20" s="5">
        <v>125331.0</v>
      </c>
      <c r="M20" s="3">
        <f t="shared" si="1"/>
        <v>22.59030281</v>
      </c>
      <c r="N20" s="3">
        <f t="shared" si="2"/>
        <v>22.59030281</v>
      </c>
      <c r="O20" s="4">
        <f t="shared" si="3"/>
        <v>1</v>
      </c>
      <c r="P20" s="3">
        <f t="shared" si="4"/>
        <v>0</v>
      </c>
    </row>
    <row r="21" ht="16.5" customHeight="1">
      <c r="A21" s="1" t="s">
        <v>35</v>
      </c>
      <c r="B21" s="1">
        <v>0.7</v>
      </c>
      <c r="C21" s="1">
        <v>1.0</v>
      </c>
      <c r="D21" s="1">
        <v>2.0</v>
      </c>
      <c r="E21" s="1">
        <v>4.0</v>
      </c>
      <c r="F21" s="1">
        <v>4.0</v>
      </c>
      <c r="G21" s="1">
        <v>0.0</v>
      </c>
      <c r="H21" s="1">
        <v>0.0</v>
      </c>
      <c r="I21" s="1">
        <v>6.0</v>
      </c>
      <c r="J21" s="1">
        <v>2.0</v>
      </c>
      <c r="K21" s="1">
        <v>0.0</v>
      </c>
      <c r="L21" s="5">
        <v>47161.0</v>
      </c>
      <c r="M21" s="3">
        <f t="shared" si="1"/>
        <v>17.76718075</v>
      </c>
      <c r="N21" s="3">
        <f t="shared" si="2"/>
        <v>8.500540735</v>
      </c>
      <c r="O21" s="4">
        <f t="shared" si="3"/>
        <v>0.4784406065</v>
      </c>
      <c r="P21" s="3">
        <f t="shared" si="4"/>
        <v>-9.266640017</v>
      </c>
    </row>
    <row r="22" ht="16.5" customHeight="1">
      <c r="A22" s="1" t="s">
        <v>36</v>
      </c>
      <c r="B22" s="1">
        <v>0.5</v>
      </c>
      <c r="C22" s="1">
        <v>1.0</v>
      </c>
      <c r="D22" s="1">
        <v>1.0</v>
      </c>
      <c r="E22" s="1">
        <v>13.0</v>
      </c>
      <c r="F22" s="1">
        <v>11.0</v>
      </c>
      <c r="G22" s="1">
        <v>2.0</v>
      </c>
      <c r="H22" s="1">
        <v>0.0</v>
      </c>
      <c r="I22" s="1">
        <v>28.0</v>
      </c>
      <c r="J22" s="1">
        <v>6.0</v>
      </c>
      <c r="K22" s="1">
        <v>2.0</v>
      </c>
      <c r="L22" s="5">
        <v>225299.0</v>
      </c>
      <c r="M22" s="3">
        <f t="shared" si="1"/>
        <v>49.0594208</v>
      </c>
      <c r="N22" s="3">
        <f t="shared" si="2"/>
        <v>40.60904831</v>
      </c>
      <c r="O22" s="4">
        <f t="shared" si="3"/>
        <v>0.827752298</v>
      </c>
      <c r="P22" s="3">
        <f t="shared" si="4"/>
        <v>-8.450372494</v>
      </c>
    </row>
    <row r="23" ht="16.5" customHeight="1">
      <c r="A23" s="1" t="s">
        <v>37</v>
      </c>
      <c r="B23" s="1">
        <v>1.7</v>
      </c>
      <c r="C23" s="1">
        <v>1.0</v>
      </c>
      <c r="D23" s="1">
        <v>4.0</v>
      </c>
      <c r="E23" s="1">
        <v>1.0</v>
      </c>
      <c r="F23" s="1">
        <v>0.0</v>
      </c>
      <c r="G23" s="1">
        <v>1.0</v>
      </c>
      <c r="H23" s="1">
        <v>0.0</v>
      </c>
      <c r="I23" s="1">
        <v>10.0</v>
      </c>
      <c r="J23" s="1">
        <v>5.0</v>
      </c>
      <c r="K23" s="1">
        <v>1.0</v>
      </c>
      <c r="L23" s="5">
        <v>16735.0</v>
      </c>
      <c r="M23" s="3">
        <f t="shared" si="1"/>
        <v>3.016402307</v>
      </c>
      <c r="N23" s="3">
        <f t="shared" si="2"/>
        <v>3.016402307</v>
      </c>
      <c r="O23" s="4">
        <f t="shared" si="3"/>
        <v>1</v>
      </c>
      <c r="P23" s="3">
        <f t="shared" si="4"/>
        <v>0</v>
      </c>
    </row>
    <row r="24" ht="16.5" customHeight="1">
      <c r="A24" s="1" t="s">
        <v>38</v>
      </c>
      <c r="B24" s="1">
        <v>0.7142857142857143</v>
      </c>
      <c r="C24" s="1">
        <v>0.0</v>
      </c>
      <c r="D24" s="1">
        <v>0.0</v>
      </c>
      <c r="E24" s="1">
        <v>0.0</v>
      </c>
      <c r="F24" s="1">
        <v>4.134425776372941</v>
      </c>
      <c r="G24" s="1">
        <v>0.0</v>
      </c>
      <c r="H24" s="1">
        <v>0.0</v>
      </c>
      <c r="I24" s="1">
        <v>0.053915825522710875</v>
      </c>
      <c r="J24" s="1">
        <v>0.20299134697753404</v>
      </c>
      <c r="K24" s="1">
        <v>0.24800160273721392</v>
      </c>
      <c r="L24" s="1">
        <v>1.8024513338139872E-4</v>
      </c>
    </row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999988079071" right="0.699999988079071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2024-01-28T03:21:47Z</dcterms:created>
  <dc:creator>조정환</dc:creator>
</cp:coreProperties>
</file>