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solver_cvg">0.0001</definedName>
    <definedName localSheetId="0" name="solver_drv">1</definedName>
    <definedName localSheetId="0" name="solver_eng">2</definedName>
    <definedName localSheetId="0" name="solver_est">1</definedName>
    <definedName localSheetId="0" name="solver_itr">2147483647</definedName>
    <definedName localSheetId="0" name="solver_mip">2147483647</definedName>
    <definedName localSheetId="0" name="solver_mni">30</definedName>
    <definedName localSheetId="0" name="solver_mrt">0.075</definedName>
    <definedName localSheetId="0" name="solver_msl">2</definedName>
    <definedName localSheetId="0" name="solver_neg">2</definedName>
    <definedName localSheetId="0" name="solver_nod">2147483647</definedName>
    <definedName localSheetId="0" name="solver_num">3</definedName>
    <definedName localSheetId="0" name="solver_nwt">1</definedName>
    <definedName localSheetId="0" name="solver_pre">0.000001</definedName>
    <definedName localSheetId="0" name="solver_rbv">1</definedName>
    <definedName localSheetId="0" name="solver_rel1">3</definedName>
    <definedName localSheetId="0" name="solver_rel2">2</definedName>
    <definedName localSheetId="0" name="solver_rel3">1</definedName>
    <definedName localSheetId="0" name="solver_rhs1">0</definedName>
    <definedName localSheetId="0" name="solver_rhs2">1</definedName>
    <definedName localSheetId="0" name="solver_rhs3">0</definedName>
    <definedName localSheetId="0" name="solver_rlx">2</definedName>
    <definedName localSheetId="0" name="solver_rsd">0</definedName>
    <definedName localSheetId="0" name="solver_scl">1</definedName>
    <definedName localSheetId="0" name="solver_sho">2</definedName>
    <definedName localSheetId="0" name="solver_ssz">100</definedName>
    <definedName localSheetId="0" name="solver_tim">2147483647</definedName>
    <definedName localSheetId="0" name="solver_tol">0.01</definedName>
    <definedName localSheetId="0" name="solver_typ">1</definedName>
    <definedName localSheetId="0" name="solver_val">0</definedName>
    <definedName localSheetId="0" name="solver_ver">3</definedName>
    <definedName localSheetId="0" name="solver_lhs2">Sheet1!$M$3</definedName>
    <definedName localSheetId="0" name="solver_adj">Sheet1!$B$27:$L$27</definedName>
    <definedName localSheetId="0" name="solver_opt">Sheet1!$N$3</definedName>
    <definedName localSheetId="0" name="solver_lhs1">Sheet1!$B$27:$L$27</definedName>
    <definedName localSheetId="0" name="solver_lhs3">Sheet1!$P$2:$P$26</definedName>
  </definedNames>
  <calcPr/>
  <extLst>
    <ext uri="GoogleSheetsCustomDataVersion2">
      <go:sheetsCustomData xmlns:go="http://customooxmlschemas.google.com/" r:id="rId5" roundtripDataChecksum="mpvFyWx+rGxhVRsdUrpj6fqRLW9XEqv2pk2xxjgePyQ="/>
    </ext>
  </extLst>
</workbook>
</file>

<file path=xl/sharedStrings.xml><?xml version="1.0" encoding="utf-8"?>
<sst xmlns="http://schemas.openxmlformats.org/spreadsheetml/2006/main" count="42" uniqueCount="42">
  <si>
    <t>statnNm</t>
  </si>
  <si>
    <t>km</t>
  </si>
  <si>
    <t>express</t>
  </si>
  <si>
    <t>time</t>
  </si>
  <si>
    <t>transfer</t>
  </si>
  <si>
    <t>sameTrans</t>
  </si>
  <si>
    <t>diffTrans</t>
  </si>
  <si>
    <t>transport</t>
  </si>
  <si>
    <t>store</t>
  </si>
  <si>
    <t>public_med_facility</t>
  </si>
  <si>
    <t>multi_facility</t>
  </si>
  <si>
    <t>people</t>
  </si>
  <si>
    <t>wegithed_input</t>
  </si>
  <si>
    <t>weighted_output</t>
  </si>
  <si>
    <t>efficiency</t>
  </si>
  <si>
    <t>working</t>
  </si>
  <si>
    <t>당고개역</t>
  </si>
  <si>
    <t>상계역</t>
  </si>
  <si>
    <t>노원역</t>
  </si>
  <si>
    <t>창동역</t>
  </si>
  <si>
    <t>쌍문역</t>
  </si>
  <si>
    <t>수유역</t>
  </si>
  <si>
    <t>미아역</t>
  </si>
  <si>
    <t>미아사거리역</t>
  </si>
  <si>
    <t>길음역</t>
  </si>
  <si>
    <t>성신여대입구역</t>
  </si>
  <si>
    <t>한성대입구역</t>
  </si>
  <si>
    <t>혜화역</t>
  </si>
  <si>
    <t>동대문역</t>
  </si>
  <si>
    <t>동대문역사문화공원역</t>
  </si>
  <si>
    <t>충무로역</t>
  </si>
  <si>
    <t>명동역</t>
  </si>
  <si>
    <t>회현역</t>
  </si>
  <si>
    <t>서울역역</t>
  </si>
  <si>
    <t>숙대입구역</t>
  </si>
  <si>
    <t>삼각지역</t>
  </si>
  <si>
    <t>신용산역</t>
  </si>
  <si>
    <t>이촌역</t>
  </si>
  <si>
    <t>동작역</t>
  </si>
  <si>
    <t>총신대입구역</t>
  </si>
  <si>
    <t>사당역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</si>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</sst>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Malgun Gothic"/>
    </font>
    <font>
      <sz val="11.0"/>
      <color theme="1"/>
      <name val="&quot;Malgun Gothic&quot;"/>
    </font>
    <font>
      <color theme="1"/>
      <name val="Calibri"/>
      <scheme val="minor"/>
    </font>
    <font>
      <sz val="11.0"/>
      <color rgb="FFFF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2" numFmtId="3" xfId="0" applyAlignment="1" applyFont="1" applyNumberFormat="1">
      <alignment horizontal="right" vertical="center"/>
    </xf>
    <xf borderId="1" fillId="2" fontId="1" numFmtId="0" xfId="0" applyAlignment="1" applyBorder="1" applyFill="1" applyFont="1">
      <alignment vertical="center"/>
    </xf>
    <xf borderId="0" fillId="3" fontId="2" numFmtId="0" xfId="0" applyAlignment="1" applyFill="1" applyFont="1">
      <alignment horizontal="right" readingOrder="0" vertical="center"/>
    </xf>
    <xf borderId="1" fillId="2" fontId="4" numFmtId="0" xfId="0" applyAlignment="1" applyBorder="1" applyFont="1">
      <alignment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2" fontId="2" numFmtId="0" xfId="0" applyAlignment="1" applyFont="1">
      <alignment horizontal="right" readingOrder="0" vertical="center"/>
    </xf>
    <xf borderId="0" fillId="2" fontId="3" numFmtId="0" xfId="0" applyAlignment="1" applyFont="1">
      <alignment vertical="center"/>
    </xf>
    <xf borderId="0" fillId="2" fontId="4" numFmtId="0" xfId="0" applyAlignment="1" applyFont="1">
      <alignment vertical="center"/>
    </xf>
    <xf borderId="0" fillId="3" fontId="1" numFmtId="0" xfId="0" applyAlignment="1" applyFont="1">
      <alignment vertical="center"/>
    </xf>
    <xf borderId="0" fillId="3" fontId="1" numFmtId="0" xfId="0" applyAlignment="1" applyFont="1">
      <alignment readingOrder="0" vertical="center"/>
    </xf>
    <xf borderId="0" fillId="3" fontId="3" numFmtId="0" xfId="0" applyAlignment="1" applyFont="1">
      <alignment vertical="center"/>
    </xf>
    <xf borderId="0" fillId="3" fontId="4" numFmtId="0" xfId="0" applyAlignment="1" applyFont="1">
      <alignment vertical="center"/>
    </xf>
    <xf borderId="1" fillId="4" fontId="1" numFmtId="0" xfId="0" applyAlignment="1" applyBorder="1" applyFill="1" applyFont="1">
      <alignment vertical="center"/>
    </xf>
    <xf borderId="1" fillId="4" fontId="1" numFmtId="0" xfId="0" applyAlignment="1" applyBorder="1" applyFont="1">
      <alignment readingOrder="0" vertical="center"/>
    </xf>
    <xf borderId="0" fillId="4" fontId="2" numFmtId="0" xfId="0" applyAlignment="1" applyFont="1">
      <alignment horizontal="right" vertical="center"/>
    </xf>
    <xf borderId="1" fillId="4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11" width="8.86"/>
    <col customWidth="1" min="12" max="12" width="14.14"/>
    <col customWidth="1" min="13" max="14" width="8.86"/>
    <col customWidth="1" min="15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3" t="s">
        <v>15</v>
      </c>
    </row>
    <row r="2" ht="16.5" customHeight="1">
      <c r="A2" s="1" t="s">
        <v>16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2.0</v>
      </c>
      <c r="I2" s="1">
        <v>43.0</v>
      </c>
      <c r="J2" s="1">
        <v>2.0</v>
      </c>
      <c r="K2" s="1">
        <v>0.0</v>
      </c>
      <c r="L2" s="5">
        <v>17437.0</v>
      </c>
      <c r="M2" s="3">
        <f t="shared" ref="M2:M26" si="1">SUMPRODUCT(B2:K2,B$27:K$27)</f>
        <v>0.4020874112</v>
      </c>
      <c r="N2" s="3">
        <f t="shared" ref="N2:N26" si="2">L2*L$27</f>
        <v>0.4020874112</v>
      </c>
      <c r="O2" s="4">
        <f t="shared" ref="O2:O26" si="3">N2/M2</f>
        <v>1</v>
      </c>
      <c r="P2" s="3">
        <f t="shared" ref="P2:P26" si="4">N2-M2</f>
        <v>0</v>
      </c>
    </row>
    <row r="3" ht="16.5" customHeight="1">
      <c r="A3" s="1" t="s">
        <v>17</v>
      </c>
      <c r="B3" s="1">
        <v>1.2</v>
      </c>
      <c r="C3" s="1">
        <v>0.0</v>
      </c>
      <c r="D3" s="1">
        <v>1.5</v>
      </c>
      <c r="E3" s="1">
        <v>0.0</v>
      </c>
      <c r="F3" s="1">
        <v>0.0</v>
      </c>
      <c r="G3" s="1">
        <v>0.0</v>
      </c>
      <c r="H3" s="1">
        <v>1.0</v>
      </c>
      <c r="I3" s="1">
        <v>55.0</v>
      </c>
      <c r="J3" s="1">
        <v>6.0</v>
      </c>
      <c r="K3" s="1">
        <v>0.0</v>
      </c>
      <c r="L3" s="6">
        <v>33407.0</v>
      </c>
      <c r="M3" s="3">
        <f t="shared" si="1"/>
        <v>1</v>
      </c>
      <c r="N3" s="3">
        <f t="shared" si="2"/>
        <v>0.7703466277</v>
      </c>
      <c r="O3" s="4">
        <f t="shared" si="3"/>
        <v>0.7703466277</v>
      </c>
      <c r="P3" s="3">
        <f t="shared" si="4"/>
        <v>-0.2296533723</v>
      </c>
    </row>
    <row r="4" ht="16.5" customHeight="1">
      <c r="A4" s="1" t="s">
        <v>18</v>
      </c>
      <c r="B4" s="1">
        <v>1.0</v>
      </c>
      <c r="C4" s="1">
        <v>0.0</v>
      </c>
      <c r="D4" s="1">
        <v>1.5</v>
      </c>
      <c r="E4" s="1">
        <v>1.0</v>
      </c>
      <c r="F4" s="1">
        <v>1.0</v>
      </c>
      <c r="G4" s="1">
        <v>0.0</v>
      </c>
      <c r="H4" s="1">
        <v>0.0</v>
      </c>
      <c r="I4" s="1">
        <v>57.0</v>
      </c>
      <c r="J4" s="1">
        <v>5.0</v>
      </c>
      <c r="K4" s="1">
        <v>9.0</v>
      </c>
      <c r="L4" s="5">
        <v>76922.0</v>
      </c>
      <c r="M4" s="3">
        <f t="shared" si="1"/>
        <v>5.859293086</v>
      </c>
      <c r="N4" s="3">
        <f t="shared" si="2"/>
        <v>1.773778049</v>
      </c>
      <c r="O4" s="4">
        <f t="shared" si="3"/>
        <v>0.3027290192</v>
      </c>
      <c r="P4" s="3">
        <f t="shared" si="4"/>
        <v>-4.085515037</v>
      </c>
    </row>
    <row r="5" ht="16.5" customHeight="1">
      <c r="A5" s="1" t="s">
        <v>19</v>
      </c>
      <c r="B5" s="1">
        <v>1.4</v>
      </c>
      <c r="C5" s="1">
        <v>0.0</v>
      </c>
      <c r="D5" s="1">
        <v>2.0</v>
      </c>
      <c r="E5" s="1">
        <v>1.0</v>
      </c>
      <c r="F5" s="1">
        <v>0.0</v>
      </c>
      <c r="G5" s="1">
        <v>1.0</v>
      </c>
      <c r="H5" s="1">
        <v>0.0</v>
      </c>
      <c r="I5" s="1">
        <v>44.0</v>
      </c>
      <c r="J5" s="1">
        <v>5.0</v>
      </c>
      <c r="K5" s="1">
        <v>1.0</v>
      </c>
      <c r="L5" s="5">
        <v>120493.0</v>
      </c>
      <c r="M5" s="3">
        <f t="shared" si="1"/>
        <v>4.340889438</v>
      </c>
      <c r="N5" s="3">
        <f t="shared" si="2"/>
        <v>2.7785008</v>
      </c>
      <c r="O5" s="4">
        <f t="shared" si="3"/>
        <v>0.6400763805</v>
      </c>
      <c r="P5" s="3">
        <f t="shared" si="4"/>
        <v>-1.562388638</v>
      </c>
    </row>
    <row r="6" ht="16.5" customHeight="1">
      <c r="A6" s="1" t="s">
        <v>20</v>
      </c>
      <c r="B6" s="1">
        <v>1.3</v>
      </c>
      <c r="C6" s="1">
        <v>0.0</v>
      </c>
      <c r="D6" s="1">
        <v>1.5</v>
      </c>
      <c r="E6" s="1">
        <v>0.0</v>
      </c>
      <c r="F6" s="1">
        <v>0.0</v>
      </c>
      <c r="G6" s="1">
        <v>0.0</v>
      </c>
      <c r="H6" s="1">
        <v>2.0</v>
      </c>
      <c r="I6" s="1">
        <v>50.0</v>
      </c>
      <c r="J6" s="1">
        <v>10.0</v>
      </c>
      <c r="K6" s="1">
        <v>1.0</v>
      </c>
      <c r="L6" s="5">
        <v>50127.0</v>
      </c>
      <c r="M6" s="3">
        <f t="shared" si="1"/>
        <v>1.490713698</v>
      </c>
      <c r="N6" s="3">
        <f t="shared" si="2"/>
        <v>1.155900422</v>
      </c>
      <c r="O6" s="4">
        <f t="shared" si="3"/>
        <v>0.7754006846</v>
      </c>
      <c r="P6" s="3">
        <f t="shared" si="4"/>
        <v>-0.3348132762</v>
      </c>
    </row>
    <row r="7" ht="16.5" customHeight="1">
      <c r="A7" s="1" t="s">
        <v>21</v>
      </c>
      <c r="B7" s="1">
        <v>1.5</v>
      </c>
      <c r="C7" s="1">
        <v>0.0</v>
      </c>
      <c r="D7" s="1">
        <v>2.0</v>
      </c>
      <c r="E7" s="1">
        <v>0.0</v>
      </c>
      <c r="F7" s="1">
        <v>0.0</v>
      </c>
      <c r="G7" s="1">
        <v>0.0</v>
      </c>
      <c r="H7" s="1">
        <v>5.0</v>
      </c>
      <c r="I7" s="1">
        <v>51.0</v>
      </c>
      <c r="J7" s="1">
        <v>10.0</v>
      </c>
      <c r="K7" s="1">
        <v>3.0</v>
      </c>
      <c r="L7" s="6">
        <v>61631.0</v>
      </c>
      <c r="M7" s="3">
        <f t="shared" si="1"/>
        <v>2.673184801</v>
      </c>
      <c r="N7" s="3">
        <f t="shared" si="2"/>
        <v>1.421176191</v>
      </c>
      <c r="O7" s="4">
        <f t="shared" si="3"/>
        <v>0.5316415799</v>
      </c>
      <c r="P7" s="3">
        <f t="shared" si="4"/>
        <v>-1.25200861</v>
      </c>
    </row>
    <row r="8" ht="16.5" customHeight="1">
      <c r="A8" s="1" t="s">
        <v>22</v>
      </c>
      <c r="B8" s="1">
        <v>1.4</v>
      </c>
      <c r="C8" s="1">
        <v>0.0</v>
      </c>
      <c r="D8" s="1">
        <v>1.5</v>
      </c>
      <c r="E8" s="1">
        <v>0.0</v>
      </c>
      <c r="F8" s="1">
        <v>0.0</v>
      </c>
      <c r="G8" s="1">
        <v>0.0</v>
      </c>
      <c r="H8" s="1">
        <v>3.0</v>
      </c>
      <c r="I8" s="1">
        <v>58.0</v>
      </c>
      <c r="J8" s="1">
        <v>11.0</v>
      </c>
      <c r="K8" s="1">
        <v>1.0</v>
      </c>
      <c r="L8" s="6">
        <v>26574.0</v>
      </c>
      <c r="M8" s="3">
        <f t="shared" si="1"/>
        <v>1.758337095</v>
      </c>
      <c r="N8" s="3">
        <f t="shared" si="2"/>
        <v>0.6127814914</v>
      </c>
      <c r="O8" s="4">
        <f t="shared" si="3"/>
        <v>0.3485005765</v>
      </c>
      <c r="P8" s="3">
        <f t="shared" si="4"/>
        <v>-1.145555604</v>
      </c>
    </row>
    <row r="9" ht="16.5" customHeight="1">
      <c r="A9" s="1" t="s">
        <v>23</v>
      </c>
      <c r="B9" s="1">
        <v>1.5</v>
      </c>
      <c r="C9" s="1">
        <v>0.0</v>
      </c>
      <c r="D9" s="1">
        <v>2.0</v>
      </c>
      <c r="E9" s="1">
        <v>0.0</v>
      </c>
      <c r="F9" s="1">
        <v>0.0</v>
      </c>
      <c r="G9" s="1">
        <v>0.0</v>
      </c>
      <c r="H9" s="1">
        <v>5.0</v>
      </c>
      <c r="I9" s="1">
        <v>48.0</v>
      </c>
      <c r="J9" s="1">
        <v>7.0</v>
      </c>
      <c r="K9" s="1">
        <v>3.0</v>
      </c>
      <c r="L9" s="5">
        <v>48854.0</v>
      </c>
      <c r="M9" s="3">
        <f t="shared" si="1"/>
        <v>2.673184801</v>
      </c>
      <c r="N9" s="3">
        <f t="shared" si="2"/>
        <v>1.126545758</v>
      </c>
      <c r="O9" s="4">
        <f t="shared" si="3"/>
        <v>0.4214245711</v>
      </c>
      <c r="P9" s="3">
        <f t="shared" si="4"/>
        <v>-1.546639043</v>
      </c>
    </row>
    <row r="10" ht="16.5" customHeight="1">
      <c r="A10" s="1" t="s">
        <v>24</v>
      </c>
      <c r="B10" s="1">
        <v>1.3</v>
      </c>
      <c r="C10" s="1">
        <v>0.0</v>
      </c>
      <c r="D10" s="1">
        <v>1.5</v>
      </c>
      <c r="E10" s="1">
        <v>0.0</v>
      </c>
      <c r="F10" s="1">
        <v>0.0</v>
      </c>
      <c r="G10" s="1">
        <v>0.0</v>
      </c>
      <c r="H10" s="1">
        <v>0.0</v>
      </c>
      <c r="I10" s="1">
        <v>23.0</v>
      </c>
      <c r="J10" s="1">
        <v>2.0</v>
      </c>
      <c r="K10" s="1">
        <v>0.0</v>
      </c>
      <c r="L10" s="6">
        <v>37535.0</v>
      </c>
      <c r="M10" s="3">
        <f t="shared" si="1"/>
        <v>0.8655359856</v>
      </c>
      <c r="N10" s="3">
        <f t="shared" si="2"/>
        <v>0.8655359856</v>
      </c>
      <c r="O10" s="4">
        <f t="shared" si="3"/>
        <v>1</v>
      </c>
      <c r="P10" s="3">
        <f t="shared" si="4"/>
        <v>0</v>
      </c>
    </row>
    <row r="11" ht="16.5" customHeight="1">
      <c r="A11" s="7" t="s">
        <v>25</v>
      </c>
      <c r="B11" s="7">
        <v>1.4</v>
      </c>
      <c r="C11" s="7">
        <v>1.0</v>
      </c>
      <c r="D11" s="7">
        <v>2.0</v>
      </c>
      <c r="E11" s="7">
        <v>1.0</v>
      </c>
      <c r="F11" s="7">
        <v>0.0</v>
      </c>
      <c r="G11" s="7">
        <v>1.0</v>
      </c>
      <c r="H11" s="7">
        <v>3.0</v>
      </c>
      <c r="I11" s="7">
        <v>50.0</v>
      </c>
      <c r="J11" s="7">
        <v>11.0</v>
      </c>
      <c r="K11" s="7">
        <v>5.0</v>
      </c>
      <c r="L11" s="8">
        <v>74845.0</v>
      </c>
      <c r="M11" s="7">
        <f t="shared" si="1"/>
        <v>5.836381761</v>
      </c>
      <c r="N11" s="7">
        <f t="shared" si="2"/>
        <v>1.725883598</v>
      </c>
      <c r="O11" s="9">
        <f t="shared" si="3"/>
        <v>0.2957112246</v>
      </c>
      <c r="P11" s="7">
        <f t="shared" si="4"/>
        <v>-4.110498164</v>
      </c>
    </row>
    <row r="12" ht="16.5" customHeight="1">
      <c r="A12" s="1" t="s">
        <v>26</v>
      </c>
      <c r="B12" s="1">
        <v>1.0</v>
      </c>
      <c r="C12" s="1">
        <v>0.0</v>
      </c>
      <c r="D12" s="1">
        <v>1.5</v>
      </c>
      <c r="E12" s="1">
        <v>0.0</v>
      </c>
      <c r="F12" s="1">
        <v>0.0</v>
      </c>
      <c r="G12" s="1">
        <v>0.0</v>
      </c>
      <c r="H12" s="1">
        <v>2.0</v>
      </c>
      <c r="I12" s="1">
        <v>46.0</v>
      </c>
      <c r="J12" s="1">
        <v>6.0</v>
      </c>
      <c r="K12" s="1">
        <v>1.0</v>
      </c>
      <c r="L12" s="6">
        <v>25011.0</v>
      </c>
      <c r="M12" s="3">
        <f t="shared" si="1"/>
        <v>1.290974625</v>
      </c>
      <c r="N12" s="3">
        <f t="shared" si="2"/>
        <v>0.5767395907</v>
      </c>
      <c r="O12" s="4">
        <f t="shared" si="3"/>
        <v>0.446747426</v>
      </c>
      <c r="P12" s="3">
        <f t="shared" si="4"/>
        <v>-0.7142350342</v>
      </c>
    </row>
    <row r="13" ht="16.5" customHeight="1">
      <c r="A13" s="1" t="s">
        <v>27</v>
      </c>
      <c r="B13" s="1">
        <v>0.9</v>
      </c>
      <c r="C13" s="1">
        <v>0.0</v>
      </c>
      <c r="D13" s="1">
        <v>1.5</v>
      </c>
      <c r="E13" s="1">
        <v>0.0</v>
      </c>
      <c r="F13" s="1">
        <v>0.0</v>
      </c>
      <c r="G13" s="1">
        <v>0.0</v>
      </c>
      <c r="H13" s="1">
        <v>1.0</v>
      </c>
      <c r="I13" s="1">
        <v>59.0</v>
      </c>
      <c r="J13" s="1">
        <v>12.0</v>
      </c>
      <c r="K13" s="1">
        <v>3.0</v>
      </c>
      <c r="L13" s="6">
        <v>63728.0</v>
      </c>
      <c r="M13" s="3">
        <f t="shared" si="1"/>
        <v>1.469531831</v>
      </c>
      <c r="N13" s="3">
        <f t="shared" si="2"/>
        <v>1.469531831</v>
      </c>
      <c r="O13" s="4">
        <f t="shared" si="3"/>
        <v>1</v>
      </c>
      <c r="P13" s="3">
        <f t="shared" si="4"/>
        <v>0</v>
      </c>
    </row>
    <row r="14" ht="16.5" customHeight="1">
      <c r="A14" s="10" t="s">
        <v>28</v>
      </c>
      <c r="B14" s="10">
        <v>1.5</v>
      </c>
      <c r="C14" s="11">
        <v>1.0</v>
      </c>
      <c r="D14" s="10">
        <v>2.0</v>
      </c>
      <c r="E14" s="10">
        <v>1.0</v>
      </c>
      <c r="F14" s="10">
        <v>1.0</v>
      </c>
      <c r="G14" s="10">
        <v>0.0</v>
      </c>
      <c r="H14" s="10">
        <v>0.0</v>
      </c>
      <c r="I14" s="10">
        <v>52.0</v>
      </c>
      <c r="J14" s="10">
        <v>2.0</v>
      </c>
      <c r="K14" s="10">
        <v>1.0</v>
      </c>
      <c r="L14" s="12">
        <v>66127.0</v>
      </c>
      <c r="M14" s="13">
        <f t="shared" si="1"/>
        <v>4.407469129</v>
      </c>
      <c r="N14" s="13">
        <f t="shared" si="2"/>
        <v>1.524851422</v>
      </c>
      <c r="O14" s="14">
        <f t="shared" si="3"/>
        <v>0.3459698474</v>
      </c>
      <c r="P14" s="13">
        <f t="shared" si="4"/>
        <v>-2.882617707</v>
      </c>
    </row>
    <row r="15" ht="16.5" customHeight="1">
      <c r="A15" s="1" t="s">
        <v>29</v>
      </c>
      <c r="B15" s="1">
        <v>0.7</v>
      </c>
      <c r="C15" s="1">
        <v>0.0</v>
      </c>
      <c r="D15" s="1">
        <v>1.0</v>
      </c>
      <c r="E15" s="1">
        <v>2.0</v>
      </c>
      <c r="F15" s="1">
        <v>2.0</v>
      </c>
      <c r="G15" s="1">
        <v>0.0</v>
      </c>
      <c r="H15" s="1">
        <v>0.0</v>
      </c>
      <c r="I15" s="1">
        <v>46.0</v>
      </c>
      <c r="J15" s="1">
        <v>1.0</v>
      </c>
      <c r="K15" s="1">
        <v>4.0</v>
      </c>
      <c r="L15" s="5">
        <v>240714.0</v>
      </c>
      <c r="M15" s="3">
        <f t="shared" si="1"/>
        <v>7.729785964</v>
      </c>
      <c r="N15" s="3">
        <f t="shared" si="2"/>
        <v>5.550729432</v>
      </c>
      <c r="O15" s="4">
        <f t="shared" si="3"/>
        <v>0.7180961359</v>
      </c>
      <c r="P15" s="3">
        <f t="shared" si="4"/>
        <v>-2.179056532</v>
      </c>
    </row>
    <row r="16" ht="16.5" customHeight="1">
      <c r="A16" s="1" t="s">
        <v>30</v>
      </c>
      <c r="B16" s="1">
        <v>1.3</v>
      </c>
      <c r="C16" s="1">
        <v>0.0</v>
      </c>
      <c r="D16" s="1">
        <v>2.0</v>
      </c>
      <c r="E16" s="1">
        <v>1.0</v>
      </c>
      <c r="F16" s="1">
        <v>1.0</v>
      </c>
      <c r="G16" s="1">
        <v>0.0</v>
      </c>
      <c r="H16" s="1">
        <v>0.0</v>
      </c>
      <c r="I16" s="1">
        <v>50.0</v>
      </c>
      <c r="J16" s="1">
        <v>3.0</v>
      </c>
      <c r="K16" s="1">
        <v>3.0</v>
      </c>
      <c r="L16" s="5">
        <v>178461.0</v>
      </c>
      <c r="M16" s="3">
        <f t="shared" si="1"/>
        <v>4.72049035</v>
      </c>
      <c r="N16" s="3">
        <f t="shared" si="2"/>
        <v>4.115210271</v>
      </c>
      <c r="O16" s="4">
        <f t="shared" si="3"/>
        <v>0.871776016</v>
      </c>
      <c r="P16" s="3">
        <f t="shared" si="4"/>
        <v>-0.605280079</v>
      </c>
    </row>
    <row r="17" ht="16.5" customHeight="1">
      <c r="A17" s="1" t="s">
        <v>31</v>
      </c>
      <c r="B17" s="1">
        <v>0.7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1.0</v>
      </c>
      <c r="I17" s="1">
        <v>60.0</v>
      </c>
      <c r="J17" s="1">
        <v>10.0</v>
      </c>
      <c r="K17" s="1">
        <v>10.0</v>
      </c>
      <c r="L17" s="6">
        <v>41501.0</v>
      </c>
      <c r="M17" s="3">
        <f t="shared" si="1"/>
        <v>2.89800456</v>
      </c>
      <c r="N17" s="3">
        <f t="shared" si="2"/>
        <v>0.9569897146</v>
      </c>
      <c r="O17" s="4">
        <f t="shared" si="3"/>
        <v>0.3302236745</v>
      </c>
      <c r="P17" s="3">
        <f t="shared" si="4"/>
        <v>-1.941014846</v>
      </c>
    </row>
    <row r="18" ht="16.5" customHeight="1">
      <c r="A18" s="1" t="s">
        <v>32</v>
      </c>
      <c r="B18" s="1">
        <v>0.7</v>
      </c>
      <c r="C18" s="1">
        <v>0.0</v>
      </c>
      <c r="D18" s="1">
        <v>1.0</v>
      </c>
      <c r="E18" s="1">
        <v>0.0</v>
      </c>
      <c r="F18" s="1">
        <v>0.0</v>
      </c>
      <c r="G18" s="1">
        <v>0.0</v>
      </c>
      <c r="H18" s="1">
        <v>1.0</v>
      </c>
      <c r="I18" s="1">
        <v>52.0</v>
      </c>
      <c r="J18" s="1">
        <v>5.0</v>
      </c>
      <c r="K18" s="1">
        <v>4.0</v>
      </c>
      <c r="L18" s="6">
        <v>44577.0</v>
      </c>
      <c r="M18" s="3">
        <f t="shared" si="1"/>
        <v>1.559462751</v>
      </c>
      <c r="N18" s="3">
        <f t="shared" si="2"/>
        <v>1.027920544</v>
      </c>
      <c r="O18" s="4">
        <f t="shared" si="3"/>
        <v>0.6591504311</v>
      </c>
      <c r="P18" s="3">
        <f t="shared" si="4"/>
        <v>-0.5315422063</v>
      </c>
    </row>
    <row r="19" ht="16.5" customHeight="1">
      <c r="A19" s="1" t="s">
        <v>33</v>
      </c>
      <c r="B19" s="1">
        <v>0.9</v>
      </c>
      <c r="C19" s="1">
        <v>0.0</v>
      </c>
      <c r="D19" s="1">
        <v>1.5</v>
      </c>
      <c r="E19" s="1">
        <v>6.0</v>
      </c>
      <c r="F19" s="1">
        <v>1.0</v>
      </c>
      <c r="G19" s="1">
        <v>5.0</v>
      </c>
      <c r="H19" s="1">
        <v>0.0</v>
      </c>
      <c r="I19" s="1">
        <v>5.0</v>
      </c>
      <c r="J19" s="1">
        <v>1.0</v>
      </c>
      <c r="K19" s="1">
        <v>1.0</v>
      </c>
      <c r="L19" s="5">
        <v>156557.0</v>
      </c>
      <c r="M19" s="3">
        <f t="shared" si="1"/>
        <v>19.93640828</v>
      </c>
      <c r="N19" s="3">
        <f t="shared" si="2"/>
        <v>3.610116353</v>
      </c>
      <c r="O19" s="4">
        <f t="shared" si="3"/>
        <v>0.1810815821</v>
      </c>
      <c r="P19" s="3">
        <f t="shared" si="4"/>
        <v>-16.32629193</v>
      </c>
    </row>
    <row r="20" ht="16.5" customHeight="1">
      <c r="A20" s="1" t="s">
        <v>34</v>
      </c>
      <c r="B20" s="1">
        <v>1.0</v>
      </c>
      <c r="C20" s="1">
        <v>0.0</v>
      </c>
      <c r="D20" s="1">
        <v>1.5</v>
      </c>
      <c r="E20" s="1">
        <v>0.0</v>
      </c>
      <c r="F20" s="1">
        <v>0.0</v>
      </c>
      <c r="G20" s="1">
        <v>0.0</v>
      </c>
      <c r="H20" s="1">
        <v>0.0</v>
      </c>
      <c r="I20" s="1">
        <v>52.0</v>
      </c>
      <c r="J20" s="1">
        <v>5.0</v>
      </c>
      <c r="K20" s="1">
        <v>2.0</v>
      </c>
      <c r="L20" s="5">
        <v>24647.0</v>
      </c>
      <c r="M20" s="3">
        <f t="shared" si="1"/>
        <v>1.111977515</v>
      </c>
      <c r="N20" s="3">
        <f t="shared" si="2"/>
        <v>0.5683459554</v>
      </c>
      <c r="O20" s="4">
        <f t="shared" si="3"/>
        <v>0.5111128126</v>
      </c>
      <c r="P20" s="3">
        <f t="shared" si="4"/>
        <v>-0.5436315599</v>
      </c>
    </row>
    <row r="21" ht="16.5" customHeight="1">
      <c r="A21" s="15" t="s">
        <v>35</v>
      </c>
      <c r="B21" s="15">
        <v>1.2</v>
      </c>
      <c r="C21" s="16">
        <v>1.0</v>
      </c>
      <c r="D21" s="15">
        <v>1.5</v>
      </c>
      <c r="E21" s="15">
        <v>1.0</v>
      </c>
      <c r="F21" s="15">
        <v>1.0</v>
      </c>
      <c r="G21" s="15">
        <v>0.0</v>
      </c>
      <c r="H21" s="15">
        <v>2.0</v>
      </c>
      <c r="I21" s="15">
        <v>47.0</v>
      </c>
      <c r="J21" s="15">
        <v>1.0</v>
      </c>
      <c r="K21" s="15">
        <v>2.0</v>
      </c>
      <c r="L21" s="8">
        <v>79113.0</v>
      </c>
      <c r="M21" s="17">
        <f t="shared" si="1"/>
        <v>4.832907768</v>
      </c>
      <c r="N21" s="17">
        <f t="shared" si="2"/>
        <v>1.824301277</v>
      </c>
      <c r="O21" s="18">
        <f t="shared" si="3"/>
        <v>0.3774748794</v>
      </c>
      <c r="P21" s="17">
        <f t="shared" si="4"/>
        <v>-3.008606492</v>
      </c>
    </row>
    <row r="22" ht="16.5" customHeight="1">
      <c r="A22" s="1" t="s">
        <v>36</v>
      </c>
      <c r="B22" s="1">
        <v>0.7</v>
      </c>
      <c r="C22" s="1">
        <v>0.0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60.0</v>
      </c>
      <c r="J22" s="1">
        <v>3.0</v>
      </c>
      <c r="K22" s="1">
        <v>6.0</v>
      </c>
      <c r="L22" s="5">
        <v>31334.0</v>
      </c>
      <c r="M22" s="3">
        <f t="shared" si="1"/>
        <v>1.804599648</v>
      </c>
      <c r="N22" s="3">
        <f t="shared" si="2"/>
        <v>0.7225444138</v>
      </c>
      <c r="O22" s="4">
        <f t="shared" si="3"/>
        <v>0.4003904215</v>
      </c>
      <c r="P22" s="3">
        <f t="shared" si="4"/>
        <v>-1.082055234</v>
      </c>
    </row>
    <row r="23" ht="16.5" customHeight="1">
      <c r="A23" s="19" t="s">
        <v>37</v>
      </c>
      <c r="B23" s="19">
        <v>1.3</v>
      </c>
      <c r="C23" s="20">
        <v>0.0</v>
      </c>
      <c r="D23" s="19">
        <v>1.5</v>
      </c>
      <c r="E23" s="19">
        <v>1.0</v>
      </c>
      <c r="F23" s="19">
        <v>0.0</v>
      </c>
      <c r="G23" s="19">
        <v>1.0</v>
      </c>
      <c r="H23" s="19">
        <v>2.0</v>
      </c>
      <c r="I23" s="19">
        <v>7.0</v>
      </c>
      <c r="J23" s="19">
        <v>2.0</v>
      </c>
      <c r="K23" s="19">
        <v>1.0</v>
      </c>
      <c r="L23" s="21">
        <v>45556.0</v>
      </c>
      <c r="M23" s="19">
        <f t="shared" si="1"/>
        <v>4.676397158</v>
      </c>
      <c r="N23" s="19">
        <f t="shared" si="2"/>
        <v>1.050495734</v>
      </c>
      <c r="O23" s="22">
        <f t="shared" si="3"/>
        <v>0.2246378351</v>
      </c>
      <c r="P23" s="19">
        <f t="shared" si="4"/>
        <v>-3.625901424</v>
      </c>
    </row>
    <row r="24" ht="16.5" customHeight="1">
      <c r="A24" s="15" t="s">
        <v>38</v>
      </c>
      <c r="B24" s="15">
        <v>2.7</v>
      </c>
      <c r="C24" s="16">
        <v>1.0</v>
      </c>
      <c r="D24" s="15">
        <v>3.0</v>
      </c>
      <c r="E24" s="15">
        <v>1.0</v>
      </c>
      <c r="F24" s="15">
        <v>0.0</v>
      </c>
      <c r="G24" s="15">
        <v>1.0</v>
      </c>
      <c r="H24" s="15">
        <v>0.0</v>
      </c>
      <c r="I24" s="15">
        <v>2.0</v>
      </c>
      <c r="J24" s="15">
        <v>0.0</v>
      </c>
      <c r="K24" s="15">
        <v>0.0</v>
      </c>
      <c r="L24" s="8">
        <v>43539.0</v>
      </c>
      <c r="M24" s="17">
        <f t="shared" si="1"/>
        <v>4.983335122</v>
      </c>
      <c r="N24" s="17">
        <f t="shared" si="2"/>
        <v>1.003984848</v>
      </c>
      <c r="O24" s="18">
        <f t="shared" si="3"/>
        <v>0.2014684591</v>
      </c>
      <c r="P24" s="17">
        <f t="shared" si="4"/>
        <v>-3.979350274</v>
      </c>
    </row>
    <row r="25" ht="16.5" customHeight="1">
      <c r="A25" s="1" t="s">
        <v>39</v>
      </c>
      <c r="B25" s="1">
        <v>1.8</v>
      </c>
      <c r="C25" s="1">
        <v>0.0</v>
      </c>
      <c r="D25" s="1">
        <v>2.5</v>
      </c>
      <c r="E25" s="1">
        <v>1.0</v>
      </c>
      <c r="F25" s="1">
        <v>1.0</v>
      </c>
      <c r="G25" s="1">
        <v>0.0</v>
      </c>
      <c r="H25" s="1">
        <v>1.0</v>
      </c>
      <c r="I25" s="1">
        <v>52.0</v>
      </c>
      <c r="J25" s="1">
        <v>8.0</v>
      </c>
      <c r="K25" s="1">
        <v>1.0</v>
      </c>
      <c r="L25" s="5">
        <v>101827.0</v>
      </c>
      <c r="M25" s="3">
        <f t="shared" si="1"/>
        <v>4.808251908</v>
      </c>
      <c r="N25" s="3">
        <f t="shared" si="2"/>
        <v>2.34807334</v>
      </c>
      <c r="O25" s="4">
        <f t="shared" si="3"/>
        <v>0.4883424131</v>
      </c>
      <c r="P25" s="3">
        <f t="shared" si="4"/>
        <v>-2.460178569</v>
      </c>
    </row>
    <row r="26" ht="16.5" customHeight="1">
      <c r="A26" s="1" t="s">
        <v>40</v>
      </c>
      <c r="B26" s="1">
        <v>1.1</v>
      </c>
      <c r="C26" s="1">
        <v>0.0</v>
      </c>
      <c r="D26" s="1">
        <v>1.5</v>
      </c>
      <c r="E26" s="1">
        <v>1.0</v>
      </c>
      <c r="F26" s="1">
        <v>1.0</v>
      </c>
      <c r="G26" s="1">
        <v>0.0</v>
      </c>
      <c r="H26" s="1">
        <v>1.0</v>
      </c>
      <c r="I26" s="1">
        <v>48.0</v>
      </c>
      <c r="J26" s="1">
        <v>7.0</v>
      </c>
      <c r="K26" s="1">
        <v>2.0</v>
      </c>
      <c r="L26" s="5">
        <v>197979.0</v>
      </c>
      <c r="M26" s="3">
        <f t="shared" si="1"/>
        <v>4.565284372</v>
      </c>
      <c r="N26" s="3">
        <f t="shared" si="2"/>
        <v>4.565284372</v>
      </c>
      <c r="O26" s="4">
        <f t="shared" si="3"/>
        <v>1</v>
      </c>
      <c r="P26" s="3">
        <f t="shared" si="4"/>
        <v>0</v>
      </c>
    </row>
    <row r="27" ht="16.5" customHeight="1">
      <c r="A27" s="1" t="s">
        <v>41</v>
      </c>
      <c r="B27" s="1">
        <v>0.6657969119865617</v>
      </c>
      <c r="C27" s="1">
        <v>0.0</v>
      </c>
      <c r="D27" s="1">
        <v>0.0</v>
      </c>
      <c r="E27" s="1">
        <v>3.1856834595541863</v>
      </c>
      <c r="F27" s="1">
        <v>0.0</v>
      </c>
      <c r="G27" s="1">
        <v>0.0</v>
      </c>
      <c r="H27" s="1">
        <v>0.20104370561612595</v>
      </c>
      <c r="I27" s="1">
        <v>0.0</v>
      </c>
      <c r="J27" s="1">
        <v>0.0</v>
      </c>
      <c r="K27" s="1">
        <v>0.22309030164404936</v>
      </c>
      <c r="L27" s="1">
        <v>2.305943747389184E-5</v>
      </c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999988079071" right="0.69999998807907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2024-01-28T03:46:36Z</dcterms:created>
  <dc:creator>조정환</dc:creator>
</cp:coreProperties>
</file>