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solver_cvg">0.0001</definedName>
    <definedName localSheetId="0" name="solver_drv">1</definedName>
    <definedName localSheetId="0" name="solver_eng">2</definedName>
    <definedName localSheetId="0" name="solver_est">1</definedName>
    <definedName localSheetId="0" name="solver_itr">2147483647</definedName>
    <definedName localSheetId="0" name="solver_mip">2147483647</definedName>
    <definedName localSheetId="0" name="solver_mni">30</definedName>
    <definedName localSheetId="0" name="solver_mrt">0.075</definedName>
    <definedName localSheetId="0" name="solver_msl">2</definedName>
    <definedName localSheetId="0" name="solver_neg">2</definedName>
    <definedName localSheetId="0" name="solver_nod">2147483647</definedName>
    <definedName localSheetId="0" name="solver_num">3</definedName>
    <definedName localSheetId="0" name="solver_nwt">1</definedName>
    <definedName localSheetId="0" name="solver_pre">0.000001</definedName>
    <definedName localSheetId="0" name="solver_rbv">1</definedName>
    <definedName localSheetId="0" name="solver_rel1">3</definedName>
    <definedName localSheetId="0" name="solver_rel2">2</definedName>
    <definedName localSheetId="0" name="solver_rel3">1</definedName>
    <definedName localSheetId="0" name="solver_rhs1">0</definedName>
    <definedName localSheetId="0" name="solver_rhs2">1</definedName>
    <definedName localSheetId="0" name="solver_rhs3">0</definedName>
    <definedName localSheetId="0" name="solver_rlx">2</definedName>
    <definedName localSheetId="0" name="solver_rsd">0</definedName>
    <definedName localSheetId="0" name="solver_scl">1</definedName>
    <definedName localSheetId="0" name="solver_sho">2</definedName>
    <definedName localSheetId="0" name="solver_ssz">100</definedName>
    <definedName localSheetId="0" name="solver_tim">2147483647</definedName>
    <definedName localSheetId="0" name="solver_tol">0.01</definedName>
    <definedName localSheetId="0" name="solver_typ">1</definedName>
    <definedName localSheetId="0" name="solver_val">0</definedName>
    <definedName localSheetId="0" name="solver_ver">3</definedName>
    <definedName localSheetId="0" name="solver_adj">Sheet1!$B$25:$L$25</definedName>
    <definedName localSheetId="0" name="solver_lhs3">Sheet1!$P$2:$P$24</definedName>
    <definedName localSheetId="0" name="solver_lhs2">Sheet1!$M$3</definedName>
    <definedName localSheetId="0" name="solver_opt">Sheet1!$N$3</definedName>
    <definedName localSheetId="0" name="solver_lhs1">Sheet1!$B$25:$L$25</definedName>
  </definedNames>
  <calcPr/>
  <extLst>
    <ext uri="GoogleSheetsCustomDataVersion2">
      <go:sheetsCustomData xmlns:go="http://customooxmlschemas.google.com/" r:id="rId5" roundtripDataChecksum="6Jpfx7c4K8YwEPSNsrRH/yP5SvNP8Y4S3Kirfe7fi2Y="/>
    </ext>
  </extLst>
</workbook>
</file>

<file path=xl/sharedStrings.xml><?xml version="1.0" encoding="utf-8"?>
<sst xmlns="http://schemas.openxmlformats.org/spreadsheetml/2006/main" count="40" uniqueCount="40">
  <si>
    <t>statnNm</t>
  </si>
  <si>
    <t>km</t>
  </si>
  <si>
    <t>express</t>
  </si>
  <si>
    <t>time</t>
  </si>
  <si>
    <t>transfer</t>
  </si>
  <si>
    <t>sameTrans</t>
  </si>
  <si>
    <t>diffTrans</t>
  </si>
  <si>
    <t>transport</t>
  </si>
  <si>
    <t>store</t>
  </si>
  <si>
    <t>public_med_facility</t>
  </si>
  <si>
    <t>multi_facility</t>
  </si>
  <si>
    <t>people</t>
  </si>
  <si>
    <t>wegithed_input</t>
  </si>
  <si>
    <t>weighted_output</t>
  </si>
  <si>
    <t>efficiency</t>
  </si>
  <si>
    <t>working</t>
  </si>
  <si>
    <t>나카노역</t>
  </si>
  <si>
    <t>오치아이역</t>
  </si>
  <si>
    <t>타카다노바바역</t>
  </si>
  <si>
    <t>와세다역</t>
  </si>
  <si>
    <t>카구라자카역</t>
  </si>
  <si>
    <t>이다바시역</t>
  </si>
  <si>
    <t>쿠단시타역</t>
  </si>
  <si>
    <t>다케바시역</t>
  </si>
  <si>
    <t>오테마치역</t>
  </si>
  <si>
    <t>니혼바시역</t>
  </si>
  <si>
    <t>카야바쵸역</t>
  </si>
  <si>
    <t>몬젠나카쵸역</t>
  </si>
  <si>
    <t>키바역</t>
  </si>
  <si>
    <t>토요쵸역</t>
  </si>
  <si>
    <t>미나미스나마치역</t>
  </si>
  <si>
    <t>니시카사이역</t>
  </si>
  <si>
    <t>카사이역</t>
  </si>
  <si>
    <t>우라야스역</t>
  </si>
  <si>
    <t>미나미교토쿠역</t>
  </si>
  <si>
    <t>교토쿠역</t>
  </si>
  <si>
    <t>묘덴역</t>
  </si>
  <si>
    <t>바라키나카야마역</t>
  </si>
  <si>
    <t>니시후나바시역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</si>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</sst>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Malgun Gothic"/>
    </font>
    <font>
      <sz val="11.0"/>
      <color theme="1"/>
      <name val="&quot;Malgun Gothic&quot;"/>
    </font>
    <font>
      <color theme="1"/>
      <name val="Calibri"/>
      <scheme val="minor"/>
    </font>
    <font>
      <sz val="11.0"/>
      <color rgb="FFFF0000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readingOrder="0" vertical="center"/>
    </xf>
    <xf borderId="0" fillId="2" fontId="2" numFmtId="3" xfId="0" applyAlignment="1" applyFont="1" applyNumberFormat="1">
      <alignment horizontal="right" vertical="center"/>
    </xf>
    <xf borderId="1" fillId="2" fontId="4" numFmtId="0" xfId="0" applyAlignment="1" applyBorder="1" applyFont="1">
      <alignment vertical="center"/>
    </xf>
    <xf borderId="0" fillId="3" fontId="1" numFmtId="0" xfId="0" applyAlignment="1" applyFill="1" applyFont="1">
      <alignment vertical="center"/>
    </xf>
    <xf borderId="0" fillId="3" fontId="1" numFmtId="0" xfId="0" applyAlignment="1" applyFont="1">
      <alignment readingOrder="0" vertical="center"/>
    </xf>
    <xf borderId="0" fillId="3" fontId="2" numFmtId="3" xfId="0" applyAlignment="1" applyFont="1" applyNumberFormat="1">
      <alignment horizontal="right" readingOrder="0" vertical="center"/>
    </xf>
    <xf borderId="0" fillId="3" fontId="3" numFmtId="0" xfId="0" applyAlignment="1" applyFont="1">
      <alignment vertical="center"/>
    </xf>
    <xf borderId="0" fillId="3" fontId="4" numFmtId="0" xfId="0" applyAlignment="1" applyFont="1">
      <alignment vertical="center"/>
    </xf>
    <xf borderId="1" fillId="3" fontId="1" numFmtId="0" xfId="0" applyAlignment="1" applyBorder="1" applyFont="1">
      <alignment vertical="center"/>
    </xf>
    <xf borderId="1" fillId="3" fontId="4" numFmtId="0" xfId="0" applyAlignment="1" applyBorder="1" applyFont="1">
      <alignment vertical="center"/>
    </xf>
    <xf borderId="0" fillId="0" fontId="2" numFmtId="3" xfId="0" applyAlignment="1" applyFont="1" applyNumberFormat="1">
      <alignment horizontal="right" vertical="center"/>
    </xf>
    <xf borderId="1" fillId="4" fontId="1" numFmtId="0" xfId="0" applyAlignment="1" applyBorder="1" applyFill="1" applyFont="1">
      <alignment vertical="center"/>
    </xf>
    <xf borderId="1" fillId="4" fontId="1" numFmtId="0" xfId="0" applyAlignment="1" applyBorder="1" applyFont="1">
      <alignment readingOrder="0" vertical="center"/>
    </xf>
    <xf borderId="0" fillId="4" fontId="2" numFmtId="3" xfId="0" applyAlignment="1" applyFont="1" applyNumberFormat="1">
      <alignment horizontal="right" vertical="center"/>
    </xf>
    <xf borderId="1" fillId="4" fontId="4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0" fillId="2" fontId="3" numFmtId="0" xfId="0" applyAlignment="1" applyFont="1">
      <alignment vertical="center"/>
    </xf>
    <xf borderId="0" fillId="5" fontId="1" numFmtId="0" xfId="0" applyAlignment="1" applyFill="1" applyFont="1">
      <alignment vertical="center"/>
    </xf>
    <xf borderId="0" fillId="5" fontId="1" numFmtId="0" xfId="0" applyAlignment="1" applyFont="1">
      <alignment readingOrder="0" vertical="center"/>
    </xf>
    <xf borderId="0" fillId="5" fontId="2" numFmtId="3" xfId="0" applyAlignment="1" applyFont="1" applyNumberFormat="1">
      <alignment horizontal="right" readingOrder="0" vertical="center"/>
    </xf>
    <xf borderId="0" fillId="5" fontId="3" numFmtId="0" xfId="0" applyAlignment="1" applyFont="1">
      <alignment vertical="center"/>
    </xf>
    <xf borderId="0" fillId="5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11" width="8.86"/>
    <col customWidth="1" min="12" max="12" width="14.14"/>
    <col customWidth="1" min="13" max="16" width="8.86"/>
    <col customWidth="1" min="17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3" t="s">
        <v>15</v>
      </c>
    </row>
    <row r="2" ht="16.5" customHeight="1">
      <c r="A2" s="5" t="s">
        <v>16</v>
      </c>
      <c r="B2" s="5">
        <v>0.0</v>
      </c>
      <c r="C2" s="6">
        <v>1.0</v>
      </c>
      <c r="D2" s="5">
        <v>0.0</v>
      </c>
      <c r="E2" s="5">
        <v>2.0</v>
      </c>
      <c r="F2" s="5">
        <v>0.0</v>
      </c>
      <c r="G2" s="5">
        <v>2.0</v>
      </c>
      <c r="H2" s="5">
        <v>1.0</v>
      </c>
      <c r="I2" s="5">
        <v>44.0</v>
      </c>
      <c r="J2" s="5">
        <v>8.0</v>
      </c>
      <c r="K2" s="5">
        <v>2.0</v>
      </c>
      <c r="L2" s="7">
        <v>81258.0</v>
      </c>
      <c r="M2" s="5">
        <f t="shared" ref="M2:M24" si="1">SUMPRODUCT(B2:K2,B$25:K$25)</f>
        <v>12.0820912</v>
      </c>
      <c r="N2" s="5">
        <f t="shared" ref="N2:N24" si="2">L2*L$25</f>
        <v>2.983258683</v>
      </c>
      <c r="O2" s="8">
        <f t="shared" ref="O2:O24" si="3">N2/M2</f>
        <v>0.2469157561</v>
      </c>
      <c r="P2" s="5">
        <f t="shared" ref="P2:P24" si="4">N2-M2</f>
        <v>-9.098832513</v>
      </c>
    </row>
    <row r="3" ht="16.5" customHeight="1">
      <c r="A3" s="5" t="s">
        <v>17</v>
      </c>
      <c r="B3" s="5">
        <v>2.0</v>
      </c>
      <c r="C3" s="6">
        <v>1.0</v>
      </c>
      <c r="D3" s="5">
        <v>3.0</v>
      </c>
      <c r="E3" s="5">
        <v>0.0</v>
      </c>
      <c r="F3" s="5">
        <v>0.0</v>
      </c>
      <c r="G3" s="5">
        <v>0.0</v>
      </c>
      <c r="H3" s="5">
        <v>0.0</v>
      </c>
      <c r="I3" s="5">
        <v>19.0</v>
      </c>
      <c r="J3" s="5">
        <v>1.0</v>
      </c>
      <c r="K3" s="5">
        <v>2.0</v>
      </c>
      <c r="L3" s="7">
        <v>23076.0</v>
      </c>
      <c r="M3" s="5">
        <f t="shared" si="1"/>
        <v>1</v>
      </c>
      <c r="N3" s="5">
        <f t="shared" si="2"/>
        <v>0.8471987664</v>
      </c>
      <c r="O3" s="8">
        <f t="shared" si="3"/>
        <v>0.8471987664</v>
      </c>
      <c r="P3" s="5">
        <f t="shared" si="4"/>
        <v>-0.1528012336</v>
      </c>
    </row>
    <row r="4" ht="16.5" customHeight="1">
      <c r="A4" s="9" t="s">
        <v>18</v>
      </c>
      <c r="B4" s="9">
        <v>1.9</v>
      </c>
      <c r="C4" s="10">
        <v>0.0</v>
      </c>
      <c r="D4" s="9">
        <v>2.5</v>
      </c>
      <c r="E4" s="9">
        <v>2.0</v>
      </c>
      <c r="F4" s="9">
        <v>0.0</v>
      </c>
      <c r="G4" s="9">
        <v>2.0</v>
      </c>
      <c r="H4" s="9">
        <v>1.0</v>
      </c>
      <c r="I4" s="9">
        <v>46.0</v>
      </c>
      <c r="J4" s="9">
        <v>20.0</v>
      </c>
      <c r="K4" s="9">
        <v>5.0</v>
      </c>
      <c r="L4" s="11">
        <v>63663.0</v>
      </c>
      <c r="M4" s="12">
        <f t="shared" si="1"/>
        <v>24.0820912</v>
      </c>
      <c r="N4" s="12">
        <f t="shared" si="2"/>
        <v>2.337286144</v>
      </c>
      <c r="O4" s="13">
        <f t="shared" si="3"/>
        <v>0.09705494948</v>
      </c>
      <c r="P4" s="12">
        <f t="shared" si="4"/>
        <v>-21.74480505</v>
      </c>
    </row>
    <row r="5" ht="16.5" customHeight="1">
      <c r="A5" s="14" t="s">
        <v>19</v>
      </c>
      <c r="B5" s="14">
        <v>1.7</v>
      </c>
      <c r="C5" s="14">
        <v>0.0</v>
      </c>
      <c r="D5" s="14">
        <v>2.5</v>
      </c>
      <c r="E5" s="14">
        <v>0.0</v>
      </c>
      <c r="F5" s="14">
        <v>0.0</v>
      </c>
      <c r="G5" s="14">
        <v>0.0</v>
      </c>
      <c r="H5" s="14">
        <v>0.0</v>
      </c>
      <c r="I5" s="14">
        <v>43.0</v>
      </c>
      <c r="J5" s="14">
        <v>7.0</v>
      </c>
      <c r="K5" s="14">
        <v>3.0</v>
      </c>
      <c r="L5" s="11">
        <v>40810.0</v>
      </c>
      <c r="M5" s="14">
        <f t="shared" si="1"/>
        <v>7</v>
      </c>
      <c r="N5" s="14">
        <f t="shared" si="2"/>
        <v>1.498274469</v>
      </c>
      <c r="O5" s="15">
        <f t="shared" si="3"/>
        <v>0.2140392099</v>
      </c>
      <c r="P5" s="14">
        <f t="shared" si="4"/>
        <v>-5.501725531</v>
      </c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6.5" customHeight="1">
      <c r="A6" s="5" t="s">
        <v>20</v>
      </c>
      <c r="B6" s="5">
        <v>1.2</v>
      </c>
      <c r="C6" s="6">
        <v>1.0</v>
      </c>
      <c r="D6" s="5">
        <v>2.0</v>
      </c>
      <c r="E6" s="5">
        <v>0.0</v>
      </c>
      <c r="F6" s="5">
        <v>0.0</v>
      </c>
      <c r="G6" s="5">
        <v>0.0</v>
      </c>
      <c r="H6" s="5">
        <v>0.0</v>
      </c>
      <c r="I6" s="5">
        <v>54.0</v>
      </c>
      <c r="J6" s="5">
        <v>2.0</v>
      </c>
      <c r="K6" s="5">
        <v>5.0</v>
      </c>
      <c r="L6" s="7">
        <v>36048.0</v>
      </c>
      <c r="M6" s="5">
        <f t="shared" si="1"/>
        <v>2</v>
      </c>
      <c r="N6" s="5">
        <f t="shared" si="2"/>
        <v>1.323445187</v>
      </c>
      <c r="O6" s="8">
        <f t="shared" si="3"/>
        <v>0.6617225934</v>
      </c>
      <c r="P6" s="5">
        <f t="shared" si="4"/>
        <v>-0.6765548131</v>
      </c>
    </row>
    <row r="7" ht="16.5" customHeight="1">
      <c r="A7" s="1" t="s">
        <v>21</v>
      </c>
      <c r="B7" s="1">
        <v>1.2</v>
      </c>
      <c r="C7" s="1">
        <v>1.0</v>
      </c>
      <c r="D7" s="1">
        <v>2.0</v>
      </c>
      <c r="E7" s="1">
        <v>4.0</v>
      </c>
      <c r="F7" s="1">
        <v>2.0</v>
      </c>
      <c r="G7" s="1">
        <v>2.0</v>
      </c>
      <c r="H7" s="1">
        <v>1.0</v>
      </c>
      <c r="I7" s="1">
        <v>42.0</v>
      </c>
      <c r="J7" s="1">
        <v>1.0</v>
      </c>
      <c r="K7" s="1">
        <v>2.0</v>
      </c>
      <c r="L7" s="16">
        <v>138426.0</v>
      </c>
      <c r="M7" s="3">
        <f t="shared" si="1"/>
        <v>5.082091196</v>
      </c>
      <c r="N7" s="3">
        <f t="shared" si="2"/>
        <v>5.082091196</v>
      </c>
      <c r="O7" s="4">
        <f t="shared" si="3"/>
        <v>1</v>
      </c>
      <c r="P7" s="3">
        <f t="shared" si="4"/>
        <v>0</v>
      </c>
    </row>
    <row r="8" ht="16.5" customHeight="1">
      <c r="A8" s="1" t="s">
        <v>22</v>
      </c>
      <c r="B8" s="1">
        <v>0.7</v>
      </c>
      <c r="C8" s="1">
        <v>1.0</v>
      </c>
      <c r="D8" s="1">
        <v>1.0</v>
      </c>
      <c r="E8" s="1">
        <v>2.0</v>
      </c>
      <c r="F8" s="1">
        <v>1.0</v>
      </c>
      <c r="G8" s="1">
        <v>1.0</v>
      </c>
      <c r="H8" s="1">
        <v>0.0</v>
      </c>
      <c r="I8" s="1">
        <v>44.0</v>
      </c>
      <c r="J8" s="1">
        <v>9.0</v>
      </c>
      <c r="K8" s="1">
        <v>2.0</v>
      </c>
      <c r="L8" s="16">
        <v>141275.0</v>
      </c>
      <c r="M8" s="3">
        <f t="shared" si="1"/>
        <v>10.65037815</v>
      </c>
      <c r="N8" s="3">
        <f t="shared" si="2"/>
        <v>5.186687716</v>
      </c>
      <c r="O8" s="4">
        <f t="shared" si="3"/>
        <v>0.4869956394</v>
      </c>
      <c r="P8" s="3">
        <f t="shared" si="4"/>
        <v>-5.463690432</v>
      </c>
    </row>
    <row r="9" ht="16.5" customHeight="1">
      <c r="A9" s="17" t="s">
        <v>23</v>
      </c>
      <c r="B9" s="17">
        <v>1.0</v>
      </c>
      <c r="C9" s="18">
        <v>1.0</v>
      </c>
      <c r="D9" s="17">
        <v>1.5</v>
      </c>
      <c r="E9" s="17">
        <v>0.0</v>
      </c>
      <c r="F9" s="17">
        <v>0.0</v>
      </c>
      <c r="G9" s="17">
        <v>0.0</v>
      </c>
      <c r="H9" s="17">
        <v>1.0</v>
      </c>
      <c r="I9" s="17">
        <v>12.0</v>
      </c>
      <c r="J9" s="17">
        <v>1.0</v>
      </c>
      <c r="K9" s="17">
        <v>0.0</v>
      </c>
      <c r="L9" s="19">
        <v>37274.0</v>
      </c>
      <c r="M9" s="17">
        <f t="shared" si="1"/>
        <v>1.7813349</v>
      </c>
      <c r="N9" s="17">
        <f t="shared" si="2"/>
        <v>1.368455834</v>
      </c>
      <c r="O9" s="20">
        <f t="shared" si="3"/>
        <v>0.768219291</v>
      </c>
      <c r="P9" s="17">
        <f t="shared" si="4"/>
        <v>-0.412879066</v>
      </c>
    </row>
    <row r="10" ht="16.5" customHeight="1">
      <c r="A10" s="1" t="s">
        <v>24</v>
      </c>
      <c r="B10" s="1">
        <v>1.0</v>
      </c>
      <c r="C10" s="1">
        <v>1.0</v>
      </c>
      <c r="D10" s="1">
        <v>1.5</v>
      </c>
      <c r="E10" s="1">
        <v>13.0</v>
      </c>
      <c r="F10" s="1">
        <v>3.0</v>
      </c>
      <c r="G10" s="1">
        <v>10.0</v>
      </c>
      <c r="H10" s="1">
        <v>2.0</v>
      </c>
      <c r="I10" s="1">
        <v>34.0</v>
      </c>
      <c r="J10" s="1">
        <v>1.0</v>
      </c>
      <c r="K10" s="1">
        <v>1.0</v>
      </c>
      <c r="L10" s="16">
        <v>277497.0</v>
      </c>
      <c r="M10" s="3">
        <f t="shared" si="1"/>
        <v>19.06645128</v>
      </c>
      <c r="N10" s="3">
        <f t="shared" si="2"/>
        <v>10.18786254</v>
      </c>
      <c r="O10" s="4">
        <f t="shared" si="3"/>
        <v>0.5343344912</v>
      </c>
      <c r="P10" s="3">
        <f t="shared" si="4"/>
        <v>-8.878588736</v>
      </c>
    </row>
    <row r="11" ht="16.5" customHeight="1">
      <c r="A11" s="9" t="s">
        <v>25</v>
      </c>
      <c r="B11" s="9">
        <v>0.8</v>
      </c>
      <c r="C11" s="10">
        <v>0.0</v>
      </c>
      <c r="D11" s="9">
        <v>1.0</v>
      </c>
      <c r="E11" s="9">
        <v>2.0</v>
      </c>
      <c r="F11" s="9">
        <v>1.0</v>
      </c>
      <c r="G11" s="9">
        <v>1.0</v>
      </c>
      <c r="H11" s="9">
        <v>1.0</v>
      </c>
      <c r="I11" s="9">
        <v>45.0</v>
      </c>
      <c r="J11" s="9">
        <v>3.0</v>
      </c>
      <c r="K11" s="9">
        <v>2.0</v>
      </c>
      <c r="L11" s="11">
        <v>48726.0</v>
      </c>
      <c r="M11" s="12">
        <f t="shared" si="1"/>
        <v>5.431713048</v>
      </c>
      <c r="N11" s="12">
        <f t="shared" si="2"/>
        <v>1.788897863</v>
      </c>
      <c r="O11" s="13">
        <f t="shared" si="3"/>
        <v>0.3293432196</v>
      </c>
      <c r="P11" s="12">
        <f t="shared" si="4"/>
        <v>-3.642815185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6.5" customHeight="1">
      <c r="A12" s="9" t="s">
        <v>26</v>
      </c>
      <c r="B12" s="9">
        <v>0.5</v>
      </c>
      <c r="C12" s="10">
        <v>0.0</v>
      </c>
      <c r="D12" s="9">
        <v>1.0</v>
      </c>
      <c r="E12" s="9">
        <v>1.0</v>
      </c>
      <c r="F12" s="9">
        <v>1.0</v>
      </c>
      <c r="G12" s="9">
        <v>0.0</v>
      </c>
      <c r="H12" s="9">
        <v>0.0</v>
      </c>
      <c r="I12" s="9">
        <v>45.0</v>
      </c>
      <c r="J12" s="9">
        <v>5.0</v>
      </c>
      <c r="K12" s="9">
        <v>1.0</v>
      </c>
      <c r="L12" s="11">
        <v>30269.0</v>
      </c>
      <c r="M12" s="12">
        <f t="shared" si="1"/>
        <v>5</v>
      </c>
      <c r="N12" s="12">
        <f t="shared" si="2"/>
        <v>1.111278361</v>
      </c>
      <c r="O12" s="13">
        <f t="shared" si="3"/>
        <v>0.2222556722</v>
      </c>
      <c r="P12" s="12">
        <f t="shared" si="4"/>
        <v>-3.888721639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6.5" customHeight="1">
      <c r="A13" s="5" t="s">
        <v>27</v>
      </c>
      <c r="B13" s="5">
        <v>1.8</v>
      </c>
      <c r="C13" s="6">
        <v>1.0</v>
      </c>
      <c r="D13" s="5">
        <v>2.0</v>
      </c>
      <c r="E13" s="5">
        <v>1.0</v>
      </c>
      <c r="F13" s="5">
        <v>0.0</v>
      </c>
      <c r="G13" s="5">
        <v>1.0</v>
      </c>
      <c r="H13" s="5">
        <v>1.0</v>
      </c>
      <c r="I13" s="5">
        <v>44.0</v>
      </c>
      <c r="J13" s="5">
        <v>4.0</v>
      </c>
      <c r="K13" s="5">
        <v>2.0</v>
      </c>
      <c r="L13" s="7">
        <v>92275.0</v>
      </c>
      <c r="M13" s="5">
        <f t="shared" si="1"/>
        <v>6.431713048</v>
      </c>
      <c r="N13" s="5">
        <f t="shared" si="2"/>
        <v>3.387730377</v>
      </c>
      <c r="O13" s="8">
        <f t="shared" si="3"/>
        <v>0.5267228733</v>
      </c>
      <c r="P13" s="5">
        <f t="shared" si="4"/>
        <v>-3.043982671</v>
      </c>
    </row>
    <row r="14" ht="16.5" customHeight="1">
      <c r="A14" s="5" t="s">
        <v>28</v>
      </c>
      <c r="B14" s="5">
        <v>1.1</v>
      </c>
      <c r="C14" s="6">
        <v>1.0</v>
      </c>
      <c r="D14" s="5">
        <v>1.5</v>
      </c>
      <c r="E14" s="5">
        <v>0.0</v>
      </c>
      <c r="F14" s="5">
        <v>0.0</v>
      </c>
      <c r="G14" s="5">
        <v>0.0</v>
      </c>
      <c r="H14" s="5">
        <v>0.0</v>
      </c>
      <c r="I14" s="5">
        <v>37.0</v>
      </c>
      <c r="J14" s="5">
        <v>5.0</v>
      </c>
      <c r="K14" s="5">
        <v>1.0</v>
      </c>
      <c r="L14" s="7">
        <v>64776.0</v>
      </c>
      <c r="M14" s="5">
        <f t="shared" si="1"/>
        <v>5</v>
      </c>
      <c r="N14" s="5">
        <f t="shared" si="2"/>
        <v>2.378148175</v>
      </c>
      <c r="O14" s="8">
        <f t="shared" si="3"/>
        <v>0.4756296351</v>
      </c>
      <c r="P14" s="5">
        <f t="shared" si="4"/>
        <v>-2.621851825</v>
      </c>
    </row>
    <row r="15" ht="16.5" customHeight="1">
      <c r="A15" s="1" t="s">
        <v>29</v>
      </c>
      <c r="B15" s="1">
        <v>0.9</v>
      </c>
      <c r="C15" s="21">
        <v>1.0</v>
      </c>
      <c r="D15" s="1">
        <v>1.5</v>
      </c>
      <c r="E15" s="1">
        <v>0.0</v>
      </c>
      <c r="F15" s="1">
        <v>0.0</v>
      </c>
      <c r="G15" s="1">
        <v>0.0</v>
      </c>
      <c r="H15" s="1">
        <v>1.0</v>
      </c>
      <c r="I15" s="1">
        <v>24.0</v>
      </c>
      <c r="J15" s="1">
        <v>3.0</v>
      </c>
      <c r="K15" s="1">
        <v>1.0</v>
      </c>
      <c r="L15" s="16">
        <v>102996.0</v>
      </c>
      <c r="M15" s="3">
        <f t="shared" si="1"/>
        <v>3.7813349</v>
      </c>
      <c r="N15" s="3">
        <f t="shared" si="2"/>
        <v>3.7813349</v>
      </c>
      <c r="O15" s="4">
        <f t="shared" si="3"/>
        <v>1</v>
      </c>
      <c r="P15" s="3">
        <f t="shared" si="4"/>
        <v>0</v>
      </c>
    </row>
    <row r="16" ht="16.5" customHeight="1">
      <c r="A16" s="5" t="s">
        <v>30</v>
      </c>
      <c r="B16" s="5">
        <v>1.2</v>
      </c>
      <c r="C16" s="5">
        <v>0.0</v>
      </c>
      <c r="D16" s="5">
        <v>1.5</v>
      </c>
      <c r="E16" s="5">
        <v>0.0</v>
      </c>
      <c r="F16" s="5">
        <v>0.0</v>
      </c>
      <c r="G16" s="5">
        <v>0.0</v>
      </c>
      <c r="H16" s="5">
        <v>0.0</v>
      </c>
      <c r="I16" s="5">
        <v>11.0</v>
      </c>
      <c r="J16" s="5">
        <v>2.0</v>
      </c>
      <c r="K16" s="5">
        <v>0.0</v>
      </c>
      <c r="L16" s="7">
        <v>54476.0</v>
      </c>
      <c r="M16" s="5">
        <f t="shared" si="1"/>
        <v>2</v>
      </c>
      <c r="N16" s="5">
        <f t="shared" si="2"/>
        <v>2</v>
      </c>
      <c r="O16" s="8">
        <f t="shared" si="3"/>
        <v>1</v>
      </c>
      <c r="P16" s="5">
        <f t="shared" si="4"/>
        <v>0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6.5" customHeight="1">
      <c r="A17" s="23" t="s">
        <v>31</v>
      </c>
      <c r="B17" s="23">
        <v>2.7</v>
      </c>
      <c r="C17" s="24">
        <v>1.0</v>
      </c>
      <c r="D17" s="23">
        <v>2.5</v>
      </c>
      <c r="E17" s="23">
        <v>0.0</v>
      </c>
      <c r="F17" s="23">
        <v>0.0</v>
      </c>
      <c r="G17" s="23">
        <v>0.0</v>
      </c>
      <c r="H17" s="23">
        <v>0.0</v>
      </c>
      <c r="I17" s="23">
        <v>48.0</v>
      </c>
      <c r="J17" s="23">
        <v>22.0</v>
      </c>
      <c r="K17" s="23">
        <v>2.0</v>
      </c>
      <c r="L17" s="25">
        <v>82914.0</v>
      </c>
      <c r="M17" s="26">
        <f t="shared" si="1"/>
        <v>22</v>
      </c>
      <c r="N17" s="26">
        <f t="shared" si="2"/>
        <v>3.044056098</v>
      </c>
      <c r="O17" s="27">
        <f t="shared" si="3"/>
        <v>0.1383661863</v>
      </c>
      <c r="P17" s="26">
        <f t="shared" si="4"/>
        <v>-18.9559439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6.5" customHeight="1">
      <c r="A18" s="23" t="s">
        <v>32</v>
      </c>
      <c r="B18" s="23">
        <v>1.2</v>
      </c>
      <c r="C18" s="24">
        <v>1.0</v>
      </c>
      <c r="D18" s="23">
        <v>1.5</v>
      </c>
      <c r="E18" s="23">
        <v>0.0</v>
      </c>
      <c r="F18" s="23">
        <v>0.0</v>
      </c>
      <c r="G18" s="23">
        <v>0.0</v>
      </c>
      <c r="H18" s="23">
        <v>1.0</v>
      </c>
      <c r="I18" s="23">
        <v>44.0</v>
      </c>
      <c r="J18" s="23">
        <v>17.0</v>
      </c>
      <c r="K18" s="23">
        <v>3.0</v>
      </c>
      <c r="L18" s="25">
        <v>73141.0</v>
      </c>
      <c r="M18" s="26">
        <f t="shared" si="1"/>
        <v>17.7813349</v>
      </c>
      <c r="N18" s="26">
        <f t="shared" si="2"/>
        <v>2.685255893</v>
      </c>
      <c r="O18" s="27">
        <f t="shared" si="3"/>
        <v>0.1510154276</v>
      </c>
      <c r="P18" s="26">
        <f t="shared" si="4"/>
        <v>-15.09607901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6.5" customHeight="1">
      <c r="A19" s="14" t="s">
        <v>33</v>
      </c>
      <c r="B19" s="14">
        <v>1.9</v>
      </c>
      <c r="C19" s="14">
        <v>0.0</v>
      </c>
      <c r="D19" s="14">
        <v>2.0</v>
      </c>
      <c r="E19" s="14">
        <v>0.0</v>
      </c>
      <c r="F19" s="14">
        <v>0.0</v>
      </c>
      <c r="G19" s="14">
        <v>0.0</v>
      </c>
      <c r="H19" s="14">
        <v>1.0</v>
      </c>
      <c r="I19" s="14">
        <v>45.0</v>
      </c>
      <c r="J19" s="14">
        <v>14.0</v>
      </c>
      <c r="K19" s="14">
        <v>5.0</v>
      </c>
      <c r="L19" s="11">
        <v>32913.0</v>
      </c>
      <c r="M19" s="14">
        <f t="shared" si="1"/>
        <v>14.7813349</v>
      </c>
      <c r="N19" s="14">
        <f t="shared" si="2"/>
        <v>1.208348631</v>
      </c>
      <c r="O19" s="15">
        <f t="shared" si="3"/>
        <v>0.08174827502</v>
      </c>
      <c r="P19" s="14">
        <f t="shared" si="4"/>
        <v>-13.57298627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" t="s">
        <v>34</v>
      </c>
      <c r="B20" s="1">
        <v>1.2</v>
      </c>
      <c r="C20" s="1">
        <v>0.0</v>
      </c>
      <c r="D20" s="1">
        <v>1.5</v>
      </c>
      <c r="E20" s="1">
        <v>0.0</v>
      </c>
      <c r="F20" s="1">
        <v>0.0</v>
      </c>
      <c r="G20" s="1">
        <v>0.0</v>
      </c>
      <c r="H20" s="1">
        <v>1.0</v>
      </c>
      <c r="I20" s="1">
        <v>42.0</v>
      </c>
      <c r="J20" s="1">
        <v>13.0</v>
      </c>
      <c r="K20" s="1">
        <v>5.0</v>
      </c>
      <c r="L20" s="16">
        <v>46441.0</v>
      </c>
      <c r="M20" s="3">
        <f t="shared" si="1"/>
        <v>13.7813349</v>
      </c>
      <c r="N20" s="3">
        <f t="shared" si="2"/>
        <v>1.70500771</v>
      </c>
      <c r="O20" s="4">
        <f t="shared" si="3"/>
        <v>0.1237186181</v>
      </c>
      <c r="P20" s="3">
        <f t="shared" si="4"/>
        <v>-12.07632719</v>
      </c>
    </row>
    <row r="21" ht="16.5" customHeight="1">
      <c r="A21" s="23" t="s">
        <v>35</v>
      </c>
      <c r="B21" s="23">
        <v>1.5</v>
      </c>
      <c r="C21" s="24">
        <v>1.0</v>
      </c>
      <c r="D21" s="23">
        <v>1.5</v>
      </c>
      <c r="E21" s="23">
        <v>0.0</v>
      </c>
      <c r="F21" s="23">
        <v>0.0</v>
      </c>
      <c r="G21" s="23">
        <v>0.0</v>
      </c>
      <c r="H21" s="23">
        <v>1.0</v>
      </c>
      <c r="I21" s="23">
        <v>45.0</v>
      </c>
      <c r="J21" s="23">
        <v>8.0</v>
      </c>
      <c r="K21" s="23">
        <v>5.0</v>
      </c>
      <c r="L21" s="25">
        <v>57958.0</v>
      </c>
      <c r="M21" s="26">
        <f t="shared" si="1"/>
        <v>8.7813349</v>
      </c>
      <c r="N21" s="26">
        <f t="shared" si="2"/>
        <v>2.127836111</v>
      </c>
      <c r="O21" s="27">
        <f t="shared" si="3"/>
        <v>0.2423135133</v>
      </c>
      <c r="P21" s="26">
        <f t="shared" si="4"/>
        <v>-6.653498788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6.5" customHeight="1">
      <c r="A22" s="23" t="s">
        <v>36</v>
      </c>
      <c r="B22" s="23">
        <v>1.3</v>
      </c>
      <c r="C22" s="24">
        <v>1.0</v>
      </c>
      <c r="D22" s="23">
        <v>1.5</v>
      </c>
      <c r="E22" s="23">
        <v>0.0</v>
      </c>
      <c r="F22" s="23">
        <v>0.0</v>
      </c>
      <c r="G22" s="23">
        <v>0.0</v>
      </c>
      <c r="H22" s="23">
        <v>0.0</v>
      </c>
      <c r="I22" s="23">
        <v>25.0</v>
      </c>
      <c r="J22" s="23">
        <v>5.0</v>
      </c>
      <c r="K22" s="23">
        <v>2.0</v>
      </c>
      <c r="L22" s="25">
        <v>48357.0</v>
      </c>
      <c r="M22" s="26">
        <f t="shared" si="1"/>
        <v>5</v>
      </c>
      <c r="N22" s="26">
        <f t="shared" si="2"/>
        <v>1.775350613</v>
      </c>
      <c r="O22" s="27">
        <f t="shared" si="3"/>
        <v>0.3550701226</v>
      </c>
      <c r="P22" s="26">
        <f t="shared" si="4"/>
        <v>-3.224649387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6.5" customHeight="1">
      <c r="A23" s="23" t="s">
        <v>37</v>
      </c>
      <c r="B23" s="23">
        <v>2.1</v>
      </c>
      <c r="C23" s="24">
        <v>1.0</v>
      </c>
      <c r="D23" s="23">
        <v>2.5</v>
      </c>
      <c r="E23" s="23">
        <v>0.0</v>
      </c>
      <c r="F23" s="23">
        <v>0.0</v>
      </c>
      <c r="G23" s="23">
        <v>0.0</v>
      </c>
      <c r="H23" s="23">
        <v>0.0</v>
      </c>
      <c r="I23" s="23">
        <v>32.0</v>
      </c>
      <c r="J23" s="23">
        <v>4.0</v>
      </c>
      <c r="K23" s="23">
        <v>1.0</v>
      </c>
      <c r="L23" s="25">
        <v>48067.0</v>
      </c>
      <c r="M23" s="26">
        <f t="shared" si="1"/>
        <v>4</v>
      </c>
      <c r="N23" s="26">
        <f t="shared" si="2"/>
        <v>1.764703723</v>
      </c>
      <c r="O23" s="27">
        <f t="shared" si="3"/>
        <v>0.4411759307</v>
      </c>
      <c r="P23" s="26">
        <f t="shared" si="4"/>
        <v>-2.235296277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6.5" customHeight="1">
      <c r="A24" s="14" t="s">
        <v>38</v>
      </c>
      <c r="B24" s="14">
        <v>1.9</v>
      </c>
      <c r="C24" s="14">
        <v>0.0</v>
      </c>
      <c r="D24" s="14">
        <v>2.0</v>
      </c>
      <c r="E24" s="14">
        <v>3.0</v>
      </c>
      <c r="F24" s="14">
        <v>0.0</v>
      </c>
      <c r="G24" s="14">
        <v>3.0</v>
      </c>
      <c r="H24" s="14">
        <v>1.0</v>
      </c>
      <c r="I24" s="14">
        <v>40.0</v>
      </c>
      <c r="J24" s="14">
        <v>11.0</v>
      </c>
      <c r="K24" s="14">
        <v>4.0</v>
      </c>
      <c r="L24" s="11">
        <v>64658.0</v>
      </c>
      <c r="M24" s="14">
        <f t="shared" si="1"/>
        <v>16.73246934</v>
      </c>
      <c r="N24" s="14">
        <f t="shared" si="2"/>
        <v>2.373815992</v>
      </c>
      <c r="O24" s="15">
        <f t="shared" si="3"/>
        <v>0.1418688386</v>
      </c>
      <c r="P24" s="14">
        <f t="shared" si="4"/>
        <v>-14.35865335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" t="s">
        <v>39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1.6503781481753388</v>
      </c>
      <c r="H25" s="1">
        <v>0.7813348997723766</v>
      </c>
      <c r="I25" s="1">
        <v>0.0</v>
      </c>
      <c r="J25" s="1">
        <v>0.9999999999999994</v>
      </c>
      <c r="K25" s="1">
        <v>0.0</v>
      </c>
      <c r="L25" s="1">
        <v>3.671341508187087E-5</v>
      </c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999988079071" right="0.699999988079071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2024-01-28T03:30:47Z</dcterms:created>
  <dc:creator>조정환</dc:creator>
</cp:coreProperties>
</file>