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lhs2">Sheet1!$M$3</definedName>
    <definedName localSheetId="0" name="solver_lhs1">Sheet1!$B$40:$L$40</definedName>
    <definedName localSheetId="0" name="solver_lhs3">Sheet1!$P$2:$P$39</definedName>
    <definedName localSheetId="0" name="solver_opt">Sheet1!$N$3</definedName>
    <definedName localSheetId="0" name="solver_adj">Sheet1!$B$40:$L$40</definedName>
  </definedNames>
  <calcPr/>
  <extLst>
    <ext uri="GoogleSheetsCustomDataVersion2">
      <go:sheetsCustomData xmlns:go="http://customooxmlschemas.google.com/" r:id="rId5" roundtripDataChecksum="KkLZuP1XXMuAHo1MOISya1eYvMPCXuUiUZVDpFmWT+w="/>
    </ext>
  </extLst>
</workbook>
</file>

<file path=xl/sharedStrings.xml><?xml version="1.0" encoding="utf-8"?>
<sst xmlns="http://schemas.openxmlformats.org/spreadsheetml/2006/main" count="55" uniqueCount="55">
  <si>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</si>
  <si>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</si>
  <si>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</si>
  <si>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</si>
  <si>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</si>
  <si>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</si>
  <si>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</si>
  <si>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</si>
  <si>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</si>
  <si>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</si>
  <si>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</si>
  <si>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</si>
  <si>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</si>
  <si>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</si>
  <si>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</si>
  <si>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</si>
  <si>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Third Avenue­138th Street station</t>
  </si>
  <si>
    <t>Castle Hill Avenue station</t>
  </si>
  <si>
    <t>Brook Avenue station</t>
  </si>
  <si>
    <t>Elder Avenue station</t>
  </si>
  <si>
    <t>Morrison Avenue­Soundview station</t>
  </si>
  <si>
    <t>51st Street station</t>
  </si>
  <si>
    <t>68th Street­Hunter College station</t>
  </si>
  <si>
    <t>Westchester Square­East Tremont Avenue station</t>
  </si>
  <si>
    <t>East 149th Street</t>
  </si>
  <si>
    <t>14th Street­Union Square</t>
  </si>
  <si>
    <t>St. Lawrence Avenue station</t>
  </si>
  <si>
    <t>96th Street</t>
  </si>
  <si>
    <t>Grand Central­42nd Street station</t>
  </si>
  <si>
    <t>Cypress Avenue station</t>
  </si>
  <si>
    <t>Zerega Avenue station</t>
  </si>
  <si>
    <t>Buhre Avenue station</t>
  </si>
  <si>
    <t>116 Street</t>
  </si>
  <si>
    <t>103rd Street station</t>
  </si>
  <si>
    <t>14th Street­Union Square station</t>
  </si>
  <si>
    <t>Bleecker Street station</t>
  </si>
  <si>
    <t>Longwood Avenue station</t>
  </si>
  <si>
    <t>110th Street station</t>
  </si>
  <si>
    <t>Middletown Road station</t>
  </si>
  <si>
    <t>Astor Place station</t>
  </si>
  <si>
    <t>86th Street</t>
  </si>
  <si>
    <t>Spring Street station</t>
  </si>
  <si>
    <t>Canal Street station</t>
  </si>
  <si>
    <t>Whitlock Avenue station</t>
  </si>
  <si>
    <t>77th Street station</t>
  </si>
  <si>
    <t>28th Street</t>
  </si>
  <si>
    <t>59th Street station</t>
  </si>
  <si>
    <t>E 143 St-St Mary's St station</t>
  </si>
  <si>
    <t>Parkchester station</t>
  </si>
  <si>
    <t>33rd Street station</t>
  </si>
  <si>
    <t>23rd Street</t>
  </si>
  <si>
    <t>125th Street</t>
  </si>
  <si>
    <t>Hunts Point Avenue station</t>
  </si>
  <si>
    <t>Pelham Bay Park station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</si>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</sst>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1" numFmtId="3" xfId="0" applyAlignment="1" applyFont="1" applyNumberFormat="1">
      <alignment vertical="center"/>
    </xf>
    <xf borderId="0" fillId="2" fontId="3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3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0" fillId="0" fontId="1" numFmtId="3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3" fontId="1" numFmtId="0" xfId="0" applyAlignment="1" applyFill="1" applyFont="1">
      <alignment vertical="center"/>
    </xf>
    <xf borderId="0" fillId="3" fontId="1" numFmtId="3" xfId="0" applyAlignment="1" applyFont="1" applyNumberFormat="1">
      <alignment vertical="center"/>
    </xf>
    <xf borderId="0" fillId="3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ht="16.5" customHeight="1">
      <c r="A2" s="4" t="s">
        <v>16</v>
      </c>
      <c r="B2" s="4">
        <v>0.6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3.0</v>
      </c>
      <c r="J2" s="4">
        <v>3.0</v>
      </c>
      <c r="K2" s="4">
        <v>0.0</v>
      </c>
      <c r="L2" s="5">
        <v>6860.0</v>
      </c>
      <c r="M2" s="4">
        <f t="shared" ref="M2:M39" si="1">SUMPRODUCT(B2:K2,B$40:K$40)</f>
        <v>0.8869915784</v>
      </c>
      <c r="N2" s="4">
        <f t="shared" ref="N2:N39" si="2">L2*L$40</f>
        <v>2.184713376</v>
      </c>
      <c r="O2" s="6">
        <f t="shared" ref="O2:O39" si="3">N2/M2</f>
        <v>2.463059886</v>
      </c>
      <c r="P2" s="4">
        <f t="shared" ref="P2:P39" si="4">N2-M2</f>
        <v>1.297721797</v>
      </c>
    </row>
    <row r="3" ht="16.5" customHeight="1">
      <c r="A3" s="7" t="s">
        <v>17</v>
      </c>
      <c r="B3" s="7">
        <v>0.5</v>
      </c>
      <c r="C3" s="7">
        <v>1.0</v>
      </c>
      <c r="D3" s="7">
        <v>1.0</v>
      </c>
      <c r="E3" s="7">
        <v>0.0</v>
      </c>
      <c r="F3" s="7">
        <v>0.0</v>
      </c>
      <c r="G3" s="7">
        <v>0.0</v>
      </c>
      <c r="H3" s="7">
        <v>0.0</v>
      </c>
      <c r="I3" s="7">
        <v>39.0</v>
      </c>
      <c r="J3" s="7">
        <v>2.0</v>
      </c>
      <c r="K3" s="7">
        <v>1.0</v>
      </c>
      <c r="L3" s="8">
        <v>5355.0</v>
      </c>
      <c r="M3" s="9">
        <f t="shared" si="1"/>
        <v>0.705566423</v>
      </c>
      <c r="N3" s="9">
        <f t="shared" si="2"/>
        <v>1.705414013</v>
      </c>
      <c r="O3" s="10">
        <f t="shared" si="3"/>
        <v>2.417084993</v>
      </c>
      <c r="P3" s="9">
        <f t="shared" si="4"/>
        <v>0.9998475898</v>
      </c>
    </row>
    <row r="4" ht="16.5" customHeight="1">
      <c r="A4" s="1" t="s">
        <v>18</v>
      </c>
      <c r="B4" s="1">
        <v>0.6</v>
      </c>
      <c r="C4" s="1">
        <v>0.0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37.0</v>
      </c>
      <c r="J4" s="1">
        <v>5.0</v>
      </c>
      <c r="K4" s="1">
        <v>1.0</v>
      </c>
      <c r="L4" s="11">
        <v>4996.0</v>
      </c>
      <c r="M4" s="2">
        <f t="shared" si="1"/>
        <v>0.7341469378</v>
      </c>
      <c r="N4" s="2">
        <f t="shared" si="2"/>
        <v>1.591082803</v>
      </c>
      <c r="O4" s="3">
        <f t="shared" si="3"/>
        <v>2.167253884</v>
      </c>
      <c r="P4" s="2">
        <f t="shared" si="4"/>
        <v>0.8569358647</v>
      </c>
    </row>
    <row r="5" ht="16.5" customHeight="1">
      <c r="A5" s="1" t="s">
        <v>19</v>
      </c>
      <c r="B5" s="1">
        <v>0.5</v>
      </c>
      <c r="C5" s="1">
        <v>0.0</v>
      </c>
      <c r="D5" s="1">
        <v>1.5</v>
      </c>
      <c r="E5" s="1">
        <v>0.0</v>
      </c>
      <c r="F5" s="1">
        <v>0.0</v>
      </c>
      <c r="G5" s="1">
        <v>0.0</v>
      </c>
      <c r="H5" s="1">
        <v>0.0</v>
      </c>
      <c r="I5" s="1">
        <v>34.0</v>
      </c>
      <c r="J5" s="1">
        <v>5.0</v>
      </c>
      <c r="K5" s="1">
        <v>0.0</v>
      </c>
      <c r="L5" s="11">
        <v>5470.0</v>
      </c>
      <c r="M5" s="2">
        <f t="shared" si="1"/>
        <v>0.8412397131</v>
      </c>
      <c r="N5" s="2">
        <f t="shared" si="2"/>
        <v>1.742038217</v>
      </c>
      <c r="O5" s="3">
        <f t="shared" si="3"/>
        <v>2.070798834</v>
      </c>
      <c r="P5" s="2">
        <f t="shared" si="4"/>
        <v>0.9007985035</v>
      </c>
    </row>
    <row r="6" ht="16.5" customHeight="1">
      <c r="A6" s="1" t="s">
        <v>20</v>
      </c>
      <c r="B6" s="1">
        <v>0.6</v>
      </c>
      <c r="C6" s="1">
        <v>0.0</v>
      </c>
      <c r="D6" s="1">
        <v>1.5</v>
      </c>
      <c r="E6" s="1">
        <v>0.0</v>
      </c>
      <c r="F6" s="1">
        <v>0.0</v>
      </c>
      <c r="G6" s="1">
        <v>0.0</v>
      </c>
      <c r="H6" s="1">
        <v>0.0</v>
      </c>
      <c r="I6" s="1">
        <v>35.0</v>
      </c>
      <c r="J6" s="1">
        <v>5.0</v>
      </c>
      <c r="K6" s="1">
        <v>0.0</v>
      </c>
      <c r="L6" s="11">
        <v>5398.0</v>
      </c>
      <c r="M6" s="2">
        <f t="shared" si="1"/>
        <v>0.8846329704</v>
      </c>
      <c r="N6" s="2">
        <f t="shared" si="2"/>
        <v>1.71910828</v>
      </c>
      <c r="O6" s="3">
        <f t="shared" si="3"/>
        <v>1.943301163</v>
      </c>
      <c r="P6" s="2">
        <f t="shared" si="4"/>
        <v>0.8344753098</v>
      </c>
    </row>
    <row r="7" ht="16.5" customHeight="1">
      <c r="A7" s="1" t="s">
        <v>21</v>
      </c>
      <c r="B7" s="1">
        <v>0.7</v>
      </c>
      <c r="C7" s="1">
        <v>1.0</v>
      </c>
      <c r="D7" s="1">
        <v>2.0</v>
      </c>
      <c r="E7" s="1">
        <v>3.0</v>
      </c>
      <c r="F7" s="1">
        <v>3.0</v>
      </c>
      <c r="G7" s="1">
        <v>0.0</v>
      </c>
      <c r="H7" s="1">
        <v>0.0</v>
      </c>
      <c r="I7" s="1">
        <v>44.0</v>
      </c>
      <c r="J7" s="1">
        <v>13.0</v>
      </c>
      <c r="K7" s="1">
        <v>1.0</v>
      </c>
      <c r="L7" s="11">
        <v>51938.0</v>
      </c>
      <c r="M7" s="2">
        <f t="shared" si="1"/>
        <v>9.541831203</v>
      </c>
      <c r="N7" s="2">
        <f t="shared" si="2"/>
        <v>16.54076433</v>
      </c>
      <c r="O7" s="3">
        <f t="shared" si="3"/>
        <v>1.733499994</v>
      </c>
      <c r="P7" s="2">
        <f t="shared" si="4"/>
        <v>6.998933129</v>
      </c>
    </row>
    <row r="8" ht="16.5" customHeight="1">
      <c r="A8" s="1" t="s">
        <v>22</v>
      </c>
      <c r="B8" s="1">
        <v>0.7</v>
      </c>
      <c r="C8" s="1">
        <v>1.0</v>
      </c>
      <c r="D8" s="1">
        <v>2.0</v>
      </c>
      <c r="E8" s="1">
        <v>1.0</v>
      </c>
      <c r="F8" s="1">
        <v>1.0</v>
      </c>
      <c r="G8" s="1">
        <v>0.0</v>
      </c>
      <c r="H8" s="1">
        <v>0.0</v>
      </c>
      <c r="I8" s="1">
        <v>11.0</v>
      </c>
      <c r="J8" s="1">
        <v>0.0</v>
      </c>
      <c r="K8" s="1">
        <v>1.0</v>
      </c>
      <c r="L8" s="11">
        <v>18355.0</v>
      </c>
      <c r="M8" s="2">
        <f t="shared" si="1"/>
        <v>3.769595613</v>
      </c>
      <c r="N8" s="2">
        <f t="shared" si="2"/>
        <v>5.845541401</v>
      </c>
      <c r="O8" s="3">
        <f t="shared" si="3"/>
        <v>1.550707822</v>
      </c>
      <c r="P8" s="2">
        <f t="shared" si="4"/>
        <v>2.075945788</v>
      </c>
    </row>
    <row r="9" ht="16.5" customHeight="1">
      <c r="A9" s="1" t="s">
        <v>23</v>
      </c>
      <c r="B9" s="1">
        <v>0.8</v>
      </c>
      <c r="C9" s="1">
        <v>1.0</v>
      </c>
      <c r="D9" s="1">
        <v>2.0</v>
      </c>
      <c r="E9" s="1">
        <v>0.0</v>
      </c>
      <c r="F9" s="1">
        <v>0.0</v>
      </c>
      <c r="G9" s="1">
        <v>0.0</v>
      </c>
      <c r="H9" s="1">
        <v>0.0</v>
      </c>
      <c r="I9" s="1">
        <v>24.0</v>
      </c>
      <c r="J9" s="1">
        <v>4.0</v>
      </c>
      <c r="K9" s="1">
        <v>1.0</v>
      </c>
      <c r="L9" s="11">
        <v>4922.0</v>
      </c>
      <c r="M9" s="2">
        <f t="shared" si="1"/>
        <v>1.067592129</v>
      </c>
      <c r="N9" s="2">
        <f t="shared" si="2"/>
        <v>1.567515924</v>
      </c>
      <c r="O9" s="3">
        <f t="shared" si="3"/>
        <v>1.468272275</v>
      </c>
      <c r="P9" s="2">
        <f t="shared" si="4"/>
        <v>0.4999237949</v>
      </c>
    </row>
    <row r="10" ht="16.5" customHeight="1">
      <c r="A10" s="1" t="s">
        <v>24</v>
      </c>
      <c r="B10" s="1">
        <v>0.9</v>
      </c>
      <c r="C10" s="1">
        <v>0.0</v>
      </c>
      <c r="D10" s="1">
        <v>1.5</v>
      </c>
      <c r="E10" s="1">
        <v>0.0</v>
      </c>
      <c r="F10" s="1">
        <v>0.0</v>
      </c>
      <c r="G10" s="1">
        <v>0.0</v>
      </c>
      <c r="H10" s="1">
        <v>0.0</v>
      </c>
      <c r="I10" s="1">
        <v>28.0</v>
      </c>
      <c r="J10" s="1">
        <v>5.0</v>
      </c>
      <c r="K10" s="1">
        <v>0.0</v>
      </c>
      <c r="L10" s="11">
        <v>4020.0</v>
      </c>
      <c r="M10" s="2">
        <f t="shared" si="1"/>
        <v>0.9654369343</v>
      </c>
      <c r="N10" s="2">
        <f t="shared" si="2"/>
        <v>1.280254777</v>
      </c>
      <c r="O10" s="3">
        <f t="shared" si="3"/>
        <v>1.32608846</v>
      </c>
      <c r="P10" s="2">
        <f t="shared" si="4"/>
        <v>0.3148178428</v>
      </c>
    </row>
    <row r="11" ht="16.5" customHeight="1">
      <c r="A11" s="1" t="s">
        <v>25</v>
      </c>
      <c r="B11" s="1">
        <v>0.5</v>
      </c>
      <c r="C11" s="1">
        <v>1.0</v>
      </c>
      <c r="D11" s="1">
        <v>2.0</v>
      </c>
      <c r="E11" s="1">
        <v>1.0</v>
      </c>
      <c r="F11" s="1">
        <v>1.0</v>
      </c>
      <c r="G11" s="1">
        <v>0.0</v>
      </c>
      <c r="H11" s="1">
        <v>0.0</v>
      </c>
      <c r="I11" s="1">
        <v>31.0</v>
      </c>
      <c r="J11" s="1">
        <v>5.0</v>
      </c>
      <c r="K11" s="1">
        <v>0.0</v>
      </c>
      <c r="L11" s="11">
        <v>15077.0</v>
      </c>
      <c r="M11" s="2">
        <f t="shared" si="1"/>
        <v>3.791435876</v>
      </c>
      <c r="N11" s="2">
        <f t="shared" si="2"/>
        <v>4.801592357</v>
      </c>
      <c r="O11" s="3">
        <f t="shared" si="3"/>
        <v>1.266431113</v>
      </c>
      <c r="P11" s="2">
        <f t="shared" si="4"/>
        <v>1.01015648</v>
      </c>
    </row>
    <row r="12" ht="16.5" customHeight="1">
      <c r="A12" s="1" t="s">
        <v>26</v>
      </c>
      <c r="B12" s="1">
        <v>0.7</v>
      </c>
      <c r="C12" s="1">
        <v>0.0</v>
      </c>
      <c r="D12" s="1">
        <v>1.5</v>
      </c>
      <c r="E12" s="1">
        <v>0.0</v>
      </c>
      <c r="F12" s="1">
        <v>0.0</v>
      </c>
      <c r="G12" s="1">
        <v>0.0</v>
      </c>
      <c r="H12" s="1">
        <v>0.0</v>
      </c>
      <c r="I12" s="1">
        <v>32.0</v>
      </c>
      <c r="J12" s="1">
        <v>3.0</v>
      </c>
      <c r="K12" s="1">
        <v>1.0</v>
      </c>
      <c r="L12" s="11">
        <v>3498.0</v>
      </c>
      <c r="M12" s="2">
        <f t="shared" si="1"/>
        <v>0.9082759045</v>
      </c>
      <c r="N12" s="2">
        <f t="shared" si="2"/>
        <v>1.114012739</v>
      </c>
      <c r="O12" s="3">
        <f t="shared" si="3"/>
        <v>1.226513588</v>
      </c>
      <c r="P12" s="2">
        <f t="shared" si="4"/>
        <v>0.2057368344</v>
      </c>
    </row>
    <row r="13" ht="16.5" customHeight="1">
      <c r="A13" s="4" t="s">
        <v>27</v>
      </c>
      <c r="B13" s="4">
        <v>0.5</v>
      </c>
      <c r="C13" s="4">
        <v>1.0</v>
      </c>
      <c r="D13" s="4">
        <v>1.5</v>
      </c>
      <c r="E13" s="4">
        <v>1.0</v>
      </c>
      <c r="F13" s="4">
        <v>1.0</v>
      </c>
      <c r="G13" s="4">
        <v>0.0</v>
      </c>
      <c r="H13" s="4">
        <v>1.0</v>
      </c>
      <c r="I13" s="4">
        <v>37.0</v>
      </c>
      <c r="J13" s="4">
        <v>4.0</v>
      </c>
      <c r="K13" s="4">
        <v>1.0</v>
      </c>
      <c r="L13" s="5">
        <v>14096.0</v>
      </c>
      <c r="M13" s="4">
        <f t="shared" si="1"/>
        <v>3.660700167</v>
      </c>
      <c r="N13" s="4">
        <f t="shared" si="2"/>
        <v>4.489171975</v>
      </c>
      <c r="O13" s="6">
        <f t="shared" si="3"/>
        <v>1.226315123</v>
      </c>
      <c r="P13" s="4">
        <f t="shared" si="4"/>
        <v>0.8284718076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6.5" customHeight="1">
      <c r="A14" s="1" t="s">
        <v>28</v>
      </c>
      <c r="B14" s="1">
        <v>0.9</v>
      </c>
      <c r="C14" s="1">
        <v>1.0</v>
      </c>
      <c r="D14" s="1">
        <v>2.5</v>
      </c>
      <c r="E14" s="1">
        <v>6.0</v>
      </c>
      <c r="F14" s="1">
        <v>4.0</v>
      </c>
      <c r="G14" s="1">
        <v>2.0</v>
      </c>
      <c r="H14" s="1">
        <v>1.0</v>
      </c>
      <c r="I14" s="1">
        <v>50.0</v>
      </c>
      <c r="J14" s="1">
        <v>6.0</v>
      </c>
      <c r="K14" s="1">
        <v>2.0</v>
      </c>
      <c r="L14" s="11">
        <v>125331.0</v>
      </c>
      <c r="M14" s="2">
        <f t="shared" si="1"/>
        <v>32.64620835</v>
      </c>
      <c r="N14" s="2">
        <f t="shared" si="2"/>
        <v>39.91433121</v>
      </c>
      <c r="O14" s="3">
        <f t="shared" si="3"/>
        <v>1.222632987</v>
      </c>
      <c r="P14" s="2">
        <f t="shared" si="4"/>
        <v>7.268122864</v>
      </c>
    </row>
    <row r="15" ht="16.5" customHeight="1">
      <c r="A15" s="1" t="s">
        <v>29</v>
      </c>
      <c r="B15" s="1">
        <v>0.7</v>
      </c>
      <c r="C15" s="1">
        <v>0.0</v>
      </c>
      <c r="D15" s="1">
        <v>1.5</v>
      </c>
      <c r="E15" s="1">
        <v>0.0</v>
      </c>
      <c r="F15" s="1">
        <v>0.0</v>
      </c>
      <c r="G15" s="1">
        <v>0.0</v>
      </c>
      <c r="H15" s="1">
        <v>0.0</v>
      </c>
      <c r="I15" s="1">
        <v>17.0</v>
      </c>
      <c r="J15" s="1">
        <v>3.0</v>
      </c>
      <c r="K15" s="1">
        <v>1.0</v>
      </c>
      <c r="L15" s="11">
        <v>2860.0</v>
      </c>
      <c r="M15" s="2">
        <f t="shared" si="1"/>
        <v>0.8342121922</v>
      </c>
      <c r="N15" s="2">
        <f t="shared" si="2"/>
        <v>0.9108280255</v>
      </c>
      <c r="O15" s="3">
        <f t="shared" si="3"/>
        <v>1.09184214</v>
      </c>
      <c r="P15" s="2">
        <f t="shared" si="4"/>
        <v>0.07661583326</v>
      </c>
    </row>
    <row r="16" ht="16.5" customHeight="1">
      <c r="A16" s="1" t="s">
        <v>30</v>
      </c>
      <c r="B16" s="1">
        <v>0.5</v>
      </c>
      <c r="C16" s="1">
        <v>1.0</v>
      </c>
      <c r="D16" s="1">
        <v>1.0</v>
      </c>
      <c r="E16" s="1">
        <v>0.0</v>
      </c>
      <c r="F16" s="1">
        <v>0.0</v>
      </c>
      <c r="G16" s="1">
        <v>0.0</v>
      </c>
      <c r="H16" s="1">
        <v>0.0</v>
      </c>
      <c r="I16" s="1">
        <v>30.0</v>
      </c>
      <c r="J16" s="1">
        <v>1.0</v>
      </c>
      <c r="K16" s="1">
        <v>2.0</v>
      </c>
      <c r="L16" s="11">
        <v>2180.0</v>
      </c>
      <c r="M16" s="2">
        <f t="shared" si="1"/>
        <v>0.6611281956</v>
      </c>
      <c r="N16" s="2">
        <f t="shared" si="2"/>
        <v>0.6942675159</v>
      </c>
      <c r="O16" s="3">
        <f t="shared" si="3"/>
        <v>1.050125408</v>
      </c>
      <c r="P16" s="2">
        <f t="shared" si="4"/>
        <v>0.03313932033</v>
      </c>
    </row>
    <row r="17" ht="16.5" customHeight="1">
      <c r="A17" s="13" t="s">
        <v>31</v>
      </c>
      <c r="B17" s="13">
        <v>0.9</v>
      </c>
      <c r="C17" s="13">
        <v>1.0</v>
      </c>
      <c r="D17" s="13">
        <v>1.5</v>
      </c>
      <c r="E17" s="13">
        <v>0.0</v>
      </c>
      <c r="F17" s="13">
        <v>0.0</v>
      </c>
      <c r="G17" s="13">
        <v>0.0</v>
      </c>
      <c r="H17" s="13">
        <v>0.0</v>
      </c>
      <c r="I17" s="13">
        <v>35.0</v>
      </c>
      <c r="J17" s="13">
        <v>4.0</v>
      </c>
      <c r="K17" s="13">
        <v>2.0</v>
      </c>
      <c r="L17" s="14">
        <v>3140.0</v>
      </c>
      <c r="M17" s="13">
        <f t="shared" si="1"/>
        <v>1</v>
      </c>
      <c r="N17" s="13">
        <f t="shared" si="2"/>
        <v>1</v>
      </c>
      <c r="O17" s="15">
        <f t="shared" si="3"/>
        <v>1</v>
      </c>
      <c r="P17" s="13">
        <f t="shared" si="4"/>
        <v>0</v>
      </c>
    </row>
    <row r="18" ht="16.5" customHeight="1">
      <c r="A18" s="1" t="s">
        <v>32</v>
      </c>
      <c r="B18" s="1">
        <v>0.7</v>
      </c>
      <c r="C18" s="1">
        <v>1.0</v>
      </c>
      <c r="D18" s="1">
        <v>2.5</v>
      </c>
      <c r="E18" s="1">
        <v>1.0</v>
      </c>
      <c r="F18" s="1">
        <v>1.0</v>
      </c>
      <c r="G18" s="1">
        <v>0.0</v>
      </c>
      <c r="H18" s="1">
        <v>1.0</v>
      </c>
      <c r="I18" s="1">
        <v>28.0</v>
      </c>
      <c r="J18" s="1">
        <v>7.0</v>
      </c>
      <c r="K18" s="1">
        <v>1.0</v>
      </c>
      <c r="L18" s="11">
        <v>12527.0</v>
      </c>
      <c r="M18" s="2">
        <f t="shared" si="1"/>
        <v>4.013895681</v>
      </c>
      <c r="N18" s="2">
        <f t="shared" si="2"/>
        <v>3.989490446</v>
      </c>
      <c r="O18" s="3">
        <f t="shared" si="3"/>
        <v>0.9939198133</v>
      </c>
      <c r="P18" s="2">
        <f t="shared" si="4"/>
        <v>-0.02440523515</v>
      </c>
    </row>
    <row r="19" ht="16.5" customHeight="1">
      <c r="A19" s="7" t="s">
        <v>33</v>
      </c>
      <c r="B19" s="7">
        <v>0.6</v>
      </c>
      <c r="C19" s="7">
        <v>1.0</v>
      </c>
      <c r="D19" s="7">
        <v>1.5</v>
      </c>
      <c r="E19" s="7">
        <v>1.0</v>
      </c>
      <c r="F19" s="7">
        <v>1.0</v>
      </c>
      <c r="G19" s="7">
        <v>0.0</v>
      </c>
      <c r="H19" s="7">
        <v>1.0</v>
      </c>
      <c r="I19" s="7">
        <v>29.0</v>
      </c>
      <c r="J19" s="7">
        <v>11.0</v>
      </c>
      <c r="K19" s="7">
        <v>0.0</v>
      </c>
      <c r="L19" s="8">
        <v>11067.0</v>
      </c>
      <c r="M19" s="9">
        <f t="shared" si="1"/>
        <v>3.659655197</v>
      </c>
      <c r="N19" s="9">
        <f t="shared" si="2"/>
        <v>3.524522293</v>
      </c>
      <c r="O19" s="10">
        <f t="shared" si="3"/>
        <v>0.9630749629</v>
      </c>
      <c r="P19" s="9">
        <f t="shared" si="4"/>
        <v>-0.1351329039</v>
      </c>
    </row>
    <row r="20" ht="16.5" customHeight="1">
      <c r="A20" s="1" t="s">
        <v>34</v>
      </c>
      <c r="B20" s="1">
        <v>0.6</v>
      </c>
      <c r="C20" s="1">
        <v>1.0</v>
      </c>
      <c r="D20" s="1">
        <v>1.5</v>
      </c>
      <c r="E20" s="1">
        <v>8.0</v>
      </c>
      <c r="F20" s="1">
        <v>7.0</v>
      </c>
      <c r="G20" s="1">
        <v>1.0</v>
      </c>
      <c r="H20" s="1">
        <v>0.0</v>
      </c>
      <c r="I20" s="1">
        <v>31.0</v>
      </c>
      <c r="J20" s="1">
        <v>9.0</v>
      </c>
      <c r="K20" s="1">
        <v>4.0</v>
      </c>
      <c r="L20" s="11">
        <v>88727.0</v>
      </c>
      <c r="M20" s="2">
        <f t="shared" si="1"/>
        <v>30.51383233</v>
      </c>
      <c r="N20" s="2">
        <f t="shared" si="2"/>
        <v>28.25700637</v>
      </c>
      <c r="O20" s="3">
        <f t="shared" si="3"/>
        <v>0.9260392489</v>
      </c>
      <c r="P20" s="2">
        <f t="shared" si="4"/>
        <v>-2.256825957</v>
      </c>
    </row>
    <row r="21" ht="16.5" customHeight="1">
      <c r="A21" s="1" t="s">
        <v>35</v>
      </c>
      <c r="B21" s="1">
        <v>0.4</v>
      </c>
      <c r="C21" s="1">
        <v>1.0</v>
      </c>
      <c r="D21" s="1">
        <v>1.5</v>
      </c>
      <c r="E21" s="1">
        <v>1.0</v>
      </c>
      <c r="F21" s="1">
        <v>1.0</v>
      </c>
      <c r="G21" s="1">
        <v>0.0</v>
      </c>
      <c r="H21" s="1">
        <v>0.0</v>
      </c>
      <c r="I21" s="1">
        <v>42.0</v>
      </c>
      <c r="J21" s="1">
        <v>6.0</v>
      </c>
      <c r="K21" s="1">
        <v>2.0</v>
      </c>
      <c r="L21" s="11">
        <v>10286.0</v>
      </c>
      <c r="M21" s="2">
        <f t="shared" si="1"/>
        <v>3.646932394</v>
      </c>
      <c r="N21" s="2">
        <f t="shared" si="2"/>
        <v>3.275796178</v>
      </c>
      <c r="O21" s="3">
        <f t="shared" si="3"/>
        <v>0.8982333161</v>
      </c>
      <c r="P21" s="2">
        <f t="shared" si="4"/>
        <v>-0.3711362161</v>
      </c>
    </row>
    <row r="22" ht="16.5" customHeight="1">
      <c r="A22" s="7" t="s">
        <v>36</v>
      </c>
      <c r="B22" s="7">
        <v>0.7</v>
      </c>
      <c r="C22" s="7">
        <v>0.0</v>
      </c>
      <c r="D22" s="7">
        <v>2.0</v>
      </c>
      <c r="E22" s="7">
        <v>0.0</v>
      </c>
      <c r="F22" s="7">
        <v>0.0</v>
      </c>
      <c r="G22" s="7">
        <v>0.0</v>
      </c>
      <c r="H22" s="7">
        <v>0.0</v>
      </c>
      <c r="I22" s="7">
        <v>18.0</v>
      </c>
      <c r="J22" s="7">
        <v>2.0</v>
      </c>
      <c r="K22" s="7">
        <v>1.0</v>
      </c>
      <c r="L22" s="8">
        <v>2602.0</v>
      </c>
      <c r="M22" s="9">
        <f t="shared" si="1"/>
        <v>0.9995109672</v>
      </c>
      <c r="N22" s="9">
        <f t="shared" si="2"/>
        <v>0.8286624204</v>
      </c>
      <c r="O22" s="10">
        <f t="shared" si="3"/>
        <v>0.8290678617</v>
      </c>
      <c r="P22" s="9">
        <f t="shared" si="4"/>
        <v>-0.1708485469</v>
      </c>
    </row>
    <row r="23" ht="16.5" customHeight="1">
      <c r="A23" s="4" t="s">
        <v>37</v>
      </c>
      <c r="B23" s="4">
        <v>0.5</v>
      </c>
      <c r="C23" s="4">
        <v>1.0</v>
      </c>
      <c r="D23" s="4">
        <v>1.5</v>
      </c>
      <c r="E23" s="4">
        <v>1.0</v>
      </c>
      <c r="F23" s="4">
        <v>1.0</v>
      </c>
      <c r="G23" s="4">
        <v>0.0</v>
      </c>
      <c r="H23" s="4">
        <v>0.0</v>
      </c>
      <c r="I23" s="4">
        <v>19.0</v>
      </c>
      <c r="J23" s="4">
        <v>3.0</v>
      </c>
      <c r="K23" s="4">
        <v>2.0</v>
      </c>
      <c r="L23" s="5">
        <v>9085.0</v>
      </c>
      <c r="M23" s="4">
        <f t="shared" si="1"/>
        <v>3.571823712</v>
      </c>
      <c r="N23" s="4">
        <f t="shared" si="2"/>
        <v>2.893312102</v>
      </c>
      <c r="O23" s="6">
        <f t="shared" si="3"/>
        <v>0.8100377664</v>
      </c>
      <c r="P23" s="4">
        <f t="shared" si="4"/>
        <v>-0.6785116103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6.5" customHeight="1">
      <c r="A24" s="7" t="s">
        <v>38</v>
      </c>
      <c r="B24" s="7">
        <v>0.4</v>
      </c>
      <c r="C24" s="7">
        <v>1.0</v>
      </c>
      <c r="D24" s="7">
        <v>1.5</v>
      </c>
      <c r="E24" s="7">
        <v>0.0</v>
      </c>
      <c r="F24" s="7">
        <v>0.0</v>
      </c>
      <c r="G24" s="7">
        <v>0.0</v>
      </c>
      <c r="H24" s="7">
        <v>0.0</v>
      </c>
      <c r="I24" s="7">
        <v>6.0</v>
      </c>
      <c r="J24" s="7">
        <v>1.0</v>
      </c>
      <c r="K24" s="7">
        <v>2.0</v>
      </c>
      <c r="L24" s="8">
        <v>1638.0</v>
      </c>
      <c r="M24" s="9">
        <f t="shared" si="1"/>
        <v>0.6645317736</v>
      </c>
      <c r="N24" s="9">
        <f t="shared" si="2"/>
        <v>0.521656051</v>
      </c>
      <c r="O24" s="10">
        <f t="shared" si="3"/>
        <v>0.7849979063</v>
      </c>
      <c r="P24" s="9">
        <f t="shared" si="4"/>
        <v>-0.1428757227</v>
      </c>
    </row>
    <row r="25" ht="16.5" customHeight="1">
      <c r="A25" s="1" t="s">
        <v>39</v>
      </c>
      <c r="B25" s="1">
        <v>0.6</v>
      </c>
      <c r="C25" s="1">
        <v>1.0</v>
      </c>
      <c r="D25" s="1">
        <v>1.0</v>
      </c>
      <c r="E25" s="1">
        <v>5.0</v>
      </c>
      <c r="F25" s="1">
        <v>5.0</v>
      </c>
      <c r="G25" s="1">
        <v>0.0</v>
      </c>
      <c r="H25" s="1">
        <v>0.0</v>
      </c>
      <c r="I25" s="1">
        <v>34.0</v>
      </c>
      <c r="J25" s="1">
        <v>3.0</v>
      </c>
      <c r="K25" s="1">
        <v>8.0</v>
      </c>
      <c r="L25" s="11">
        <v>34124.0</v>
      </c>
      <c r="M25" s="2">
        <f t="shared" si="1"/>
        <v>14.74257275</v>
      </c>
      <c r="N25" s="2">
        <f t="shared" si="2"/>
        <v>10.86751592</v>
      </c>
      <c r="O25" s="3">
        <f t="shared" si="3"/>
        <v>0.7371519277</v>
      </c>
      <c r="P25" s="2">
        <f t="shared" si="4"/>
        <v>-3.875056829</v>
      </c>
    </row>
    <row r="26" ht="16.5" customHeight="1">
      <c r="A26" s="1" t="s">
        <v>40</v>
      </c>
      <c r="B26" s="1">
        <v>0.8</v>
      </c>
      <c r="C26" s="1">
        <v>1.0</v>
      </c>
      <c r="D26" s="1">
        <v>2.0</v>
      </c>
      <c r="E26" s="1">
        <v>3.0</v>
      </c>
      <c r="F26" s="1">
        <v>2.0</v>
      </c>
      <c r="G26" s="1">
        <v>1.0</v>
      </c>
      <c r="H26" s="1">
        <v>1.0</v>
      </c>
      <c r="I26" s="1">
        <v>32.0</v>
      </c>
      <c r="J26" s="1">
        <v>5.0</v>
      </c>
      <c r="K26" s="1">
        <v>1.0</v>
      </c>
      <c r="L26" s="11">
        <v>37089.0</v>
      </c>
      <c r="M26" s="2">
        <f t="shared" si="1"/>
        <v>16.7328039</v>
      </c>
      <c r="N26" s="2">
        <f t="shared" si="2"/>
        <v>11.81178344</v>
      </c>
      <c r="O26" s="3">
        <f t="shared" si="3"/>
        <v>0.705905807</v>
      </c>
      <c r="P26" s="2">
        <f t="shared" si="4"/>
        <v>-4.921020458</v>
      </c>
    </row>
    <row r="27" ht="16.5" customHeight="1">
      <c r="A27" s="1" t="s">
        <v>41</v>
      </c>
      <c r="B27" s="1">
        <v>0.6</v>
      </c>
      <c r="C27" s="1">
        <v>1.0</v>
      </c>
      <c r="D27" s="1">
        <v>1.0</v>
      </c>
      <c r="E27" s="1">
        <v>7.0</v>
      </c>
      <c r="F27" s="1">
        <v>7.0</v>
      </c>
      <c r="G27" s="1">
        <v>0.0</v>
      </c>
      <c r="H27" s="1">
        <v>0.0</v>
      </c>
      <c r="I27" s="1">
        <v>39.0</v>
      </c>
      <c r="J27" s="1">
        <v>3.0</v>
      </c>
      <c r="K27" s="1">
        <v>18.0</v>
      </c>
      <c r="L27" s="11">
        <v>43457.0</v>
      </c>
      <c r="M27" s="2">
        <f t="shared" si="1"/>
        <v>20.37655608</v>
      </c>
      <c r="N27" s="2">
        <f t="shared" si="2"/>
        <v>13.83980892</v>
      </c>
      <c r="O27" s="3">
        <f t="shared" si="3"/>
        <v>0.6792025533</v>
      </c>
      <c r="P27" s="2">
        <f t="shared" si="4"/>
        <v>-6.536747162</v>
      </c>
    </row>
    <row r="28" ht="16.5" customHeight="1">
      <c r="A28" s="1" t="s">
        <v>42</v>
      </c>
      <c r="B28" s="1">
        <v>0.7</v>
      </c>
      <c r="C28" s="1">
        <v>1.0</v>
      </c>
      <c r="D28" s="1">
        <v>1.5</v>
      </c>
      <c r="E28" s="1">
        <v>4.0</v>
      </c>
      <c r="F28" s="1">
        <v>4.0</v>
      </c>
      <c r="G28" s="1">
        <v>0.0</v>
      </c>
      <c r="H28" s="1">
        <v>0.0</v>
      </c>
      <c r="I28" s="1">
        <v>5.0</v>
      </c>
      <c r="J28" s="1">
        <v>3.0</v>
      </c>
      <c r="K28" s="1">
        <v>0.0</v>
      </c>
      <c r="L28" s="11">
        <v>24836.0</v>
      </c>
      <c r="M28" s="2">
        <f t="shared" si="1"/>
        <v>11.99355207</v>
      </c>
      <c r="N28" s="2">
        <f t="shared" si="2"/>
        <v>7.90955414</v>
      </c>
      <c r="O28" s="3">
        <f t="shared" si="3"/>
        <v>0.6594838706</v>
      </c>
      <c r="P28" s="2">
        <f t="shared" si="4"/>
        <v>-4.083997928</v>
      </c>
    </row>
    <row r="29" ht="16.5" customHeight="1">
      <c r="A29" s="1" t="s">
        <v>43</v>
      </c>
      <c r="B29" s="1">
        <v>0.7</v>
      </c>
      <c r="C29" s="1">
        <v>0.0</v>
      </c>
      <c r="D29" s="1">
        <v>2.0</v>
      </c>
      <c r="E29" s="1">
        <v>0.0</v>
      </c>
      <c r="F29" s="1">
        <v>0.0</v>
      </c>
      <c r="G29" s="1">
        <v>0.0</v>
      </c>
      <c r="H29" s="1">
        <v>0.0</v>
      </c>
      <c r="I29" s="1">
        <v>12.0</v>
      </c>
      <c r="J29" s="1">
        <v>1.0</v>
      </c>
      <c r="K29" s="1">
        <v>0.0</v>
      </c>
      <c r="L29" s="11">
        <v>1608.0</v>
      </c>
      <c r="M29" s="2">
        <f t="shared" si="1"/>
        <v>0.9698854823</v>
      </c>
      <c r="N29" s="2">
        <f t="shared" si="2"/>
        <v>0.5121019108</v>
      </c>
      <c r="O29" s="3">
        <f t="shared" si="3"/>
        <v>0.5280024499</v>
      </c>
      <c r="P29" s="2">
        <f t="shared" si="4"/>
        <v>-0.4577835715</v>
      </c>
    </row>
    <row r="30" ht="16.5" customHeight="1">
      <c r="A30" s="1" t="s">
        <v>44</v>
      </c>
      <c r="B30" s="1">
        <v>0.8</v>
      </c>
      <c r="C30" s="1">
        <v>1.0</v>
      </c>
      <c r="D30" s="1">
        <v>2.0</v>
      </c>
      <c r="E30" s="1">
        <v>2.0</v>
      </c>
      <c r="F30" s="1">
        <v>1.0</v>
      </c>
      <c r="G30" s="1">
        <v>1.0</v>
      </c>
      <c r="H30" s="1">
        <v>0.0</v>
      </c>
      <c r="I30" s="1">
        <v>33.0</v>
      </c>
      <c r="J30" s="1">
        <v>20.0</v>
      </c>
      <c r="K30" s="1">
        <v>1.0</v>
      </c>
      <c r="L30" s="11">
        <v>21428.0</v>
      </c>
      <c r="M30" s="2">
        <f t="shared" si="1"/>
        <v>13.93309377</v>
      </c>
      <c r="N30" s="2">
        <f t="shared" si="2"/>
        <v>6.824203822</v>
      </c>
      <c r="O30" s="3">
        <f t="shared" si="3"/>
        <v>0.4897838151</v>
      </c>
      <c r="P30" s="2">
        <f t="shared" si="4"/>
        <v>-7.108889946</v>
      </c>
    </row>
    <row r="31" ht="16.5" customHeight="1">
      <c r="A31" s="1" t="s">
        <v>45</v>
      </c>
      <c r="B31" s="1">
        <v>0.5</v>
      </c>
      <c r="C31" s="1">
        <v>1.0</v>
      </c>
      <c r="D31" s="1">
        <v>1.5</v>
      </c>
      <c r="E31" s="1">
        <v>1.0</v>
      </c>
      <c r="F31" s="1">
        <v>0.0</v>
      </c>
      <c r="G31" s="1">
        <v>1.0</v>
      </c>
      <c r="H31" s="1">
        <v>0.0</v>
      </c>
      <c r="I31" s="1">
        <v>42.0</v>
      </c>
      <c r="J31" s="1">
        <v>16.0</v>
      </c>
      <c r="K31" s="1">
        <v>3.0</v>
      </c>
      <c r="L31" s="11">
        <v>15986.0</v>
      </c>
      <c r="M31" s="2">
        <f t="shared" si="1"/>
        <v>10.89715606</v>
      </c>
      <c r="N31" s="2">
        <f t="shared" si="2"/>
        <v>5.091082803</v>
      </c>
      <c r="O31" s="3">
        <f t="shared" si="3"/>
        <v>0.4671937132</v>
      </c>
      <c r="P31" s="2">
        <f t="shared" si="4"/>
        <v>-5.806073257</v>
      </c>
    </row>
    <row r="32" ht="16.5" customHeight="1">
      <c r="A32" s="1" t="s">
        <v>46</v>
      </c>
      <c r="B32" s="1">
        <v>0.7</v>
      </c>
      <c r="C32" s="1">
        <v>1.0</v>
      </c>
      <c r="D32" s="1">
        <v>2.0</v>
      </c>
      <c r="E32" s="1">
        <v>9.0</v>
      </c>
      <c r="F32" s="1">
        <v>8.0</v>
      </c>
      <c r="G32" s="1">
        <v>1.0</v>
      </c>
      <c r="H32" s="1">
        <v>0.0</v>
      </c>
      <c r="I32" s="1">
        <v>30.0</v>
      </c>
      <c r="J32" s="1">
        <v>1.0</v>
      </c>
      <c r="K32" s="1">
        <v>0.0</v>
      </c>
      <c r="L32" s="11">
        <v>45920.0</v>
      </c>
      <c r="M32" s="2">
        <f t="shared" si="1"/>
        <v>33.51235933</v>
      </c>
      <c r="N32" s="2">
        <f t="shared" si="2"/>
        <v>14.62420382</v>
      </c>
      <c r="O32" s="3">
        <f t="shared" si="3"/>
        <v>0.4363824008</v>
      </c>
      <c r="P32" s="2">
        <f t="shared" si="4"/>
        <v>-18.88815551</v>
      </c>
    </row>
    <row r="33" ht="16.5" customHeight="1">
      <c r="A33" s="1" t="s">
        <v>47</v>
      </c>
      <c r="B33" s="1">
        <v>0.5</v>
      </c>
      <c r="C33" s="1">
        <v>0.0</v>
      </c>
      <c r="D33" s="1">
        <v>1.5</v>
      </c>
      <c r="E33" s="1">
        <v>0.0</v>
      </c>
      <c r="F33" s="1">
        <v>0.0</v>
      </c>
      <c r="G33" s="1">
        <v>0.0</v>
      </c>
      <c r="H33" s="1">
        <v>0.0</v>
      </c>
      <c r="I33" s="1">
        <v>2.0</v>
      </c>
      <c r="J33" s="1">
        <v>0.0</v>
      </c>
      <c r="K33" s="1">
        <v>0.0</v>
      </c>
      <c r="L33" s="1">
        <v>860.0</v>
      </c>
      <c r="M33" s="2">
        <f t="shared" si="1"/>
        <v>0.6832371269</v>
      </c>
      <c r="N33" s="2">
        <f t="shared" si="2"/>
        <v>0.2738853503</v>
      </c>
      <c r="O33" s="3">
        <f t="shared" si="3"/>
        <v>0.4008642674</v>
      </c>
      <c r="P33" s="2">
        <f t="shared" si="4"/>
        <v>-0.4093517766</v>
      </c>
    </row>
    <row r="34" ht="16.5" customHeight="1">
      <c r="A34" s="1" t="s">
        <v>48</v>
      </c>
      <c r="B34" s="1">
        <v>0.8</v>
      </c>
      <c r="C34" s="1">
        <v>1.0</v>
      </c>
      <c r="D34" s="1">
        <v>2.0</v>
      </c>
      <c r="E34" s="1">
        <v>1.0</v>
      </c>
      <c r="F34" s="1">
        <v>0.0</v>
      </c>
      <c r="G34" s="1">
        <v>1.0</v>
      </c>
      <c r="H34" s="1">
        <v>0.0</v>
      </c>
      <c r="I34" s="1">
        <v>24.0</v>
      </c>
      <c r="J34" s="1">
        <v>7.0</v>
      </c>
      <c r="K34" s="1">
        <v>0.0</v>
      </c>
      <c r="L34" s="11">
        <v>12972.0</v>
      </c>
      <c r="M34" s="2">
        <f t="shared" si="1"/>
        <v>11.08400783</v>
      </c>
      <c r="N34" s="2">
        <f t="shared" si="2"/>
        <v>4.131210191</v>
      </c>
      <c r="O34" s="3">
        <f t="shared" si="3"/>
        <v>0.3727180867</v>
      </c>
      <c r="P34" s="2">
        <f t="shared" si="4"/>
        <v>-6.952797637</v>
      </c>
    </row>
    <row r="35" ht="16.5" customHeight="1">
      <c r="A35" s="1" t="s">
        <v>49</v>
      </c>
      <c r="B35" s="1">
        <v>0.7</v>
      </c>
      <c r="C35" s="1">
        <v>1.0</v>
      </c>
      <c r="D35" s="1">
        <v>2.5</v>
      </c>
      <c r="E35" s="1">
        <v>3.0</v>
      </c>
      <c r="F35" s="1">
        <v>1.0</v>
      </c>
      <c r="G35" s="1">
        <v>2.0</v>
      </c>
      <c r="H35" s="1">
        <v>0.0</v>
      </c>
      <c r="I35" s="1">
        <v>46.0</v>
      </c>
      <c r="J35" s="1">
        <v>4.0</v>
      </c>
      <c r="K35" s="1">
        <v>7.0</v>
      </c>
      <c r="L35" s="11">
        <v>24479.0</v>
      </c>
      <c r="M35" s="2">
        <f t="shared" si="1"/>
        <v>24.13560354</v>
      </c>
      <c r="N35" s="2">
        <f t="shared" si="2"/>
        <v>7.795859873</v>
      </c>
      <c r="O35" s="3">
        <f t="shared" si="3"/>
        <v>0.3230024831</v>
      </c>
      <c r="P35" s="2">
        <f t="shared" si="4"/>
        <v>-16.33974366</v>
      </c>
    </row>
    <row r="36" ht="16.5" customHeight="1">
      <c r="A36" s="1" t="s">
        <v>50</v>
      </c>
      <c r="B36" s="1">
        <v>0.4</v>
      </c>
      <c r="C36" s="1">
        <v>1.0</v>
      </c>
      <c r="D36" s="1">
        <v>1.5</v>
      </c>
      <c r="E36" s="1">
        <v>3.0</v>
      </c>
      <c r="F36" s="1">
        <v>1.0</v>
      </c>
      <c r="G36" s="1">
        <v>2.0</v>
      </c>
      <c r="H36" s="1">
        <v>0.0</v>
      </c>
      <c r="I36" s="1">
        <v>2.0</v>
      </c>
      <c r="J36" s="1">
        <v>0.0</v>
      </c>
      <c r="K36" s="1">
        <v>0.0</v>
      </c>
      <c r="L36" s="11">
        <v>23725.0</v>
      </c>
      <c r="M36" s="2">
        <f t="shared" si="1"/>
        <v>23.48226056</v>
      </c>
      <c r="N36" s="2">
        <f t="shared" si="2"/>
        <v>7.555732484</v>
      </c>
      <c r="O36" s="3">
        <f t="shared" si="3"/>
        <v>0.3217634207</v>
      </c>
      <c r="P36" s="2">
        <f t="shared" si="4"/>
        <v>-15.92652808</v>
      </c>
    </row>
    <row r="37" ht="16.5" customHeight="1">
      <c r="A37" s="1" t="s">
        <v>51</v>
      </c>
      <c r="B37" s="1">
        <v>1.7</v>
      </c>
      <c r="C37" s="1">
        <v>1.0</v>
      </c>
      <c r="D37" s="1">
        <v>3.0</v>
      </c>
      <c r="E37" s="1">
        <v>4.0</v>
      </c>
      <c r="F37" s="1">
        <v>2.0</v>
      </c>
      <c r="G37" s="1">
        <v>2.0</v>
      </c>
      <c r="H37" s="1">
        <v>0.0</v>
      </c>
      <c r="I37" s="1">
        <v>23.0</v>
      </c>
      <c r="J37" s="1">
        <v>6.0</v>
      </c>
      <c r="K37" s="1">
        <v>4.0</v>
      </c>
      <c r="L37" s="11">
        <v>23438.0</v>
      </c>
      <c r="M37" s="2">
        <f t="shared" si="1"/>
        <v>27.37160485</v>
      </c>
      <c r="N37" s="2">
        <f t="shared" si="2"/>
        <v>7.46433121</v>
      </c>
      <c r="O37" s="3">
        <f t="shared" si="3"/>
        <v>0.272703455</v>
      </c>
      <c r="P37" s="2">
        <f t="shared" si="4"/>
        <v>-19.90727364</v>
      </c>
    </row>
    <row r="38" ht="16.5" customHeight="1">
      <c r="A38" s="1" t="s">
        <v>52</v>
      </c>
      <c r="B38" s="1">
        <v>0.8</v>
      </c>
      <c r="C38" s="1">
        <v>1.0</v>
      </c>
      <c r="D38" s="1">
        <v>2.0</v>
      </c>
      <c r="E38" s="1">
        <v>1.0</v>
      </c>
      <c r="F38" s="1">
        <v>0.0</v>
      </c>
      <c r="G38" s="1">
        <v>1.0</v>
      </c>
      <c r="H38" s="1">
        <v>0.0</v>
      </c>
      <c r="I38" s="1">
        <v>33.0</v>
      </c>
      <c r="J38" s="1">
        <v>6.0</v>
      </c>
      <c r="K38" s="1">
        <v>0.0</v>
      </c>
      <c r="L38" s="11">
        <v>8697.0</v>
      </c>
      <c r="M38" s="2">
        <f t="shared" si="1"/>
        <v>11.12844606</v>
      </c>
      <c r="N38" s="2">
        <f t="shared" si="2"/>
        <v>2.769745223</v>
      </c>
      <c r="O38" s="3">
        <f t="shared" si="3"/>
        <v>0.2488887675</v>
      </c>
      <c r="P38" s="2">
        <f t="shared" si="4"/>
        <v>-8.358700833</v>
      </c>
    </row>
    <row r="39" ht="16.5" customHeight="1">
      <c r="A39" s="1" t="s">
        <v>53</v>
      </c>
      <c r="B39" s="1">
        <v>0.0</v>
      </c>
      <c r="C39" s="1">
        <v>1.0</v>
      </c>
      <c r="D39" s="1">
        <v>0.0</v>
      </c>
      <c r="E39" s="1">
        <v>1.0</v>
      </c>
      <c r="F39" s="1">
        <v>0.0</v>
      </c>
      <c r="G39" s="1">
        <v>1.0</v>
      </c>
      <c r="H39" s="1">
        <v>0.0</v>
      </c>
      <c r="I39" s="1">
        <v>16.0</v>
      </c>
      <c r="J39" s="1">
        <v>2.0</v>
      </c>
      <c r="K39" s="1">
        <v>0.0</v>
      </c>
      <c r="L39" s="11">
        <v>5848.0</v>
      </c>
      <c r="M39" s="2">
        <f t="shared" si="1"/>
        <v>10.09541699</v>
      </c>
      <c r="N39" s="2">
        <f t="shared" si="2"/>
        <v>1.862420382</v>
      </c>
      <c r="O39" s="3">
        <f t="shared" si="3"/>
        <v>0.1844817687</v>
      </c>
      <c r="P39" s="2">
        <f t="shared" si="4"/>
        <v>-8.232996611</v>
      </c>
    </row>
    <row r="40" ht="16.5" customHeight="1">
      <c r="A40" s="1" t="s">
        <v>54</v>
      </c>
      <c r="B40" s="1">
        <v>0.3845567653032758</v>
      </c>
      <c r="C40" s="1">
        <v>0.0</v>
      </c>
      <c r="D40" s="1">
        <v>0.3207223884000239</v>
      </c>
      <c r="E40" s="1">
        <v>0.0</v>
      </c>
      <c r="F40" s="1">
        <v>2.8046477113966626</v>
      </c>
      <c r="G40" s="1">
        <v>10.016415699851898</v>
      </c>
      <c r="H40" s="1">
        <v>0.0</v>
      </c>
      <c r="I40" s="1">
        <v>0.004937580817914743</v>
      </c>
      <c r="J40" s="1">
        <v>0.0</v>
      </c>
      <c r="K40" s="1">
        <v>0.0</v>
      </c>
      <c r="L40" s="1">
        <v>3.184713375796182E-4</v>
      </c>
    </row>
    <row r="41" ht="16.5" customHeight="1">
      <c r="B41" s="1"/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2024-01-28T03:26:03Z</dcterms:created>
  <dc:creator>조정환</dc:creator>
</cp:coreProperties>
</file>