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onsemin/Documents/2023/2023 겨울방학/URP/week 7/before_DEA/"/>
    </mc:Choice>
  </mc:AlternateContent>
  <xr:revisionPtr revIDLastSave="0" documentId="13_ncr:1_{3F7FC92D-24D9-104F-8E8F-FD2688CB31B3}" xr6:coauthVersionLast="47" xr6:coauthVersionMax="47" xr10:uidLastSave="{00000000-0000-0000-0000-000000000000}"/>
  <bookViews>
    <workbookView xWindow="0" yWindow="740" windowWidth="15000" windowHeight="18900" xr2:uid="{55571998-F33B-4194-AC21-3E65023349A7}"/>
  </bookViews>
  <sheets>
    <sheet name="Sheet1" sheetId="1" r:id="rId1"/>
  </sheets>
  <definedNames>
    <definedName name="solver_adj" localSheetId="0" hidden="1">Sheet1!$B$27:$L$27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Sheet1!$B$27:$L$27</definedName>
    <definedName name="solver_lhs2" localSheetId="0" hidden="1">Sheet1!$M$3</definedName>
    <definedName name="solver_lhs3" localSheetId="0" hidden="1">Sheet1!$P$2:$P$26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Sheet1!$N$3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0</definedName>
    <definedName name="solver_rhs2" localSheetId="0" hidden="1">1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" i="1"/>
  <c r="N2" i="1"/>
  <c r="P14" i="1" l="1"/>
  <c r="O8" i="1"/>
  <c r="P26" i="1"/>
  <c r="P22" i="1"/>
  <c r="O24" i="1"/>
  <c r="O11" i="1"/>
  <c r="O14" i="1"/>
  <c r="O10" i="1"/>
  <c r="P8" i="1"/>
  <c r="O4" i="1"/>
  <c r="P20" i="1"/>
  <c r="O16" i="1"/>
  <c r="O6" i="1"/>
  <c r="P12" i="1"/>
  <c r="O22" i="1"/>
  <c r="P24" i="1"/>
  <c r="O18" i="1"/>
  <c r="O17" i="1"/>
  <c r="O20" i="1"/>
  <c r="O2" i="1"/>
  <c r="O26" i="1"/>
  <c r="P16" i="1"/>
  <c r="O25" i="1"/>
  <c r="P10" i="1"/>
  <c r="O19" i="1"/>
  <c r="P6" i="1"/>
  <c r="O3" i="1"/>
  <c r="P18" i="1"/>
  <c r="O12" i="1"/>
  <c r="O21" i="1"/>
  <c r="O13" i="1"/>
  <c r="O5" i="1"/>
  <c r="O9" i="1"/>
  <c r="O23" i="1"/>
  <c r="O15" i="1"/>
  <c r="O7" i="1"/>
  <c r="P4" i="1"/>
  <c r="P25" i="1"/>
  <c r="P23" i="1"/>
  <c r="P21" i="1"/>
  <c r="P19" i="1"/>
  <c r="P17" i="1"/>
  <c r="P15" i="1"/>
  <c r="P13" i="1"/>
  <c r="P11" i="1"/>
  <c r="P9" i="1"/>
  <c r="P7" i="1"/>
  <c r="P5" i="1"/>
  <c r="P3" i="1"/>
  <c r="P2" i="1"/>
</calcChain>
</file>

<file path=xl/sharedStrings.xml><?xml version="1.0" encoding="utf-8"?>
<sst xmlns="http://schemas.openxmlformats.org/spreadsheetml/2006/main" count="42" uniqueCount="42">
  <si>
    <t>sameTrans</t>
  </si>
  <si>
    <t>transfer</t>
  </si>
  <si>
    <t>diffTrans</t>
  </si>
  <si>
    <t>transport</t>
  </si>
  <si>
    <t>km</t>
  </si>
  <si>
    <t>statnNm</t>
  </si>
  <si>
    <t>people</t>
  </si>
  <si>
    <t>time</t>
  </si>
  <si>
    <t>store</t>
  </si>
  <si>
    <t>express</t>
  </si>
  <si>
    <t>당고개역</t>
  </si>
  <si>
    <t>동대문역사문화공원역</t>
  </si>
  <si>
    <t>multi_facility</t>
  </si>
  <si>
    <t>상계역</t>
  </si>
  <si>
    <t>수유역</t>
  </si>
  <si>
    <t>명동역</t>
  </si>
  <si>
    <t>회현역</t>
  </si>
  <si>
    <t>창동역</t>
  </si>
  <si>
    <t>혜화역</t>
  </si>
  <si>
    <t>쌍문역</t>
  </si>
  <si>
    <t>길음역</t>
  </si>
  <si>
    <t>미아역</t>
  </si>
  <si>
    <t>노원역</t>
  </si>
  <si>
    <t>성신여대입구역</t>
  </si>
  <si>
    <t>한성대입구역</t>
  </si>
  <si>
    <t>신용산역</t>
  </si>
  <si>
    <t>서울역역</t>
  </si>
  <si>
    <t>삼각지역</t>
  </si>
  <si>
    <t>미아사거리역</t>
  </si>
  <si>
    <t>충무로역</t>
  </si>
  <si>
    <t>동대문역</t>
  </si>
  <si>
    <t>숙대입구역</t>
  </si>
  <si>
    <t>총신대입구역</t>
  </si>
  <si>
    <t>동작역</t>
  </si>
  <si>
    <t>사당역</t>
  </si>
  <si>
    <t>이촌역</t>
  </si>
  <si>
    <t>public_med_facility</t>
  </si>
  <si>
    <t>weight</t>
    <phoneticPr fontId="3" type="noConversion"/>
  </si>
  <si>
    <t>wegithed_input</t>
  </si>
  <si>
    <t>weighted_output</t>
  </si>
  <si>
    <t>efficiency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</si>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</sst>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3" fontId="2" fillId="0" borderId="0" xfId="1" applyNumberFormat="1">
      <alignment vertical="center"/>
    </xf>
    <xf numFmtId="0" fontId="1" fillId="0" borderId="0" xfId="0" applyFont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2">
    <cellStyle name="표준" xfId="0" builtinId="0"/>
    <cellStyle name="표준_Sheet1" xfId="1" xr:uid="{712C74CC-C19C-4D75-9912-9819789220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AD02-BCE7-459A-82E4-553FD7ABE598}">
  <dimension ref="A1:P27"/>
  <sheetViews>
    <sheetView tabSelected="1" zoomScale="80" zoomScaleNormal="80" workbookViewId="0">
      <selection activeCell="K17" sqref="K17"/>
    </sheetView>
  </sheetViews>
  <sheetFormatPr baseColWidth="10" defaultColWidth="8.83203125" defaultRowHeight="17"/>
  <sheetData>
    <row r="1" spans="1:16">
      <c r="A1" s="1" t="s">
        <v>5</v>
      </c>
      <c r="B1" s="1" t="s">
        <v>4</v>
      </c>
      <c r="C1" s="1" t="s">
        <v>9</v>
      </c>
      <c r="D1" s="1" t="s">
        <v>7</v>
      </c>
      <c r="E1" s="1" t="s">
        <v>1</v>
      </c>
      <c r="F1" s="1" t="s">
        <v>0</v>
      </c>
      <c r="G1" s="1" t="s">
        <v>2</v>
      </c>
      <c r="H1" s="1" t="s">
        <v>3</v>
      </c>
      <c r="I1" s="1" t="s">
        <v>8</v>
      </c>
      <c r="J1" s="1" t="s">
        <v>36</v>
      </c>
      <c r="K1" s="1" t="s">
        <v>12</v>
      </c>
      <c r="L1" s="1" t="s">
        <v>6</v>
      </c>
      <c r="M1" t="s">
        <v>38</v>
      </c>
      <c r="N1" t="s">
        <v>39</v>
      </c>
      <c r="O1" s="3" t="s">
        <v>40</v>
      </c>
      <c r="P1" t="s">
        <v>41</v>
      </c>
    </row>
    <row r="2" spans="1:16">
      <c r="A2" s="1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43</v>
      </c>
      <c r="J2" s="1">
        <v>2</v>
      </c>
      <c r="K2" s="1">
        <v>0</v>
      </c>
      <c r="L2" s="1">
        <v>17437</v>
      </c>
      <c r="M2">
        <f>SUMPRODUCT(B2:K2,B$27:K$27)</f>
        <v>0.40208741123225189</v>
      </c>
      <c r="N2">
        <f>L2*L$27</f>
        <v>0.402087411232252</v>
      </c>
      <c r="O2" s="3">
        <f>N2/M2</f>
        <v>1.0000000000000002</v>
      </c>
      <c r="P2">
        <f>N2-M2</f>
        <v>0</v>
      </c>
    </row>
    <row r="3" spans="1:16">
      <c r="A3" s="1" t="s">
        <v>13</v>
      </c>
      <c r="B3" s="1">
        <v>1.2</v>
      </c>
      <c r="C3" s="1">
        <v>0</v>
      </c>
      <c r="D3" s="1">
        <v>1.5</v>
      </c>
      <c r="E3" s="1">
        <v>0</v>
      </c>
      <c r="F3" s="1">
        <v>0</v>
      </c>
      <c r="G3" s="1">
        <v>0</v>
      </c>
      <c r="H3" s="1">
        <v>1</v>
      </c>
      <c r="I3" s="1">
        <v>55</v>
      </c>
      <c r="J3" s="1">
        <v>6</v>
      </c>
      <c r="K3" s="1">
        <v>0</v>
      </c>
      <c r="L3" s="2">
        <v>33407</v>
      </c>
      <c r="M3">
        <f t="shared" ref="M3:M26" si="0">SUMPRODUCT(B3:K3,B$27:K$27)</f>
        <v>0.99999999999999989</v>
      </c>
      <c r="N3">
        <f t="shared" ref="N3:N26" si="1">L3*L$27</f>
        <v>0.77034662769030471</v>
      </c>
      <c r="O3" s="3">
        <f t="shared" ref="O3:O26" si="2">N3/M3</f>
        <v>0.77034662769030482</v>
      </c>
      <c r="P3">
        <f t="shared" ref="P3:P26" si="3">N3-M3</f>
        <v>-0.22965337230969518</v>
      </c>
    </row>
    <row r="4" spans="1:16">
      <c r="A4" s="1" t="s">
        <v>22</v>
      </c>
      <c r="B4" s="1">
        <v>1</v>
      </c>
      <c r="C4" s="1">
        <v>0</v>
      </c>
      <c r="D4" s="1">
        <v>1.5</v>
      </c>
      <c r="E4" s="1">
        <v>1</v>
      </c>
      <c r="F4" s="1">
        <v>1</v>
      </c>
      <c r="G4" s="1">
        <v>0</v>
      </c>
      <c r="H4" s="1">
        <v>0</v>
      </c>
      <c r="I4" s="1">
        <v>57</v>
      </c>
      <c r="J4" s="1">
        <v>5</v>
      </c>
      <c r="K4" s="1">
        <v>9</v>
      </c>
      <c r="L4" s="1">
        <v>76922</v>
      </c>
      <c r="M4">
        <f t="shared" si="0"/>
        <v>5.8592930863371926</v>
      </c>
      <c r="N4">
        <f t="shared" si="1"/>
        <v>1.7737780493667081</v>
      </c>
      <c r="O4" s="3">
        <f t="shared" si="2"/>
        <v>0.30272901922295653</v>
      </c>
      <c r="P4">
        <f t="shared" si="3"/>
        <v>-4.0855150369704845</v>
      </c>
    </row>
    <row r="5" spans="1:16">
      <c r="A5" s="1" t="s">
        <v>17</v>
      </c>
      <c r="B5" s="1">
        <v>1.4</v>
      </c>
      <c r="C5" s="1">
        <v>0</v>
      </c>
      <c r="D5" s="1">
        <v>2</v>
      </c>
      <c r="E5" s="1">
        <v>1</v>
      </c>
      <c r="F5" s="1">
        <v>0</v>
      </c>
      <c r="G5" s="1">
        <v>1</v>
      </c>
      <c r="H5" s="1">
        <v>0</v>
      </c>
      <c r="I5" s="1">
        <v>44</v>
      </c>
      <c r="J5" s="1">
        <v>5</v>
      </c>
      <c r="K5" s="1">
        <v>1</v>
      </c>
      <c r="L5" s="1">
        <v>120493</v>
      </c>
      <c r="M5">
        <f t="shared" si="0"/>
        <v>4.3408894379794223</v>
      </c>
      <c r="N5">
        <f t="shared" si="1"/>
        <v>2.7785007995416495</v>
      </c>
      <c r="O5" s="3">
        <f t="shared" si="2"/>
        <v>0.64007638048366733</v>
      </c>
      <c r="P5">
        <f t="shared" si="3"/>
        <v>-1.5623886384377728</v>
      </c>
    </row>
    <row r="6" spans="1:16">
      <c r="A6" s="1" t="s">
        <v>19</v>
      </c>
      <c r="B6" s="1">
        <v>1.3</v>
      </c>
      <c r="C6" s="1">
        <v>0</v>
      </c>
      <c r="D6" s="1">
        <v>1.5</v>
      </c>
      <c r="E6" s="1">
        <v>0</v>
      </c>
      <c r="F6" s="1">
        <v>0</v>
      </c>
      <c r="G6" s="1">
        <v>0</v>
      </c>
      <c r="H6" s="1">
        <v>2</v>
      </c>
      <c r="I6" s="1">
        <v>50</v>
      </c>
      <c r="J6" s="1">
        <v>10</v>
      </c>
      <c r="K6" s="1">
        <v>1</v>
      </c>
      <c r="L6" s="1">
        <v>50127</v>
      </c>
      <c r="M6">
        <f t="shared" si="0"/>
        <v>1.4907136984588314</v>
      </c>
      <c r="N6">
        <f t="shared" si="1"/>
        <v>1.1559004222537763</v>
      </c>
      <c r="O6" s="3">
        <f t="shared" si="2"/>
        <v>0.77540068455049382</v>
      </c>
      <c r="P6">
        <f t="shared" si="3"/>
        <v>-0.33481327620505508</v>
      </c>
    </row>
    <row r="7" spans="1:16">
      <c r="A7" s="1" t="s">
        <v>14</v>
      </c>
      <c r="B7" s="1">
        <v>1.5</v>
      </c>
      <c r="C7" s="1">
        <v>0</v>
      </c>
      <c r="D7" s="1">
        <v>2</v>
      </c>
      <c r="E7" s="1">
        <v>0</v>
      </c>
      <c r="F7" s="1">
        <v>0</v>
      </c>
      <c r="G7" s="1">
        <v>0</v>
      </c>
      <c r="H7" s="1">
        <v>5</v>
      </c>
      <c r="I7" s="1">
        <v>51</v>
      </c>
      <c r="J7" s="1">
        <v>10</v>
      </c>
      <c r="K7" s="1">
        <v>3</v>
      </c>
      <c r="L7" s="2">
        <v>61631</v>
      </c>
      <c r="M7">
        <f t="shared" si="0"/>
        <v>2.6731848009926198</v>
      </c>
      <c r="N7">
        <f t="shared" si="1"/>
        <v>1.421176190953428</v>
      </c>
      <c r="O7" s="3">
        <f t="shared" si="2"/>
        <v>0.53164157989590166</v>
      </c>
      <c r="P7">
        <f t="shared" si="3"/>
        <v>-1.2520086100391918</v>
      </c>
    </row>
    <row r="8" spans="1:16">
      <c r="A8" s="1" t="s">
        <v>21</v>
      </c>
      <c r="B8" s="1">
        <v>1.4</v>
      </c>
      <c r="C8" s="1">
        <v>0</v>
      </c>
      <c r="D8" s="1">
        <v>1.5</v>
      </c>
      <c r="E8" s="1">
        <v>0</v>
      </c>
      <c r="F8" s="1">
        <v>0</v>
      </c>
      <c r="G8" s="1">
        <v>0</v>
      </c>
      <c r="H8" s="1">
        <v>3</v>
      </c>
      <c r="I8" s="1">
        <v>58</v>
      </c>
      <c r="J8" s="1">
        <v>11</v>
      </c>
      <c r="K8" s="1">
        <v>1</v>
      </c>
      <c r="L8" s="2">
        <v>26574</v>
      </c>
      <c r="M8">
        <f t="shared" si="0"/>
        <v>1.7583370952736135</v>
      </c>
      <c r="N8">
        <f t="shared" si="1"/>
        <v>0.61278149143120175</v>
      </c>
      <c r="O8" s="3">
        <f t="shared" si="2"/>
        <v>0.34850057652673666</v>
      </c>
      <c r="P8">
        <f t="shared" si="3"/>
        <v>-1.1455556038424117</v>
      </c>
    </row>
    <row r="9" spans="1:16">
      <c r="A9" s="1" t="s">
        <v>28</v>
      </c>
      <c r="B9" s="1">
        <v>1.5</v>
      </c>
      <c r="C9" s="1">
        <v>0</v>
      </c>
      <c r="D9" s="1">
        <v>2</v>
      </c>
      <c r="E9" s="1">
        <v>0</v>
      </c>
      <c r="F9" s="1">
        <v>0</v>
      </c>
      <c r="G9" s="1">
        <v>0</v>
      </c>
      <c r="H9" s="1">
        <v>5</v>
      </c>
      <c r="I9" s="1">
        <v>48</v>
      </c>
      <c r="J9" s="1">
        <v>7</v>
      </c>
      <c r="K9" s="1">
        <v>3</v>
      </c>
      <c r="L9" s="1">
        <v>48854</v>
      </c>
      <c r="M9">
        <f t="shared" si="0"/>
        <v>2.6731848009926198</v>
      </c>
      <c r="N9">
        <f t="shared" si="1"/>
        <v>1.126545758349512</v>
      </c>
      <c r="O9" s="3">
        <f t="shared" si="2"/>
        <v>0.42142457114494952</v>
      </c>
      <c r="P9">
        <f t="shared" si="3"/>
        <v>-1.5466390426431078</v>
      </c>
    </row>
    <row r="10" spans="1:16">
      <c r="A10" s="1" t="s">
        <v>20</v>
      </c>
      <c r="B10" s="1">
        <v>1.3</v>
      </c>
      <c r="C10" s="1">
        <v>0</v>
      </c>
      <c r="D10" s="1">
        <v>1.5</v>
      </c>
      <c r="E10" s="1">
        <v>0</v>
      </c>
      <c r="F10" s="1">
        <v>0</v>
      </c>
      <c r="G10" s="1">
        <v>0</v>
      </c>
      <c r="H10" s="1">
        <v>0</v>
      </c>
      <c r="I10" s="1">
        <v>23</v>
      </c>
      <c r="J10" s="1">
        <v>2</v>
      </c>
      <c r="K10" s="1">
        <v>0</v>
      </c>
      <c r="L10" s="2">
        <v>37535</v>
      </c>
      <c r="M10">
        <f t="shared" si="0"/>
        <v>0.8655359855825302</v>
      </c>
      <c r="N10">
        <f t="shared" si="1"/>
        <v>0.8655359855825302</v>
      </c>
      <c r="O10" s="3">
        <f t="shared" si="2"/>
        <v>1</v>
      </c>
      <c r="P10">
        <f t="shared" si="3"/>
        <v>0</v>
      </c>
    </row>
    <row r="11" spans="1:16">
      <c r="A11" s="4" t="s">
        <v>23</v>
      </c>
      <c r="B11" s="4">
        <v>1.4</v>
      </c>
      <c r="C11" s="4">
        <v>0</v>
      </c>
      <c r="D11" s="4">
        <v>2</v>
      </c>
      <c r="E11" s="4">
        <v>1</v>
      </c>
      <c r="F11" s="4">
        <v>0</v>
      </c>
      <c r="G11" s="4">
        <v>1</v>
      </c>
      <c r="H11" s="4">
        <v>3</v>
      </c>
      <c r="I11" s="4">
        <v>50</v>
      </c>
      <c r="J11" s="4">
        <v>11</v>
      </c>
      <c r="K11" s="4">
        <v>5</v>
      </c>
      <c r="L11" s="4">
        <v>62172</v>
      </c>
      <c r="M11" s="5">
        <f t="shared" si="0"/>
        <v>5.836381761403997</v>
      </c>
      <c r="N11" s="5">
        <f t="shared" si="1"/>
        <v>1.4336513466268035</v>
      </c>
      <c r="O11" s="6">
        <f t="shared" si="2"/>
        <v>0.24564043361720139</v>
      </c>
      <c r="P11" s="5">
        <f t="shared" si="3"/>
        <v>-4.402730414777194</v>
      </c>
    </row>
    <row r="12" spans="1:16">
      <c r="A12" s="1" t="s">
        <v>24</v>
      </c>
      <c r="B12" s="1">
        <v>1</v>
      </c>
      <c r="C12" s="1">
        <v>0</v>
      </c>
      <c r="D12" s="1">
        <v>1.5</v>
      </c>
      <c r="E12" s="1">
        <v>0</v>
      </c>
      <c r="F12" s="1">
        <v>0</v>
      </c>
      <c r="G12" s="1">
        <v>0</v>
      </c>
      <c r="H12" s="1">
        <v>2</v>
      </c>
      <c r="I12" s="1">
        <v>46</v>
      </c>
      <c r="J12" s="1">
        <v>6</v>
      </c>
      <c r="K12" s="1">
        <v>1</v>
      </c>
      <c r="L12" s="2">
        <v>25011</v>
      </c>
      <c r="M12">
        <f t="shared" si="0"/>
        <v>1.2909746248628629</v>
      </c>
      <c r="N12">
        <f t="shared" si="1"/>
        <v>0.57673959065950886</v>
      </c>
      <c r="O12" s="3">
        <f t="shared" si="2"/>
        <v>0.44674742597731115</v>
      </c>
      <c r="P12">
        <f t="shared" si="3"/>
        <v>-0.71423503420335399</v>
      </c>
    </row>
    <row r="13" spans="1:16">
      <c r="A13" s="1" t="s">
        <v>18</v>
      </c>
      <c r="B13" s="1">
        <v>0.9</v>
      </c>
      <c r="C13" s="1">
        <v>0</v>
      </c>
      <c r="D13" s="1">
        <v>1.5</v>
      </c>
      <c r="E13" s="1">
        <v>0</v>
      </c>
      <c r="F13" s="1">
        <v>0</v>
      </c>
      <c r="G13" s="1">
        <v>0</v>
      </c>
      <c r="H13" s="1">
        <v>1</v>
      </c>
      <c r="I13" s="1">
        <v>59</v>
      </c>
      <c r="J13" s="1">
        <v>12</v>
      </c>
      <c r="K13" s="1">
        <v>3</v>
      </c>
      <c r="L13" s="2">
        <v>63728</v>
      </c>
      <c r="M13">
        <f t="shared" si="0"/>
        <v>1.4695318313361796</v>
      </c>
      <c r="N13">
        <f t="shared" si="1"/>
        <v>1.4695318313361792</v>
      </c>
      <c r="O13" s="3">
        <f t="shared" si="2"/>
        <v>0.99999999999999967</v>
      </c>
      <c r="P13">
        <f t="shared" si="3"/>
        <v>0</v>
      </c>
    </row>
    <row r="14" spans="1:16">
      <c r="A14" s="1" t="s">
        <v>30</v>
      </c>
      <c r="B14" s="1">
        <v>1.5</v>
      </c>
      <c r="C14" s="1">
        <v>0</v>
      </c>
      <c r="D14" s="1">
        <v>2</v>
      </c>
      <c r="E14" s="1">
        <v>1</v>
      </c>
      <c r="F14" s="1">
        <v>1</v>
      </c>
      <c r="G14" s="1">
        <v>0</v>
      </c>
      <c r="H14" s="1">
        <v>0</v>
      </c>
      <c r="I14" s="1">
        <v>52</v>
      </c>
      <c r="J14" s="1">
        <v>2</v>
      </c>
      <c r="K14" s="1">
        <v>1</v>
      </c>
      <c r="L14" s="1">
        <v>85264</v>
      </c>
      <c r="M14">
        <f t="shared" si="0"/>
        <v>4.4074691291780779</v>
      </c>
      <c r="N14">
        <f t="shared" si="1"/>
        <v>1.9661398767739138</v>
      </c>
      <c r="O14" s="3">
        <f t="shared" si="2"/>
        <v>0.44609271651111193</v>
      </c>
      <c r="P14">
        <f t="shared" si="3"/>
        <v>-2.4413292524041639</v>
      </c>
    </row>
    <row r="15" spans="1:16">
      <c r="A15" s="1" t="s">
        <v>11</v>
      </c>
      <c r="B15" s="1">
        <v>0.7</v>
      </c>
      <c r="C15" s="1">
        <v>0</v>
      </c>
      <c r="D15" s="1">
        <v>1</v>
      </c>
      <c r="E15" s="1">
        <v>2</v>
      </c>
      <c r="F15" s="1">
        <v>2</v>
      </c>
      <c r="G15" s="1">
        <v>0</v>
      </c>
      <c r="H15" s="1">
        <v>0</v>
      </c>
      <c r="I15" s="1">
        <v>46</v>
      </c>
      <c r="J15" s="1">
        <v>1</v>
      </c>
      <c r="K15" s="1">
        <v>4</v>
      </c>
      <c r="L15" s="1">
        <v>240714</v>
      </c>
      <c r="M15">
        <f t="shared" si="0"/>
        <v>7.7297859640751625</v>
      </c>
      <c r="N15">
        <f t="shared" si="1"/>
        <v>5.5507294320904004</v>
      </c>
      <c r="O15" s="3">
        <f t="shared" si="2"/>
        <v>0.71809613589404508</v>
      </c>
      <c r="P15">
        <f t="shared" si="3"/>
        <v>-2.1790565319847621</v>
      </c>
    </row>
    <row r="16" spans="1:16">
      <c r="A16" s="1" t="s">
        <v>29</v>
      </c>
      <c r="B16" s="1">
        <v>1.3</v>
      </c>
      <c r="C16" s="1">
        <v>0</v>
      </c>
      <c r="D16" s="1">
        <v>2</v>
      </c>
      <c r="E16" s="1">
        <v>1</v>
      </c>
      <c r="F16" s="1">
        <v>1</v>
      </c>
      <c r="G16" s="1">
        <v>0</v>
      </c>
      <c r="H16" s="1">
        <v>0</v>
      </c>
      <c r="I16" s="1">
        <v>50</v>
      </c>
      <c r="J16" s="1">
        <v>3</v>
      </c>
      <c r="K16" s="1">
        <v>3</v>
      </c>
      <c r="L16" s="1">
        <v>178461</v>
      </c>
      <c r="M16">
        <f t="shared" si="0"/>
        <v>4.7204903500688644</v>
      </c>
      <c r="N16">
        <f t="shared" si="1"/>
        <v>4.1152102710282117</v>
      </c>
      <c r="O16" s="3">
        <f t="shared" si="2"/>
        <v>0.87177601601667876</v>
      </c>
      <c r="P16">
        <f t="shared" si="3"/>
        <v>-0.60528007904065273</v>
      </c>
    </row>
    <row r="17" spans="1:16">
      <c r="A17" s="1" t="s">
        <v>15</v>
      </c>
      <c r="B17" s="1">
        <v>0.7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60</v>
      </c>
      <c r="J17" s="1">
        <v>10</v>
      </c>
      <c r="K17" s="1">
        <v>10</v>
      </c>
      <c r="L17" s="2">
        <v>41501</v>
      </c>
      <c r="M17">
        <f t="shared" si="0"/>
        <v>2.8980045604472124</v>
      </c>
      <c r="N17">
        <f t="shared" si="1"/>
        <v>0.9569897146039853</v>
      </c>
      <c r="O17" s="3">
        <f t="shared" si="2"/>
        <v>0.33022367447769135</v>
      </c>
      <c r="P17">
        <f t="shared" si="3"/>
        <v>-1.941014845843227</v>
      </c>
    </row>
    <row r="18" spans="1:16">
      <c r="A18" s="1" t="s">
        <v>16</v>
      </c>
      <c r="B18" s="1">
        <v>0.7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52</v>
      </c>
      <c r="J18" s="1">
        <v>5</v>
      </c>
      <c r="K18" s="1">
        <v>4</v>
      </c>
      <c r="L18" s="2">
        <v>44577</v>
      </c>
      <c r="M18">
        <f t="shared" si="0"/>
        <v>1.5594627505829166</v>
      </c>
      <c r="N18">
        <f t="shared" si="1"/>
        <v>1.0279205442736765</v>
      </c>
      <c r="O18" s="3">
        <f t="shared" si="2"/>
        <v>0.65915043106316373</v>
      </c>
      <c r="P18">
        <f t="shared" si="3"/>
        <v>-0.5315422063092401</v>
      </c>
    </row>
    <row r="19" spans="1:16">
      <c r="A19" s="1" t="s">
        <v>26</v>
      </c>
      <c r="B19" s="1">
        <v>0.9</v>
      </c>
      <c r="C19" s="1">
        <v>0</v>
      </c>
      <c r="D19" s="1">
        <v>1.5</v>
      </c>
      <c r="E19" s="1">
        <v>6</v>
      </c>
      <c r="F19" s="1">
        <v>1</v>
      </c>
      <c r="G19" s="1">
        <v>5</v>
      </c>
      <c r="H19" s="1">
        <v>0</v>
      </c>
      <c r="I19" s="1">
        <v>5</v>
      </c>
      <c r="J19" s="1">
        <v>1</v>
      </c>
      <c r="K19" s="1">
        <v>1</v>
      </c>
      <c r="L19" s="1">
        <v>156557</v>
      </c>
      <c r="M19">
        <f t="shared" si="0"/>
        <v>19.936408279757075</v>
      </c>
      <c r="N19">
        <f t="shared" si="1"/>
        <v>3.6101163526000848</v>
      </c>
      <c r="O19" s="3">
        <f t="shared" si="2"/>
        <v>0.18108158209549238</v>
      </c>
      <c r="P19">
        <f t="shared" si="3"/>
        <v>-16.326291927156991</v>
      </c>
    </row>
    <row r="20" spans="1:16">
      <c r="A20" s="1" t="s">
        <v>31</v>
      </c>
      <c r="B20" s="1">
        <v>1</v>
      </c>
      <c r="C20" s="1">
        <v>0</v>
      </c>
      <c r="D20" s="1">
        <v>1.5</v>
      </c>
      <c r="E20" s="1">
        <v>0</v>
      </c>
      <c r="F20" s="1">
        <v>0</v>
      </c>
      <c r="G20" s="1">
        <v>0</v>
      </c>
      <c r="H20" s="1">
        <v>0</v>
      </c>
      <c r="I20" s="1">
        <v>52</v>
      </c>
      <c r="J20" s="1">
        <v>5</v>
      </c>
      <c r="K20" s="1">
        <v>2</v>
      </c>
      <c r="L20" s="1">
        <v>24647</v>
      </c>
      <c r="M20">
        <f t="shared" si="0"/>
        <v>1.1119775152746603</v>
      </c>
      <c r="N20">
        <f t="shared" si="1"/>
        <v>0.56834595541901223</v>
      </c>
      <c r="O20" s="3">
        <f t="shared" si="2"/>
        <v>0.51111281263509167</v>
      </c>
      <c r="P20">
        <f t="shared" si="3"/>
        <v>-0.54363155985564804</v>
      </c>
    </row>
    <row r="21" spans="1:16">
      <c r="A21" s="1" t="s">
        <v>27</v>
      </c>
      <c r="B21" s="1">
        <v>1.2</v>
      </c>
      <c r="C21" s="1">
        <v>0</v>
      </c>
      <c r="D21" s="1">
        <v>1.5</v>
      </c>
      <c r="E21" s="1">
        <v>1</v>
      </c>
      <c r="F21" s="1">
        <v>1</v>
      </c>
      <c r="G21" s="1">
        <v>0</v>
      </c>
      <c r="H21" s="1">
        <v>2</v>
      </c>
      <c r="I21" s="1">
        <v>47</v>
      </c>
      <c r="J21" s="1">
        <v>1</v>
      </c>
      <c r="K21" s="1">
        <v>2</v>
      </c>
      <c r="L21" s="1">
        <v>57291</v>
      </c>
      <c r="M21">
        <f t="shared" si="0"/>
        <v>4.8329077684584103</v>
      </c>
      <c r="N21">
        <f t="shared" si="1"/>
        <v>1.3210982323167373</v>
      </c>
      <c r="O21" s="3">
        <f t="shared" si="2"/>
        <v>0.27335473706715041</v>
      </c>
      <c r="P21">
        <f t="shared" si="3"/>
        <v>-3.5118095361416728</v>
      </c>
    </row>
    <row r="22" spans="1:16">
      <c r="A22" s="1" t="s">
        <v>25</v>
      </c>
      <c r="B22" s="1">
        <v>0.7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60</v>
      </c>
      <c r="J22" s="1">
        <v>3</v>
      </c>
      <c r="K22" s="1">
        <v>6</v>
      </c>
      <c r="L22" s="1">
        <v>31334</v>
      </c>
      <c r="M22">
        <f t="shared" si="0"/>
        <v>1.8045996482548894</v>
      </c>
      <c r="N22">
        <f t="shared" si="1"/>
        <v>0.72254441380692691</v>
      </c>
      <c r="O22" s="3">
        <f t="shared" si="2"/>
        <v>0.40039042150188409</v>
      </c>
      <c r="P22">
        <f t="shared" si="3"/>
        <v>-1.0820552344479624</v>
      </c>
    </row>
    <row r="23" spans="1:16">
      <c r="A23" s="4" t="s">
        <v>35</v>
      </c>
      <c r="B23" s="4">
        <v>1.3</v>
      </c>
      <c r="C23" s="4">
        <v>0</v>
      </c>
      <c r="D23" s="4">
        <v>1.5</v>
      </c>
      <c r="E23" s="4">
        <v>1</v>
      </c>
      <c r="F23" s="4">
        <v>0</v>
      </c>
      <c r="G23" s="4">
        <v>1</v>
      </c>
      <c r="H23" s="4">
        <v>2</v>
      </c>
      <c r="I23" s="4">
        <v>7</v>
      </c>
      <c r="J23" s="4">
        <v>2</v>
      </c>
      <c r="K23" s="4">
        <v>1</v>
      </c>
      <c r="L23" s="4">
        <v>45556</v>
      </c>
      <c r="M23" s="5">
        <f t="shared" si="0"/>
        <v>4.6763971580130175</v>
      </c>
      <c r="N23" s="5">
        <f t="shared" si="1"/>
        <v>1.0504957335606167</v>
      </c>
      <c r="O23" s="6">
        <f t="shared" si="2"/>
        <v>0.2246378350822042</v>
      </c>
      <c r="P23" s="5">
        <f t="shared" si="3"/>
        <v>-3.625901424452401</v>
      </c>
    </row>
    <row r="24" spans="1:16">
      <c r="A24" s="1" t="s">
        <v>33</v>
      </c>
      <c r="B24" s="1">
        <v>2.7</v>
      </c>
      <c r="C24" s="1">
        <v>0</v>
      </c>
      <c r="D24" s="1">
        <v>3</v>
      </c>
      <c r="E24" s="1">
        <v>1</v>
      </c>
      <c r="F24" s="1">
        <v>0</v>
      </c>
      <c r="G24" s="1">
        <v>1</v>
      </c>
      <c r="H24" s="1">
        <v>0</v>
      </c>
      <c r="I24" s="1">
        <v>2</v>
      </c>
      <c r="J24" s="1">
        <v>0</v>
      </c>
      <c r="K24" s="1">
        <v>0</v>
      </c>
      <c r="L24" s="1">
        <v>45406</v>
      </c>
      <c r="M24">
        <f t="shared" si="0"/>
        <v>4.9833351219179027</v>
      </c>
      <c r="N24">
        <f t="shared" si="1"/>
        <v>1.0470368179395328</v>
      </c>
      <c r="O24" s="3">
        <f t="shared" si="2"/>
        <v>0.21010764725302417</v>
      </c>
      <c r="P24">
        <f t="shared" si="3"/>
        <v>-3.9362983039783699</v>
      </c>
    </row>
    <row r="25" spans="1:16">
      <c r="A25" s="1" t="s">
        <v>32</v>
      </c>
      <c r="B25" s="1">
        <v>1.8</v>
      </c>
      <c r="C25" s="1">
        <v>0</v>
      </c>
      <c r="D25" s="1">
        <v>2.5</v>
      </c>
      <c r="E25" s="1">
        <v>1</v>
      </c>
      <c r="F25" s="1">
        <v>1</v>
      </c>
      <c r="G25" s="1">
        <v>0</v>
      </c>
      <c r="H25" s="1">
        <v>1</v>
      </c>
      <c r="I25" s="1">
        <v>52</v>
      </c>
      <c r="J25" s="1">
        <v>8</v>
      </c>
      <c r="K25" s="1">
        <v>1</v>
      </c>
      <c r="L25" s="1">
        <v>101827</v>
      </c>
      <c r="M25">
        <f t="shared" si="0"/>
        <v>4.8082519083901722</v>
      </c>
      <c r="N25">
        <f t="shared" si="1"/>
        <v>2.3480733396539843</v>
      </c>
      <c r="O25" s="3">
        <f t="shared" si="2"/>
        <v>0.48834241308295584</v>
      </c>
      <c r="P25">
        <f t="shared" si="3"/>
        <v>-2.4601785687361879</v>
      </c>
    </row>
    <row r="26" spans="1:16">
      <c r="A26" s="1" t="s">
        <v>34</v>
      </c>
      <c r="B26" s="1">
        <v>1.1000000000000001</v>
      </c>
      <c r="C26" s="1">
        <v>0</v>
      </c>
      <c r="D26" s="1">
        <v>1.5</v>
      </c>
      <c r="E26" s="1">
        <v>1</v>
      </c>
      <c r="F26" s="1">
        <v>1</v>
      </c>
      <c r="G26" s="1">
        <v>0</v>
      </c>
      <c r="H26" s="1">
        <v>1</v>
      </c>
      <c r="I26" s="1">
        <v>48</v>
      </c>
      <c r="J26" s="1">
        <v>7</v>
      </c>
      <c r="K26" s="1">
        <v>2</v>
      </c>
      <c r="L26" s="1">
        <v>197979</v>
      </c>
      <c r="M26">
        <f t="shared" si="0"/>
        <v>4.5652843716436289</v>
      </c>
      <c r="N26">
        <f t="shared" si="1"/>
        <v>4.5652843716436324</v>
      </c>
      <c r="O26" s="3">
        <f t="shared" si="2"/>
        <v>1.0000000000000009</v>
      </c>
      <c r="P26">
        <f t="shared" si="3"/>
        <v>0</v>
      </c>
    </row>
    <row r="27" spans="1:16">
      <c r="A27" s="1" t="s">
        <v>37</v>
      </c>
      <c r="B27" s="1">
        <v>0.66579691198656166</v>
      </c>
      <c r="C27" s="1">
        <v>0</v>
      </c>
      <c r="D27" s="1">
        <v>0</v>
      </c>
      <c r="E27" s="1">
        <v>3.1856834595541863</v>
      </c>
      <c r="F27" s="1">
        <v>0</v>
      </c>
      <c r="G27" s="1">
        <v>0</v>
      </c>
      <c r="H27" s="1">
        <v>0.20104370561612595</v>
      </c>
      <c r="I27" s="1">
        <v>0</v>
      </c>
      <c r="J27" s="1">
        <v>0</v>
      </c>
      <c r="K27" s="1">
        <v>0.22309030164404936</v>
      </c>
      <c r="L27" s="1">
        <v>2.305943747389184E-5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EA42CABEB501F428CFA6BB28C1D14EA" ma:contentTypeVersion="3" ma:contentTypeDescription="새 문서를 만듭니다." ma:contentTypeScope="" ma:versionID="42de62bf2d136d2cf3234d19715b8c54">
  <xsd:schema xmlns:xsd="http://www.w3.org/2001/XMLSchema" xmlns:xs="http://www.w3.org/2001/XMLSchema" xmlns:p="http://schemas.microsoft.com/office/2006/metadata/properties" xmlns:ns3="36efb07b-c961-4d3c-aa24-7397c9722227" targetNamespace="http://schemas.microsoft.com/office/2006/metadata/properties" ma:root="true" ma:fieldsID="973ef01f2f261548aaf0ff460666c6ff" ns3:_="">
    <xsd:import namespace="36efb07b-c961-4d3c-aa24-7397c97222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efb07b-c961-4d3c-aa24-7397c97222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41D003-C1FB-4A52-9334-E1644D863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efb07b-c961-4d3c-aa24-7397c97222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53CC8-BC78-43F4-8FEF-65379BAE7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36A1E8-035A-4C9D-ABB7-791327E37B8F}">
  <ds:schemaRefs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6efb07b-c961-4d3c-aa24-7397c972222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조정환</dc:creator>
  <cp:lastModifiedBy>천세민</cp:lastModifiedBy>
  <dcterms:created xsi:type="dcterms:W3CDTF">2024-01-28T03:46:36Z</dcterms:created>
  <dcterms:modified xsi:type="dcterms:W3CDTF">2024-02-01T14:53:47Z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0x0101007EA42CABEB501F428CFA6BB28C1D14EA</vt:lpwstr>
  </property>
</Properties>
</file>