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ros\Dropbox\SYNTHETIC BIOLOGY\SD2 Project\Parameterizing Gates\Delay Circuit\SimulatingTAUresults\Fixed parameters\"/>
    </mc:Choice>
  </mc:AlternateContent>
  <xr:revisionPtr revIDLastSave="0" documentId="13_ncr:1_{7824B130-1A09-4A90-A439-1B47093E8549}" xr6:coauthVersionLast="47" xr6:coauthVersionMax="47" xr10:uidLastSave="{00000000-0000-0000-0000-000000000000}"/>
  <bookViews>
    <workbookView xWindow="-96" yWindow="-96" windowWidth="23232" windowHeight="12696" xr2:uid="{12018BAA-A096-493F-9889-3B54A33E0E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1" l="1"/>
  <c r="K39" i="1"/>
  <c r="J39" i="1"/>
  <c r="I39" i="1"/>
  <c r="I41" i="1"/>
</calcChain>
</file>

<file path=xl/sharedStrings.xml><?xml version="1.0" encoding="utf-8"?>
<sst xmlns="http://schemas.openxmlformats.org/spreadsheetml/2006/main" count="113" uniqueCount="80">
  <si>
    <t>['t=360']</t>
  </si>
  <si>
    <t>[[Fit Statistics]]</t>
  </si>
  <si>
    <t xml:space="preserve">    # fitting method   = leastsq</t>
  </si>
  <si>
    <t xml:space="preserve">    # data points      = 30</t>
  </si>
  <si>
    <t>[[Variables]]</t>
  </si>
  <si>
    <t>['t=0']</t>
  </si>
  <si>
    <t>['t=180']</t>
  </si>
  <si>
    <t xml:space="preserve">    # data points      = 48</t>
  </si>
  <si>
    <t>['t=210']</t>
  </si>
  <si>
    <t xml:space="preserve">    # data points      = 45</t>
  </si>
  <si>
    <t>['t=240']</t>
  </si>
  <si>
    <t xml:space="preserve">    # data points      = 42</t>
  </si>
  <si>
    <t>['t=300']</t>
  </si>
  <si>
    <t xml:space="preserve">    # data points      = 36</t>
  </si>
  <si>
    <t>TauONx</t>
  </si>
  <si>
    <t>TauONy</t>
  </si>
  <si>
    <t>TauOFFy</t>
  </si>
  <si>
    <t>x_SS</t>
  </si>
  <si>
    <t xml:space="preserve">    x_SS:     1000 (fixed)</t>
  </si>
  <si>
    <t>TauOFF AVG</t>
  </si>
  <si>
    <t xml:space="preserve">    # fitting method   = leastsq   </t>
  </si>
  <si>
    <t xml:space="preserve">    # function evals   = 409       </t>
  </si>
  <si>
    <t xml:space="preserve">    # data points      = 66        </t>
  </si>
  <si>
    <t xml:space="preserve">    # variables        = 4</t>
  </si>
  <si>
    <t xml:space="preserve">    chi-square         = 486658.927</t>
  </si>
  <si>
    <t xml:space="preserve">    reduced chi-square = 7849.33754</t>
  </si>
  <si>
    <t xml:space="preserve">    Akaike info crit   = 595.773828</t>
  </si>
  <si>
    <t xml:space="preserve">    Bayesian info crit = 604.532447</t>
  </si>
  <si>
    <t xml:space="preserve">    x10:      1.0000e-04 +/- 1.92946715 (1929446.93%) (init = 61.14866)</t>
  </si>
  <si>
    <t xml:space="preserve">    x20:      1.0033e-04 +/- 37.2404501 (37119211.64%) (init = 9.597962)</t>
  </si>
  <si>
    <t xml:space="preserve">    TauONx:   0.02553312 +/- 0.00365322 (14.31%) (init = 0.2)</t>
  </si>
  <si>
    <t xml:space="preserve">    TauONy:   0.17424227 +/- 0.01442420 (8.28%) (init = 0.3)</t>
  </si>
  <si>
    <t xml:space="preserve">    TauOFFy:  0.0929173 (fixed)</t>
  </si>
  <si>
    <t xml:space="preserve">    # function evals   = 67</t>
  </si>
  <si>
    <t xml:space="preserve">    chi-square         = 65334.7167</t>
  </si>
  <si>
    <t xml:space="preserve">    reduced chi-square = 1484.87992</t>
  </si>
  <si>
    <t xml:space="preserve">    Akaike info crit   = 354.371735</t>
  </si>
  <si>
    <t xml:space="preserve">    Bayesian info crit = 361.856539</t>
  </si>
  <si>
    <t xml:space="preserve">    x10:      1.0017e-04 +/- 71.9886355 (71863692.96%) (init = 34.6635)</t>
  </si>
  <si>
    <t xml:space="preserve">    x20:      8.06081194 +/- 22.8865389 (283.92%) (init = 29.8206)</t>
  </si>
  <si>
    <t xml:space="preserve">    TauONx:   0.17034814 +/- 0.02167578 (12.72%) (init = 0.2)</t>
  </si>
  <si>
    <t xml:space="preserve">    TauONy:   0.10848398 +/- 0.00124690 (1.15%) (init = 0.3)</t>
  </si>
  <si>
    <t xml:space="preserve">    # function evals   = 69</t>
  </si>
  <si>
    <t xml:space="preserve">    chi-square         = 20322.3566</t>
  </si>
  <si>
    <t xml:space="preserve">    reduced chi-square = 495.667235</t>
  </si>
  <si>
    <t xml:space="preserve">    Akaike info crit   = 283.076647</t>
  </si>
  <si>
    <t xml:space="preserve">    Bayesian info crit = 290.303297</t>
  </si>
  <si>
    <t xml:space="preserve">    x10:      146.839121 +/- 64.7790393 (44.12%) (init = 21.149)</t>
  </si>
  <si>
    <t xml:space="preserve">    x20:      1.2636e-04 +/- 0.01881857 (14892.80%) (init = 97.64159)</t>
  </si>
  <si>
    <t xml:space="preserve">    TauONx:   0.14737626 +/- 0.01837169 (12.47%) (init = 0.2)</t>
  </si>
  <si>
    <t xml:space="preserve">    TauONy:   0.10720921 +/- 9.9433e-04 (0.93%) (init = 0.3)</t>
  </si>
  <si>
    <t xml:space="preserve">    # function evals   = 26</t>
  </si>
  <si>
    <t xml:space="preserve">    chi-square         = 7212.48958</t>
  </si>
  <si>
    <t xml:space="preserve">    reduced chi-square = 189.802357</t>
  </si>
  <si>
    <t xml:space="preserve">    Akaike info crit   = 224.127794</t>
  </si>
  <si>
    <t xml:space="preserve">    Bayesian info crit = 231.078472</t>
  </si>
  <si>
    <t xml:space="preserve">    x10:      227.990277 +/- 47.5629379 (20.86%) (init = 21.149)</t>
  </si>
  <si>
    <t xml:space="preserve">    x20:      73.8769572 +/- 10.4753803 (14.18%) (init = 97.64159)</t>
  </si>
  <si>
    <t xml:space="preserve">    TauONx:   0.13492742 +/- 0.01144886 (8.49%) (init = 0.2)</t>
  </si>
  <si>
    <t xml:space="preserve">    TauONy:   0.09392156 +/- 8.0228e-04 (0.85%) (init = 0.3)</t>
  </si>
  <si>
    <t xml:space="preserve">    # function evals   = 64</t>
  </si>
  <si>
    <t xml:space="preserve">    chi-square         = 3356.53674</t>
  </si>
  <si>
    <t xml:space="preserve">    reduced chi-square = 104.891773</t>
  </si>
  <si>
    <t xml:space="preserve">    Akaike info crit   = 171.265258</t>
  </si>
  <si>
    <t xml:space="preserve">    Bayesian info crit = 177.599334</t>
  </si>
  <si>
    <t xml:space="preserve">    x10:      1.0000e-04 +/- 12.0391594 (12039092.97%) (init = 95.63313)</t>
  </si>
  <si>
    <t xml:space="preserve">    x20:      31.7321255 +/- 5.89564651 (18.58%) (init = 33.96088)</t>
  </si>
  <si>
    <t xml:space="preserve">    TauONx:   0.28860926 +/- 0.01391189 (4.82%) (init = 0.2)</t>
  </si>
  <si>
    <t xml:space="preserve">    TauONy:   0.07276553 +/- 3.9317e-04 (0.54%) (init = 0.3)</t>
  </si>
  <si>
    <t xml:space="preserve">    # function evals   = 68</t>
  </si>
  <si>
    <t xml:space="preserve">    chi-square         = 533.240750</t>
  </si>
  <si>
    <t xml:space="preserve">    reduced chi-square = 20.5092596</t>
  </si>
  <si>
    <t xml:space="preserve">    Akaike info crit   = 94.3332689</t>
  </si>
  <si>
    <t xml:space="preserve">    Bayesian info crit = 99.9380584</t>
  </si>
  <si>
    <t xml:space="preserve">    x10:      620.387542 +/- 66.8597523 (10.78%) (init = 1.027975)</t>
  </si>
  <si>
    <t xml:space="preserve">    x20:      55.4292120 +/- 3.98153732 (7.18%) (init = 20.31771)</t>
  </si>
  <si>
    <t xml:space="preserve">    TauONx:   0.28322677 +/- 0.05484642 (19.36%) (init = 0.2)</t>
  </si>
  <si>
    <t xml:space="preserve">    TauONy:   0.04835962 +/- 2.6125e-04 (0.54%) (init = 0.3)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</si>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</sst>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TauONx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Sheet1!$A$1:$F$1</c:f>
              <c:strCache>
                <c:ptCount val="6"/>
                <c:pt idx="0">
                  <c:v>['t=0']</c:v>
                </c:pt>
                <c:pt idx="1">
                  <c:v>['t=180']</c:v>
                </c:pt>
                <c:pt idx="2">
                  <c:v>['t=210']</c:v>
                </c:pt>
                <c:pt idx="3">
                  <c:v>['t=240']</c:v>
                </c:pt>
                <c:pt idx="4">
                  <c:v>['t=300']</c:v>
                </c:pt>
                <c:pt idx="5">
                  <c:v>['t=360']</c:v>
                </c:pt>
              </c:strCache>
            </c:strRef>
          </c:cat>
          <c:val>
            <c:numRef>
              <c:f>Sheet1!$A$19:$F$19</c:f>
              <c:numCache>
                <c:formatCode>General</c:formatCode>
                <c:ptCount val="6"/>
                <c:pt idx="0">
                  <c:v>2.5533119999999999E-2</c:v>
                </c:pt>
                <c:pt idx="1">
                  <c:v>0.17034814000000001</c:v>
                </c:pt>
                <c:pt idx="2">
                  <c:v>0.10057526999999999</c:v>
                </c:pt>
                <c:pt idx="3">
                  <c:v>0.13492741999999999</c:v>
                </c:pt>
                <c:pt idx="4">
                  <c:v>0.28860925999999998</c:v>
                </c:pt>
                <c:pt idx="5">
                  <c:v>0.28322677000000002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D-4D80-BE5A-F19739A60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58392"/>
        <c:axId val="676061344"/>
      </c:barChart>
      <c:catAx>
        <c:axId val="6760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61344"/>
        <c:crosses val="autoZero"/>
        <c:auto val="1"/>
        <c:lblAlgn val="ctr"/>
        <c:lblOffset val="100"/>
        <c:noMultiLvlLbl val="0"/>
      </c:catAx>
      <c:valAx>
        <c:axId val="6760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5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TauON</a:t>
            </a:r>
            <a:r>
              <a:rPr lang="en-US" baseline="0"/>
              <a:t>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Sheet1!$A$1:$F$1</c:f>
              <c:strCache>
                <c:ptCount val="6"/>
                <c:pt idx="0">
                  <c:v>['t=0']</c:v>
                </c:pt>
                <c:pt idx="1">
                  <c:v>['t=180']</c:v>
                </c:pt>
                <c:pt idx="2">
                  <c:v>['t=210']</c:v>
                </c:pt>
                <c:pt idx="3">
                  <c:v>['t=240']</c:v>
                </c:pt>
                <c:pt idx="4">
                  <c:v>['t=300']</c:v>
                </c:pt>
                <c:pt idx="5">
                  <c:v>['t=360']</c:v>
                </c:pt>
              </c:strCache>
            </c:strRef>
          </c:cat>
          <c:val>
            <c:numRef>
              <c:f>Sheet1!$A$21:$F$21</c:f>
              <c:numCache>
                <c:formatCode>General</c:formatCode>
                <c:ptCount val="6"/>
                <c:pt idx="0">
                  <c:v>0.17424227</c:v>
                </c:pt>
                <c:pt idx="1">
                  <c:v>0.10848397999999999</c:v>
                </c:pt>
                <c:pt idx="2">
                  <c:v>0.10720921</c:v>
                </c:pt>
                <c:pt idx="3">
                  <c:v>9.3921560000000001E-2</c:v>
                </c:pt>
                <c:pt idx="4">
                  <c:v>7.2765529999999995E-2</c:v>
                </c:pt>
                <c:pt idx="5">
                  <c:v>4.8359619999999999E-2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5-4F39-80C1-13B5B0278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898040"/>
        <c:axId val="767898368"/>
      </c:barChart>
      <c:catAx>
        <c:axId val="76789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8368"/>
        <c:crosses val="autoZero"/>
        <c:auto val="1"/>
        <c:lblAlgn val="ctr"/>
        <c:lblOffset val="100"/>
        <c:noMultiLvlLbl val="0"/>
      </c:catAx>
      <c:valAx>
        <c:axId val="7678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TauOFFy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Sheet1!$A$1:$F$1</c:f>
              <c:strCache>
                <c:ptCount val="6"/>
                <c:pt idx="0">
                  <c:v>['t=0']</c:v>
                </c:pt>
                <c:pt idx="1">
                  <c:v>['t=180']</c:v>
                </c:pt>
                <c:pt idx="2">
                  <c:v>['t=210']</c:v>
                </c:pt>
                <c:pt idx="3">
                  <c:v>['t=240']</c:v>
                </c:pt>
                <c:pt idx="4">
                  <c:v>['t=300']</c:v>
                </c:pt>
                <c:pt idx="5">
                  <c:v>['t=360']</c:v>
                </c:pt>
              </c:strCache>
            </c:strRef>
          </c:cat>
          <c:val>
            <c:numRef>
              <c:f>Sheet1!$A$23:$F$23</c:f>
              <c:numCache>
                <c:formatCode>General</c:formatCode>
                <c:ptCount val="6"/>
                <c:pt idx="0">
                  <c:v>9.2917299999999994E-2</c:v>
                </c:pt>
                <c:pt idx="1">
                  <c:v>9.2917299999999994E-2</c:v>
                </c:pt>
                <c:pt idx="2">
                  <c:v>9.2917299999999994E-2</c:v>
                </c:pt>
                <c:pt idx="3">
                  <c:v>9.2917299999999994E-2</c:v>
                </c:pt>
                <c:pt idx="4">
                  <c:v>9.2917299999999994E-2</c:v>
                </c:pt>
                <c:pt idx="5">
                  <c:v>9.2917299999999994E-2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A-4D25-856F-1BCE150A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636096"/>
        <c:axId val="675641672"/>
      </c:barChart>
      <c:catAx>
        <c:axId val="6756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41672"/>
        <c:crosses val="autoZero"/>
        <c:auto val="1"/>
        <c:lblAlgn val="ctr"/>
        <c:lblOffset val="100"/>
        <c:noMultiLvlLbl val="0"/>
      </c:catAx>
      <c:valAx>
        <c:axId val="6756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x_SS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Sheet1!$A$1:$F$1</c:f>
              <c:strCache>
                <c:ptCount val="6"/>
                <c:pt idx="0">
                  <c:v>['t=0']</c:v>
                </c:pt>
                <c:pt idx="1">
                  <c:v>['t=180']</c:v>
                </c:pt>
                <c:pt idx="2">
                  <c:v>['t=210']</c:v>
                </c:pt>
                <c:pt idx="3">
                  <c:v>['t=240']</c:v>
                </c:pt>
                <c:pt idx="4">
                  <c:v>['t=300']</c:v>
                </c:pt>
                <c:pt idx="5">
                  <c:v>['t=360']</c:v>
                </c:pt>
              </c:strCache>
            </c:strRef>
          </c:cat>
          <c:val>
            <c:numRef>
              <c:f>Sheet1!$A$25:$F$25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2-4552-9A10-C7A3EB140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511560"/>
        <c:axId val="774508608"/>
      </c:barChart>
      <c:catAx>
        <c:axId val="77451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08608"/>
        <c:crosses val="autoZero"/>
        <c:auto val="1"/>
        <c:lblAlgn val="ctr"/>
        <c:lblOffset val="100"/>
        <c:noMultiLvlLbl val="0"/>
      </c:catAx>
      <c:valAx>
        <c:axId val="7745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1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914400</xdr:colOff>
      <xdr:row>1</xdr:row>
      <xdr:rowOff>47625</xdr:rowOff>
    </xdr:from>
    <xdr:to>
      <xdr:col>12</xdr:col>
      <xdr:colOff>91440</xdr:colOff>
      <xdr:row>16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B06F08-38B6-4C22-AA3A-872DBC7C4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320040</xdr:colOff>
      <xdr:row>27</xdr:row>
      <xdr:rowOff>47625</xdr:rowOff>
    </xdr:from>
    <xdr:to>
      <xdr:col>6</xdr:col>
      <xdr:colOff>228600</xdr:colOff>
      <xdr:row>42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EFB87D-DBBA-40CF-B835-989E3C345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270510</xdr:colOff>
      <xdr:row>24</xdr:row>
      <xdr:rowOff>161925</xdr:rowOff>
    </xdr:from>
    <xdr:to>
      <xdr:col>3</xdr:col>
      <xdr:colOff>179070</xdr:colOff>
      <xdr:row>39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09F48D-FA23-424A-85D3-86B85D70B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17</xdr:row>
      <xdr:rowOff>24765</xdr:rowOff>
    </xdr:from>
    <xdr:to>
      <xdr:col>13</xdr:col>
      <xdr:colOff>243840</xdr:colOff>
      <xdr:row>32</xdr:row>
      <xdr:rowOff>24765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5FA9B9-4F44-4C01-A3BF-06AA9EA5A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D4E8-34A5-4D6C-B4D6-0D99BBABF38A}">
  <dimension ref="A1:L41"/>
  <sheetViews>
    <sheetView tabSelected="1" topLeftCell="A15" workbookViewId="0">
      <selection activeCell="C19" sqref="C19"/>
    </sheetView>
  </sheetViews>
  <sheetFormatPr defaultRowHeight="14.4" x14ac:dyDescent="0.55000000000000004"/>
  <cols>
    <col min="1" max="6" width="21.47265625" customWidth="1"/>
  </cols>
  <sheetData>
    <row r="1" spans="1:6" x14ac:dyDescent="0.55000000000000004">
      <c r="A1" t="s">
        <v>5</v>
      </c>
      <c r="B1" t="s">
        <v>6</v>
      </c>
      <c r="C1" t="s">
        <v>8</v>
      </c>
      <c r="D1" t="s">
        <v>10</v>
      </c>
      <c r="E1" t="s">
        <v>12</v>
      </c>
      <c r="F1" t="s">
        <v>0</v>
      </c>
    </row>
    <row r="2" spans="1:6" x14ac:dyDescent="0.55000000000000004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</row>
    <row r="3" spans="1:6" x14ac:dyDescent="0.55000000000000004">
      <c r="A3" t="s">
        <v>20</v>
      </c>
      <c r="B3" t="s">
        <v>2</v>
      </c>
      <c r="C3" t="s">
        <v>2</v>
      </c>
      <c r="D3" t="s">
        <v>2</v>
      </c>
      <c r="E3" t="s">
        <v>2</v>
      </c>
      <c r="F3" t="s">
        <v>2</v>
      </c>
    </row>
    <row r="4" spans="1:6" x14ac:dyDescent="0.55000000000000004">
      <c r="A4" t="s">
        <v>21</v>
      </c>
      <c r="B4" t="s">
        <v>33</v>
      </c>
      <c r="C4" t="s">
        <v>42</v>
      </c>
      <c r="D4" t="s">
        <v>51</v>
      </c>
      <c r="E4" t="s">
        <v>60</v>
      </c>
      <c r="F4" t="s">
        <v>69</v>
      </c>
    </row>
    <row r="5" spans="1:6" x14ac:dyDescent="0.55000000000000004">
      <c r="A5" t="s">
        <v>22</v>
      </c>
      <c r="B5" t="s">
        <v>7</v>
      </c>
      <c r="C5" t="s">
        <v>9</v>
      </c>
      <c r="D5" t="s">
        <v>11</v>
      </c>
      <c r="E5" t="s">
        <v>13</v>
      </c>
      <c r="F5" t="s">
        <v>3</v>
      </c>
    </row>
    <row r="6" spans="1:6" x14ac:dyDescent="0.55000000000000004">
      <c r="A6" t="s">
        <v>23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</row>
    <row r="7" spans="1:6" x14ac:dyDescent="0.55000000000000004">
      <c r="A7" t="s">
        <v>24</v>
      </c>
      <c r="B7" t="s">
        <v>34</v>
      </c>
      <c r="C7" t="s">
        <v>43</v>
      </c>
      <c r="D7" t="s">
        <v>52</v>
      </c>
      <c r="E7" t="s">
        <v>61</v>
      </c>
      <c r="F7" t="s">
        <v>70</v>
      </c>
    </row>
    <row r="8" spans="1:6" x14ac:dyDescent="0.55000000000000004">
      <c r="A8" t="s">
        <v>25</v>
      </c>
      <c r="B8" t="s">
        <v>35</v>
      </c>
      <c r="C8" t="s">
        <v>44</v>
      </c>
      <c r="D8" t="s">
        <v>53</v>
      </c>
      <c r="E8" t="s">
        <v>62</v>
      </c>
      <c r="F8" t="s">
        <v>71</v>
      </c>
    </row>
    <row r="9" spans="1:6" x14ac:dyDescent="0.55000000000000004">
      <c r="A9" t="s">
        <v>26</v>
      </c>
      <c r="B9" t="s">
        <v>36</v>
      </c>
      <c r="C9" t="s">
        <v>45</v>
      </c>
      <c r="D9" t="s">
        <v>54</v>
      </c>
      <c r="E9" t="s">
        <v>63</v>
      </c>
      <c r="F9" t="s">
        <v>72</v>
      </c>
    </row>
    <row r="10" spans="1:6" x14ac:dyDescent="0.55000000000000004">
      <c r="A10" t="s">
        <v>27</v>
      </c>
      <c r="B10" t="s">
        <v>37</v>
      </c>
      <c r="C10" t="s">
        <v>46</v>
      </c>
      <c r="D10" t="s">
        <v>55</v>
      </c>
      <c r="E10" t="s">
        <v>64</v>
      </c>
      <c r="F10" t="s">
        <v>73</v>
      </c>
    </row>
    <row r="11" spans="1:6" x14ac:dyDescent="0.55000000000000004">
      <c r="A11" t="s">
        <v>4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</row>
    <row r="12" spans="1:6" x14ac:dyDescent="0.55000000000000004">
      <c r="A12" t="s">
        <v>28</v>
      </c>
      <c r="B12" t="s">
        <v>38</v>
      </c>
      <c r="C12" t="s">
        <v>47</v>
      </c>
      <c r="D12" t="s">
        <v>56</v>
      </c>
      <c r="E12" t="s">
        <v>65</v>
      </c>
      <c r="F12" t="s">
        <v>74</v>
      </c>
    </row>
    <row r="13" spans="1:6" x14ac:dyDescent="0.55000000000000004">
      <c r="A13" t="s">
        <v>29</v>
      </c>
      <c r="B13" t="s">
        <v>39</v>
      </c>
      <c r="C13" t="s">
        <v>48</v>
      </c>
      <c r="D13" t="s">
        <v>57</v>
      </c>
      <c r="E13" t="s">
        <v>66</v>
      </c>
      <c r="F13" t="s">
        <v>75</v>
      </c>
    </row>
    <row r="14" spans="1:6" x14ac:dyDescent="0.55000000000000004">
      <c r="A14" t="s">
        <v>30</v>
      </c>
      <c r="B14" t="s">
        <v>40</v>
      </c>
      <c r="C14" t="s">
        <v>49</v>
      </c>
      <c r="D14" t="s">
        <v>58</v>
      </c>
      <c r="E14" t="s">
        <v>67</v>
      </c>
      <c r="F14" t="s">
        <v>76</v>
      </c>
    </row>
    <row r="15" spans="1:6" x14ac:dyDescent="0.55000000000000004">
      <c r="A15" t="s">
        <v>18</v>
      </c>
      <c r="B15" t="s">
        <v>18</v>
      </c>
      <c r="C15" t="s">
        <v>18</v>
      </c>
      <c r="D15" t="s">
        <v>18</v>
      </c>
      <c r="E15" t="s">
        <v>18</v>
      </c>
      <c r="F15" t="s">
        <v>18</v>
      </c>
    </row>
    <row r="16" spans="1:6" x14ac:dyDescent="0.55000000000000004">
      <c r="A16" t="s">
        <v>31</v>
      </c>
      <c r="B16" t="s">
        <v>41</v>
      </c>
      <c r="C16" t="s">
        <v>50</v>
      </c>
      <c r="D16" t="s">
        <v>59</v>
      </c>
      <c r="E16" t="s">
        <v>68</v>
      </c>
      <c r="F16" t="s">
        <v>77</v>
      </c>
    </row>
    <row r="17" spans="1:6" x14ac:dyDescent="0.55000000000000004">
      <c r="A17" t="s">
        <v>32</v>
      </c>
      <c r="B17" t="s">
        <v>32</v>
      </c>
      <c r="C17" t="s">
        <v>32</v>
      </c>
      <c r="D17" t="s">
        <v>32</v>
      </c>
      <c r="E17" t="s">
        <v>32</v>
      </c>
      <c r="F17" t="s">
        <v>32</v>
      </c>
    </row>
    <row r="18" spans="1:6" x14ac:dyDescent="0.55000000000000004">
      <c r="A18" t="s">
        <v>14</v>
      </c>
    </row>
    <row r="19" spans="1:6" x14ac:dyDescent="0.55000000000000004">
      <c r="A19">
        <v>2.5533119999999999E-2</v>
      </c>
      <c r="B19">
        <v>0.17034814000000001</v>
      </c>
      <c r="C19">
        <v>0.10057526999999999</v>
      </c>
      <c r="D19">
        <v>0.13492741999999999</v>
      </c>
      <c r="E19">
        <v>0.28860925999999998</v>
      </c>
      <c r="F19">
        <v>0.28322677000000002</v>
      </c>
    </row>
    <row r="20" spans="1:6" x14ac:dyDescent="0.55000000000000004">
      <c r="A20" t="s">
        <v>15</v>
      </c>
    </row>
    <row r="21" spans="1:6" x14ac:dyDescent="0.55000000000000004">
      <c r="A21">
        <v>0.17424227</v>
      </c>
      <c r="B21">
        <v>0.10848397999999999</v>
      </c>
      <c r="C21">
        <v>0.10720921</v>
      </c>
      <c r="D21">
        <v>9.3921560000000001E-2</v>
      </c>
      <c r="E21">
        <v>7.2765529999999995E-2</v>
      </c>
      <c r="F21">
        <v>4.8359619999999999E-2</v>
      </c>
    </row>
    <row r="22" spans="1:6" x14ac:dyDescent="0.55000000000000004">
      <c r="A22" t="s">
        <v>16</v>
      </c>
    </row>
    <row r="23" spans="1:6" x14ac:dyDescent="0.55000000000000004">
      <c r="A23">
        <v>9.2917299999999994E-2</v>
      </c>
      <c r="B23">
        <v>9.2917299999999994E-2</v>
      </c>
      <c r="C23">
        <v>9.2917299999999994E-2</v>
      </c>
      <c r="D23">
        <v>9.2917299999999994E-2</v>
      </c>
      <c r="E23">
        <v>9.2917299999999994E-2</v>
      </c>
      <c r="F23">
        <v>9.2917299999999994E-2</v>
      </c>
    </row>
    <row r="24" spans="1:6" x14ac:dyDescent="0.55000000000000004">
      <c r="A24" t="s">
        <v>17</v>
      </c>
    </row>
    <row r="25" spans="1:6" x14ac:dyDescent="0.55000000000000004">
      <c r="A25">
        <v>1000</v>
      </c>
      <c r="B25">
        <v>1000</v>
      </c>
      <c r="C25">
        <v>1000</v>
      </c>
      <c r="D25">
        <v>1000</v>
      </c>
      <c r="E25">
        <v>1000</v>
      </c>
      <c r="F25">
        <v>1000</v>
      </c>
    </row>
    <row r="37" spans="9:12" x14ac:dyDescent="0.55000000000000004">
      <c r="I37" s="1" t="s">
        <v>15</v>
      </c>
      <c r="J37" s="1"/>
      <c r="K37" s="1" t="s">
        <v>14</v>
      </c>
      <c r="L37" s="1"/>
    </row>
    <row r="38" spans="9:12" x14ac:dyDescent="0.55000000000000004">
      <c r="I38" t="s">
        <v>78</v>
      </c>
      <c r="J38" t="s">
        <v>79</v>
      </c>
      <c r="K38" t="s">
        <v>78</v>
      </c>
      <c r="L38" t="s">
        <v>79</v>
      </c>
    </row>
    <row r="39" spans="9:12" x14ac:dyDescent="0.55000000000000004">
      <c r="I39">
        <f>AVERAGE(A21:G21)</f>
        <v>0.10083036166666669</v>
      </c>
      <c r="J39">
        <f>_xlfn.STDEV.S(A21:F21)</f>
        <v>4.2607794856789907E-2</v>
      </c>
      <c r="K39">
        <f>AVERAGE(A19:G19)</f>
        <v>0.16720332999999998</v>
      </c>
      <c r="L39">
        <f>_xlfn.STDEV.S(A19:F19)</f>
        <v>0.10369398193306147</v>
      </c>
    </row>
    <row r="40" spans="9:12" x14ac:dyDescent="0.55000000000000004">
      <c r="I40" t="s">
        <v>19</v>
      </c>
    </row>
    <row r="41" spans="9:12" x14ac:dyDescent="0.55000000000000004">
      <c r="I41">
        <f>AVERAGE(A23:G23)</f>
        <v>9.2917299999999994E-2</v>
      </c>
    </row>
  </sheetData>
  <mergeCells count="2">
    <mergeCell ref="I37:J37"/>
    <mergeCell ref="K37:L37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Fontanarrosa</dc:creator>
  <cp:lastModifiedBy>Pedro Fontanarrosa</cp:lastModifiedBy>
  <dcterms:created xsi:type="dcterms:W3CDTF">2022-01-26T18:43:03Z</dcterms:created>
  <dcterms:modified xsi:type="dcterms:W3CDTF">2022-02-09T16:52:46Z</dcterms:modified>
</cp:coreProperties>
</file>