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ixed parameters\"/>
    </mc:Choice>
  </mc:AlternateContent>
  <xr:revisionPtr revIDLastSave="0" documentId="13_ncr:1_{AFF6D68E-2CE0-44AE-859F-E78F5FCB0AC5}" xr6:coauthVersionLast="47" xr6:coauthVersionMax="47" xr10:uidLastSave="{00000000-0000-0000-0000-000000000000}"/>
  <bookViews>
    <workbookView xWindow="-96" yWindow="-96" windowWidth="23232" windowHeight="12696" activeTab="1" xr2:uid="{12018BAA-A096-493F-9889-3B54A33E0E63}"/>
  </bookViews>
  <sheets>
    <sheet name="Cropped" sheetId="1" r:id="rId1"/>
    <sheet name="FurtherCropp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3" l="1"/>
  <c r="L39" i="3"/>
  <c r="K39" i="3"/>
  <c r="J39" i="3"/>
  <c r="I39" i="3"/>
  <c r="L39" i="1"/>
  <c r="K39" i="1"/>
  <c r="J39" i="1"/>
  <c r="I39" i="1"/>
  <c r="I41" i="1"/>
</calcChain>
</file>

<file path=xl/sharedStrings.xml><?xml version="1.0" encoding="utf-8"?>
<sst xmlns="http://schemas.openxmlformats.org/spreadsheetml/2006/main" count="226" uniqueCount="128">
  <si>
    <t>['t=360']</t>
  </si>
  <si>
    <t>[[Fit Statistics]]</t>
  </si>
  <si>
    <t xml:space="preserve">    # fitting method   = leastsq</t>
  </si>
  <si>
    <t xml:space="preserve">    # data points      = 30</t>
  </si>
  <si>
    <t>[[Variables]]</t>
  </si>
  <si>
    <t>['t=0']</t>
  </si>
  <si>
    <t>['t=180']</t>
  </si>
  <si>
    <t xml:space="preserve">    # data points      = 48</t>
  </si>
  <si>
    <t>['t=210']</t>
  </si>
  <si>
    <t xml:space="preserve">    # data points      = 45</t>
  </si>
  <si>
    <t>['t=240']</t>
  </si>
  <si>
    <t xml:space="preserve">    # data points      = 42</t>
  </si>
  <si>
    <t>['t=300']</t>
  </si>
  <si>
    <t>TauONx</t>
  </si>
  <si>
    <t>TauONy</t>
  </si>
  <si>
    <t>TauOFFy</t>
  </si>
  <si>
    <t>x_SS</t>
  </si>
  <si>
    <t xml:space="preserve">    x_SS:     1000 (fixed)</t>
  </si>
  <si>
    <t>TauOFF AVG</t>
  </si>
  <si>
    <t xml:space="preserve">    # fitting method   = leastsq   </t>
  </si>
  <si>
    <t xml:space="preserve">    TauOFFy:  0.0929173 (fixed)</t>
  </si>
  <si>
    <t>AVG</t>
  </si>
  <si>
    <t>SD</t>
  </si>
  <si>
    <t xml:space="preserve">    # function evals   = 40</t>
  </si>
  <si>
    <t xml:space="preserve">    # data points      = 66</t>
  </si>
  <si>
    <t xml:space="preserve">    # variables        = 3</t>
  </si>
  <si>
    <t xml:space="preserve">    chi-square         = 1990356.17</t>
  </si>
  <si>
    <t xml:space="preserve">    reduced chi-square = 31592.9550</t>
  </si>
  <si>
    <t xml:space="preserve">    Akaike info crit   = 686.735182</t>
  </si>
  <si>
    <t xml:space="preserve">    Bayesian info crit = 693.304146</t>
  </si>
  <si>
    <t xml:space="preserve">    x10:      1.0001e-04 +/- 20.1402448 (20138739.57%) (init = 59.25106)</t>
  </si>
  <si>
    <t xml:space="preserve">    x20:      1.0053e-04 +/- 65.2522716 (64909688.67%) (init = 47.09722)</t>
  </si>
  <si>
    <t xml:space="preserve">    TauONx:   0.07347920 +/- 0.00872100 (11.87%) (init = 0.2)</t>
  </si>
  <si>
    <t xml:space="preserve">    TauONy:   0.1008304 (fixed)</t>
  </si>
  <si>
    <t xml:space="preserve">    # function evals   = 53</t>
  </si>
  <si>
    <t xml:space="preserve">    chi-square         = 149563.169</t>
  </si>
  <si>
    <t xml:space="preserve">    reduced chi-square = 3323.62597</t>
  </si>
  <si>
    <t xml:space="preserve">    Akaike info crit   = 392.125109</t>
  </si>
  <si>
    <t xml:space="preserve">    Bayesian info crit = 397.738712</t>
  </si>
  <si>
    <t xml:space="preserve">    x10:      1.0097e-04 +/- 255.580140 (253117741.02%) (init = 34.6635)</t>
  </si>
  <si>
    <t xml:space="preserve">    x20:      1.0131e-04 +/- 46.9017248 (46296721.57%) (init = 29.8206)</t>
  </si>
  <si>
    <t xml:space="preserve">    TauONx:   0.23374696 +/- 0.04458021 (19.07%) (init = 0.2)</t>
  </si>
  <si>
    <t xml:space="preserve">    # function evals   = 44</t>
  </si>
  <si>
    <t xml:space="preserve">    chi-square         = 55022.8382</t>
  </si>
  <si>
    <t xml:space="preserve">    reduced chi-square = 1310.06758</t>
  </si>
  <si>
    <t xml:space="preserve">    Akaike info crit   = 325.897851</t>
  </si>
  <si>
    <t xml:space="preserve">    Bayesian info crit = 331.317838</t>
  </si>
  <si>
    <t xml:space="preserve">    x10:      1.0064e-04 +/- 18.5682124 (18449791.44%) (init = 28.42707)</t>
  </si>
  <si>
    <t xml:space="preserve">    x20:      1.59392320 +/- 30.2511154 (1897.90%) (init = 3.815112)</t>
  </si>
  <si>
    <t xml:space="preserve">    TauONx:   0.22484003 +/- 0.03033668 (13.49%) (init = 0.2)</t>
  </si>
  <si>
    <t xml:space="preserve">    # function evals   = 43</t>
  </si>
  <si>
    <t xml:space="preserve">    chi-square         = 14164.7010</t>
  </si>
  <si>
    <t xml:space="preserve">    reduced chi-square = 363.197461</t>
  </si>
  <si>
    <t xml:space="preserve">    Akaike info crit   = 250.475225</t>
  </si>
  <si>
    <t xml:space="preserve">    Bayesian info crit = 255.688234</t>
  </si>
  <si>
    <t xml:space="preserve">    x10:      387.063937 +/- 29.1174647 (7.52%) (init = 26.10668)</t>
  </si>
  <si>
    <t xml:space="preserve">    x20:      47.7452367 +/- 12.3146870 (25.79%) (init = 40.55354)</t>
  </si>
  <si>
    <t xml:space="preserve">    TauONx:   0.07789505 +/- 0.00388703 (4.99%) (init = 0.2)</t>
  </si>
  <si>
    <t xml:space="preserve">    # function evals   = 102       </t>
  </si>
  <si>
    <t xml:space="preserve">    # data points      = 36        </t>
  </si>
  <si>
    <t xml:space="preserve">    chi-square         = 28868.4584</t>
  </si>
  <si>
    <t xml:space="preserve">    reduced chi-square = 874.801770</t>
  </si>
  <si>
    <t xml:space="preserve">    Akaike info crit   = 246.731494</t>
  </si>
  <si>
    <t xml:space="preserve">    Bayesian info crit = 251.482050</t>
  </si>
  <si>
    <t xml:space="preserve">    x10:      477.666743 +/- 22.8840806 (4.79%) (init = 51.65577)</t>
  </si>
  <si>
    <t xml:space="preserve">    x20:      0.00494961 +/- 0.20682983 (4178.71%) (init = 64.78006)</t>
  </si>
  <si>
    <t xml:space="preserve">    TauONx:   0.02916537 +/- 0.00316136 (10.84%) (init = 0.2)</t>
  </si>
  <si>
    <t xml:space="preserve">    # function evals   = 37</t>
  </si>
  <si>
    <t xml:space="preserve">    chi-square         = 1474.20539</t>
  </si>
  <si>
    <t xml:space="preserve">    reduced chi-square = 54.6001995</t>
  </si>
  <si>
    <t xml:space="preserve">    Akaike info crit   = 122.840311</t>
  </si>
  <si>
    <t xml:space="preserve">    Bayesian info crit = 127.043903</t>
  </si>
  <si>
    <t xml:space="preserve">    x10:      425.945332 +/- 6.98716917 (1.64%) (init = 21.149)</t>
  </si>
  <si>
    <t xml:space="preserve">    x20:      38.8139887 +/- 4.36671334 (11.25%) (init = 97.64159)</t>
  </si>
  <si>
    <t xml:space="preserve">    TauONx:   0.00501436 +/- 8.1525e-04 (16.26%) (init = 0.2)</t>
  </si>
  <si>
    <t xml:space="preserve">    # data points      = 57</t>
  </si>
  <si>
    <t xml:space="preserve">    # function evals   = 139</t>
  </si>
  <si>
    <t xml:space="preserve">    chi-square         = 142563.766</t>
  </si>
  <si>
    <t xml:space="preserve">    reduced chi-square = 2640.06974</t>
  </si>
  <si>
    <t xml:space="preserve">    Akaike info crit   = 451.996123</t>
  </si>
  <si>
    <t xml:space="preserve">    Bayesian info crit = 458.125277</t>
  </si>
  <si>
    <t xml:space="preserve">    x10:      1.0006e-04 +/- 62.3228905 (62287745.00%) (init = 66.70495)</t>
  </si>
  <si>
    <t xml:space="preserve">    x20:      8.0173e-04 +/- 26.6972147 (3329957.16%) (init = 78.58106)</t>
  </si>
  <si>
    <t xml:space="preserve">    TauONx:   0.1008304 (fixed)</t>
  </si>
  <si>
    <t xml:space="preserve">    TauONy:   0.12111371 +/- 0.00114606 (0.95%) (init = 0.1008304)</t>
  </si>
  <si>
    <t xml:space="preserve">    # function evals   = 64        </t>
  </si>
  <si>
    <t xml:space="preserve">    # data points      = 48        </t>
  </si>
  <si>
    <t xml:space="preserve">    chi-square         = 90085.8531</t>
  </si>
  <si>
    <t xml:space="preserve">    reduced chi-square = 2001.90785</t>
  </si>
  <si>
    <t xml:space="preserve">    Akaike info crit   = 367.791236</t>
  </si>
  <si>
    <t xml:space="preserve">    Bayesian info crit = 373.404839</t>
  </si>
  <si>
    <t xml:space="preserve">    x10:      259.323611 +/- 42.8437890 (16.52%) (init = 1.027975)</t>
  </si>
  <si>
    <t xml:space="preserve">    x20:      1.0000e-04 +/- 21.8751616 (21874633.89%) (init = 20.31771)</t>
  </si>
  <si>
    <t xml:space="preserve">    TauONy:   0.11351539 +/- 0.00121654 (1.07%) (init = 0.1008304)</t>
  </si>
  <si>
    <t xml:space="preserve">    # function evals   = 67</t>
  </si>
  <si>
    <t xml:space="preserve">    chi-square         = 29555.7414</t>
  </si>
  <si>
    <t xml:space="preserve">    reduced chi-square = 703.708128</t>
  </si>
  <si>
    <t xml:space="preserve">    Akaike info crit   = 297.931686</t>
  </si>
  <si>
    <t xml:space="preserve">    Bayesian info crit = 303.351674</t>
  </si>
  <si>
    <t xml:space="preserve">    x10:      290.941816 +/- 13.1914555 (4.53%) (init = 26.10668)</t>
  </si>
  <si>
    <t xml:space="preserve">    x20:      0.00210809 +/- 13.9906012 (663662.14%) (init = 40.55354)</t>
  </si>
  <si>
    <t xml:space="preserve">    TauONy:   0.11132977 +/- 5.7388e-04 (0.52%) (init = 0.1008304)</t>
  </si>
  <si>
    <t xml:space="preserve">    # function evals   = 30</t>
  </si>
  <si>
    <t xml:space="preserve">    chi-square         = 9325.28975</t>
  </si>
  <si>
    <t xml:space="preserve">    reduced chi-square = 239.109994</t>
  </si>
  <si>
    <t xml:space="preserve">    Akaike info crit   = 232.918259</t>
  </si>
  <si>
    <t xml:space="preserve">    Bayesian info crit = 238.131268</t>
  </si>
  <si>
    <t xml:space="preserve">    x10:      345.984250 +/- 20.5802145 (5.95%) (init = 21.149)</t>
  </si>
  <si>
    <t xml:space="preserve">    x20:      55.4530821 +/- 9.50465401 (17.14%) (init = 97.64159)</t>
  </si>
  <si>
    <t xml:space="preserve">    TauONy:   0.09662176 +/- 5.4577e-04 (0.56%) (init = 0.1008304)</t>
  </si>
  <si>
    <t xml:space="preserve">    # function evals   = 52</t>
  </si>
  <si>
    <t xml:space="preserve">    # data points      = 36</t>
  </si>
  <si>
    <t xml:space="preserve">    chi-square         = 15396.5314</t>
  </si>
  <si>
    <t xml:space="preserve">    reduced chi-square = 466.561557</t>
  </si>
  <si>
    <t xml:space="preserve">    Akaike info crit   = 224.101629</t>
  </si>
  <si>
    <t xml:space="preserve">    Bayesian info crit = 228.852186</t>
  </si>
  <si>
    <t xml:space="preserve">    x10:      495.821852 +/- 29.7487348 (6.00%) (init = 19.56606)</t>
  </si>
  <si>
    <t xml:space="preserve">    x20:      1.0000e-04 +/- 0.22653852 (226527.25%) (init = 71.03017)</t>
  </si>
  <si>
    <t xml:space="preserve">    TauONy:   0.07795376 +/- 9.5683e-04 (1.23%) (init = 0.1008304)</t>
  </si>
  <si>
    <t xml:space="preserve">    # function evals   = 22</t>
  </si>
  <si>
    <t xml:space="preserve">    chi-square         = 923.490455</t>
  </si>
  <si>
    <t xml:space="preserve">    reduced chi-square = 34.2033502</t>
  </si>
  <si>
    <t xml:space="preserve">    Akaike info crit   = 108.808892</t>
  </si>
  <si>
    <t xml:space="preserve">    Bayesian info crit = 113.012485</t>
  </si>
  <si>
    <t xml:space="preserve">    x10:      787.375036 +/- 22.9538017 (2.92%) (init = 8.004054)</t>
  </si>
  <si>
    <t xml:space="preserve">    x20:      45.5250518 +/- 3.79294583 (8.33%) (init = 48.36929)</t>
  </si>
  <si>
    <t xml:space="preserve">    TauONy:   0.05007534 +/- 3.9227e-04 (0.78%) (init = 0.1008304)</t>
  </si>
  <si>
    <t>TauOFFy:  0.0929173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</si>
</sst>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Cropped!$A$19:$F$19</c:f>
              <c:numCache>
                <c:formatCode>General</c:formatCode>
                <c:ptCount val="6"/>
                <c:pt idx="0">
                  <c:v>7.3479199999999995E-2</c:v>
                </c:pt>
                <c:pt idx="1">
                  <c:v>0.23374696</c:v>
                </c:pt>
                <c:pt idx="2">
                  <c:v>0.22484003</c:v>
                </c:pt>
                <c:pt idx="3">
                  <c:v>7.7895049999999993E-2</c:v>
                </c:pt>
                <c:pt idx="4">
                  <c:v>2.9165369999999999E-2</c:v>
                </c:pt>
                <c:pt idx="5">
                  <c:v>5.0143599999999998E-3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D80-BE5A-F19739A6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8392"/>
        <c:axId val="676061344"/>
      </c:barChart>
      <c:catAx>
        <c:axId val="6760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344"/>
        <c:crosses val="autoZero"/>
        <c:auto val="1"/>
        <c:lblAlgn val="ctr"/>
        <c:lblOffset val="100"/>
        <c:noMultiLvlLbl val="0"/>
      </c:catAx>
      <c:valAx>
        <c:axId val="676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Cropped!$A$21:$F$21</c:f>
              <c:numCache>
                <c:formatCode>General</c:formatCode>
                <c:ptCount val="6"/>
                <c:pt idx="0">
                  <c:v>0.1008304</c:v>
                </c:pt>
                <c:pt idx="1">
                  <c:v>0.1008304</c:v>
                </c:pt>
                <c:pt idx="2">
                  <c:v>0.1008304</c:v>
                </c:pt>
                <c:pt idx="3">
                  <c:v>0.1008304</c:v>
                </c:pt>
                <c:pt idx="4">
                  <c:v>0.1008304</c:v>
                </c:pt>
                <c:pt idx="5">
                  <c:v>0.1008304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F39-80C1-13B5B027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8040"/>
        <c:axId val="767898368"/>
      </c:barChart>
      <c:catAx>
        <c:axId val="767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368"/>
        <c:crosses val="autoZero"/>
        <c:auto val="1"/>
        <c:lblAlgn val="ctr"/>
        <c:lblOffset val="100"/>
        <c:noMultiLvlLbl val="0"/>
      </c:catAx>
      <c:valAx>
        <c:axId val="767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TauOFFy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Cropped!$A$23:$F$23</c:f>
              <c:numCache>
                <c:formatCode>General</c:formatCode>
                <c:ptCount val="6"/>
                <c:pt idx="0">
                  <c:v>9.2917299999999994E-2</c:v>
                </c:pt>
                <c:pt idx="1">
                  <c:v>9.2917299999999994E-2</c:v>
                </c:pt>
                <c:pt idx="2">
                  <c:v>9.2917299999999994E-2</c:v>
                </c:pt>
                <c:pt idx="3">
                  <c:v>9.2917299999999994E-2</c:v>
                </c:pt>
                <c:pt idx="4">
                  <c:v>9.2917299999999994E-2</c:v>
                </c:pt>
                <c:pt idx="5">
                  <c:v>9.2917299999999994E-2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A-4D25-856F-1BCE150A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36096"/>
        <c:axId val="675641672"/>
      </c:barChart>
      <c:catAx>
        <c:axId val="675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672"/>
        <c:crosses val="autoZero"/>
        <c:auto val="1"/>
        <c:lblAlgn val="ctr"/>
        <c:lblOffset val="100"/>
        <c:noMultiLvlLbl val="0"/>
      </c:catAx>
      <c:valAx>
        <c:axId val="6756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Cropped!$A$25:$F$25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552-9A10-C7A3EB14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11560"/>
        <c:axId val="774508608"/>
      </c:barChart>
      <c:catAx>
        <c:axId val="774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8608"/>
        <c:crosses val="autoZero"/>
        <c:auto val="1"/>
        <c:lblAlgn val="ctr"/>
        <c:lblOffset val="100"/>
        <c:noMultiLvlLbl val="0"/>
      </c:catAx>
      <c:valAx>
        <c:axId val="774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FurtherCropped!$A$19:$F$19</c:f>
              <c:numCache>
                <c:formatCode>General</c:formatCode>
                <c:ptCount val="6"/>
                <c:pt idx="0">
                  <c:v>0.1008304</c:v>
                </c:pt>
                <c:pt idx="1">
                  <c:v>0.1008304</c:v>
                </c:pt>
                <c:pt idx="2">
                  <c:v>0.1008304</c:v>
                </c:pt>
                <c:pt idx="3">
                  <c:v>0.1008304</c:v>
                </c:pt>
                <c:pt idx="4">
                  <c:v>0.1008304</c:v>
                </c:pt>
                <c:pt idx="5">
                  <c:v>0.1008304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5-4ED9-8416-0B1A70EF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8392"/>
        <c:axId val="676061344"/>
      </c:barChart>
      <c:catAx>
        <c:axId val="6760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344"/>
        <c:crosses val="autoZero"/>
        <c:auto val="1"/>
        <c:lblAlgn val="ctr"/>
        <c:lblOffset val="100"/>
        <c:noMultiLvlLbl val="0"/>
      </c:catAx>
      <c:valAx>
        <c:axId val="676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FurtherCropped!$A$21:$F$21</c:f>
              <c:numCache>
                <c:formatCode>General</c:formatCode>
                <c:ptCount val="6"/>
                <c:pt idx="0">
                  <c:v>0.12111371</c:v>
                </c:pt>
                <c:pt idx="1">
                  <c:v>0.11351538999999999</c:v>
                </c:pt>
                <c:pt idx="2">
                  <c:v>0.11132976999999999</c:v>
                </c:pt>
                <c:pt idx="3">
                  <c:v>9.6621760000000001E-2</c:v>
                </c:pt>
                <c:pt idx="4">
                  <c:v>7.7953759999999997E-2</c:v>
                </c:pt>
                <c:pt idx="5">
                  <c:v>5.0075340000000003E-2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CB8-BA20-D5AD07F1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8040"/>
        <c:axId val="767898368"/>
      </c:barChart>
      <c:catAx>
        <c:axId val="767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368"/>
        <c:crosses val="autoZero"/>
        <c:auto val="1"/>
        <c:lblAlgn val="ctr"/>
        <c:lblOffset val="100"/>
        <c:noMultiLvlLbl val="0"/>
      </c:catAx>
      <c:valAx>
        <c:axId val="767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TauOFFy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FurtherCropped!$A$23:$F$23</c:f>
              <c:numCache>
                <c:formatCode>General</c:formatCode>
                <c:ptCount val="6"/>
                <c:pt idx="0">
                  <c:v>9.2917299999999994E-2</c:v>
                </c:pt>
                <c:pt idx="1">
                  <c:v>9.2917299999999994E-2</c:v>
                </c:pt>
                <c:pt idx="2">
                  <c:v>9.2917299999999994E-2</c:v>
                </c:pt>
                <c:pt idx="3">
                  <c:v>9.2917299999999994E-2</c:v>
                </c:pt>
                <c:pt idx="4">
                  <c:v>9.2917299999999994E-2</c:v>
                </c:pt>
                <c:pt idx="5">
                  <c:v>9.2917299999999994E-2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EC6-9E3B-5267418A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36096"/>
        <c:axId val="675641672"/>
      </c:barChart>
      <c:catAx>
        <c:axId val="675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672"/>
        <c:crosses val="autoZero"/>
        <c:auto val="1"/>
        <c:lblAlgn val="ctr"/>
        <c:lblOffset val="100"/>
        <c:noMultiLvlLbl val="0"/>
      </c:catAx>
      <c:valAx>
        <c:axId val="6756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FurtherCropped!$A$25:$F$25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CB4-9ECE-9178B940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11560"/>
        <c:axId val="774508608"/>
      </c:barChart>
      <c:catAx>
        <c:axId val="774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8608"/>
        <c:crosses val="autoZero"/>
        <c:auto val="1"/>
        <c:lblAlgn val="ctr"/>
        <c:lblOffset val="100"/>
        <c:noMultiLvlLbl val="0"/>
      </c:catAx>
      <c:valAx>
        <c:axId val="774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47625</xdr:rowOff>
    </xdr:from>
    <xdr:to>
      <xdr:col>12</xdr:col>
      <xdr:colOff>91440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06F08-38B6-4C22-AA3A-872DBC7C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27</xdr:row>
      <xdr:rowOff>47625</xdr:rowOff>
    </xdr:from>
    <xdr:to>
      <xdr:col>6</xdr:col>
      <xdr:colOff>228600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FB87D-DBBA-40CF-B835-989E3C34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</xdr:colOff>
      <xdr:row>24</xdr:row>
      <xdr:rowOff>161925</xdr:rowOff>
    </xdr:from>
    <xdr:to>
      <xdr:col>3</xdr:col>
      <xdr:colOff>179070</xdr:colOff>
      <xdr:row>39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09F48D-FA23-424A-85D3-86B85D70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17</xdr:row>
      <xdr:rowOff>24765</xdr:rowOff>
    </xdr:from>
    <xdr:to>
      <xdr:col>13</xdr:col>
      <xdr:colOff>243840</xdr:colOff>
      <xdr:row>32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5FA9B9-4F44-4C01-A3BF-06AA9EA5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47625</xdr:rowOff>
    </xdr:from>
    <xdr:to>
      <xdr:col>12</xdr:col>
      <xdr:colOff>91440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47C8-1635-4D0D-BB14-8CD05C9E5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27</xdr:row>
      <xdr:rowOff>47625</xdr:rowOff>
    </xdr:from>
    <xdr:to>
      <xdr:col>6</xdr:col>
      <xdr:colOff>228600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01C9A-521B-4127-AFEF-C8B6A19C1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</xdr:colOff>
      <xdr:row>24</xdr:row>
      <xdr:rowOff>161925</xdr:rowOff>
    </xdr:from>
    <xdr:to>
      <xdr:col>3</xdr:col>
      <xdr:colOff>179070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8B623-EA73-4824-A539-2F26B894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17</xdr:row>
      <xdr:rowOff>24765</xdr:rowOff>
    </xdr:from>
    <xdr:to>
      <xdr:col>13</xdr:col>
      <xdr:colOff>243840</xdr:colOff>
      <xdr:row>32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18F68-D1CF-45FB-B8D4-9808C0C4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D4E8-34A5-4D6C-B4D6-0D99BBABF38A}">
  <dimension ref="A1:L41"/>
  <sheetViews>
    <sheetView zoomScale="70" zoomScaleNormal="70" workbookViewId="0">
      <selection activeCell="F27" sqref="F27"/>
    </sheetView>
  </sheetViews>
  <sheetFormatPr defaultRowHeight="14.4" x14ac:dyDescent="0.55000000000000004"/>
  <cols>
    <col min="1" max="6" width="21.47265625" customWidth="1"/>
  </cols>
  <sheetData>
    <row r="1" spans="1:6" x14ac:dyDescent="0.55000000000000004">
      <c r="A1" t="s">
        <v>5</v>
      </c>
      <c r="B1" t="s">
        <v>6</v>
      </c>
      <c r="C1" t="s">
        <v>8</v>
      </c>
      <c r="D1" t="s">
        <v>10</v>
      </c>
      <c r="E1" t="s">
        <v>12</v>
      </c>
      <c r="F1" t="s">
        <v>0</v>
      </c>
    </row>
    <row r="2" spans="1:6" x14ac:dyDescent="0.5500000000000000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55000000000000004">
      <c r="A3" t="s">
        <v>2</v>
      </c>
      <c r="B3" t="s">
        <v>2</v>
      </c>
      <c r="C3" t="s">
        <v>2</v>
      </c>
      <c r="D3" t="s">
        <v>2</v>
      </c>
      <c r="E3" t="s">
        <v>19</v>
      </c>
      <c r="F3" t="s">
        <v>2</v>
      </c>
    </row>
    <row r="4" spans="1:6" x14ac:dyDescent="0.55000000000000004">
      <c r="A4" t="s">
        <v>23</v>
      </c>
      <c r="B4" t="s">
        <v>34</v>
      </c>
      <c r="C4" t="s">
        <v>42</v>
      </c>
      <c r="D4" t="s">
        <v>50</v>
      </c>
      <c r="E4" t="s">
        <v>58</v>
      </c>
      <c r="F4" t="s">
        <v>67</v>
      </c>
    </row>
    <row r="5" spans="1:6" x14ac:dyDescent="0.55000000000000004">
      <c r="A5" t="s">
        <v>24</v>
      </c>
      <c r="B5" t="s">
        <v>7</v>
      </c>
      <c r="C5" t="s">
        <v>9</v>
      </c>
      <c r="D5" t="s">
        <v>11</v>
      </c>
      <c r="E5" t="s">
        <v>59</v>
      </c>
      <c r="F5" t="s">
        <v>3</v>
      </c>
    </row>
    <row r="6" spans="1:6" x14ac:dyDescent="0.55000000000000004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</row>
    <row r="7" spans="1:6" x14ac:dyDescent="0.55000000000000004">
      <c r="A7" t="s">
        <v>26</v>
      </c>
      <c r="B7" t="s">
        <v>35</v>
      </c>
      <c r="C7" t="s">
        <v>43</v>
      </c>
      <c r="D7" t="s">
        <v>51</v>
      </c>
      <c r="E7" t="s">
        <v>60</v>
      </c>
      <c r="F7" t="s">
        <v>68</v>
      </c>
    </row>
    <row r="8" spans="1:6" x14ac:dyDescent="0.55000000000000004">
      <c r="A8" t="s">
        <v>27</v>
      </c>
      <c r="B8" t="s">
        <v>36</v>
      </c>
      <c r="C8" t="s">
        <v>44</v>
      </c>
      <c r="D8" t="s">
        <v>52</v>
      </c>
      <c r="E8" t="s">
        <v>61</v>
      </c>
      <c r="F8" t="s">
        <v>69</v>
      </c>
    </row>
    <row r="9" spans="1:6" x14ac:dyDescent="0.55000000000000004">
      <c r="A9" t="s">
        <v>28</v>
      </c>
      <c r="B9" t="s">
        <v>37</v>
      </c>
      <c r="C9" t="s">
        <v>45</v>
      </c>
      <c r="D9" t="s">
        <v>53</v>
      </c>
      <c r="E9" t="s">
        <v>62</v>
      </c>
      <c r="F9" t="s">
        <v>70</v>
      </c>
    </row>
    <row r="10" spans="1:6" x14ac:dyDescent="0.55000000000000004">
      <c r="A10" t="s">
        <v>29</v>
      </c>
      <c r="B10" t="s">
        <v>38</v>
      </c>
      <c r="C10" t="s">
        <v>46</v>
      </c>
      <c r="D10" t="s">
        <v>54</v>
      </c>
      <c r="E10" t="s">
        <v>63</v>
      </c>
      <c r="F10" t="s">
        <v>71</v>
      </c>
    </row>
    <row r="11" spans="1:6" x14ac:dyDescent="0.55000000000000004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55000000000000004">
      <c r="A12" t="s">
        <v>30</v>
      </c>
      <c r="B12" t="s">
        <v>39</v>
      </c>
      <c r="C12" t="s">
        <v>47</v>
      </c>
      <c r="D12" t="s">
        <v>55</v>
      </c>
      <c r="E12" t="s">
        <v>64</v>
      </c>
      <c r="F12" t="s">
        <v>72</v>
      </c>
    </row>
    <row r="13" spans="1:6" x14ac:dyDescent="0.55000000000000004">
      <c r="A13" t="s">
        <v>31</v>
      </c>
      <c r="B13" t="s">
        <v>40</v>
      </c>
      <c r="C13" t="s">
        <v>48</v>
      </c>
      <c r="D13" t="s">
        <v>56</v>
      </c>
      <c r="E13" t="s">
        <v>65</v>
      </c>
      <c r="F13" t="s">
        <v>73</v>
      </c>
    </row>
    <row r="14" spans="1:6" x14ac:dyDescent="0.55000000000000004">
      <c r="A14" t="s">
        <v>32</v>
      </c>
      <c r="B14" t="s">
        <v>41</v>
      </c>
      <c r="C14" t="s">
        <v>49</v>
      </c>
      <c r="D14" t="s">
        <v>57</v>
      </c>
      <c r="E14" t="s">
        <v>66</v>
      </c>
      <c r="F14" t="s">
        <v>74</v>
      </c>
    </row>
    <row r="15" spans="1:6" x14ac:dyDescent="0.55000000000000004">
      <c r="A15" t="s">
        <v>17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</row>
    <row r="16" spans="1:6" x14ac:dyDescent="0.55000000000000004">
      <c r="A16" t="s">
        <v>33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 x14ac:dyDescent="0.55000000000000004">
      <c r="A17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55000000000000004">
      <c r="A18" t="s">
        <v>13</v>
      </c>
    </row>
    <row r="19" spans="1:6" x14ac:dyDescent="0.55000000000000004">
      <c r="A19">
        <v>7.3479199999999995E-2</v>
      </c>
      <c r="B19">
        <v>0.23374696</v>
      </c>
      <c r="C19">
        <v>0.22484003</v>
      </c>
      <c r="D19">
        <v>7.7895049999999993E-2</v>
      </c>
      <c r="E19">
        <v>2.9165369999999999E-2</v>
      </c>
      <c r="F19">
        <v>5.0143599999999998E-3</v>
      </c>
    </row>
    <row r="20" spans="1:6" x14ac:dyDescent="0.55000000000000004">
      <c r="A20" t="s">
        <v>14</v>
      </c>
    </row>
    <row r="21" spans="1:6" x14ac:dyDescent="0.55000000000000004">
      <c r="A21">
        <v>0.1008304</v>
      </c>
      <c r="B21">
        <v>0.1008304</v>
      </c>
      <c r="C21">
        <v>0.1008304</v>
      </c>
      <c r="D21">
        <v>0.1008304</v>
      </c>
      <c r="E21">
        <v>0.1008304</v>
      </c>
      <c r="F21">
        <v>0.1008304</v>
      </c>
    </row>
    <row r="22" spans="1:6" x14ac:dyDescent="0.55000000000000004">
      <c r="A22" t="s">
        <v>15</v>
      </c>
    </row>
    <row r="23" spans="1:6" x14ac:dyDescent="0.55000000000000004">
      <c r="A23">
        <v>9.2917299999999994E-2</v>
      </c>
      <c r="B23">
        <v>9.2917299999999994E-2</v>
      </c>
      <c r="C23">
        <v>9.2917299999999994E-2</v>
      </c>
      <c r="D23">
        <v>9.2917299999999994E-2</v>
      </c>
      <c r="E23">
        <v>9.2917299999999994E-2</v>
      </c>
      <c r="F23">
        <v>9.2917299999999994E-2</v>
      </c>
    </row>
    <row r="24" spans="1:6" x14ac:dyDescent="0.55000000000000004">
      <c r="A24" t="s">
        <v>16</v>
      </c>
    </row>
    <row r="25" spans="1:6" x14ac:dyDescent="0.55000000000000004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</row>
    <row r="37" spans="9:12" x14ac:dyDescent="0.55000000000000004">
      <c r="I37" s="1" t="s">
        <v>14</v>
      </c>
      <c r="J37" s="1"/>
      <c r="K37" s="1" t="s">
        <v>13</v>
      </c>
      <c r="L37" s="1"/>
    </row>
    <row r="38" spans="9:12" x14ac:dyDescent="0.55000000000000004">
      <c r="I38" t="s">
        <v>21</v>
      </c>
      <c r="J38" t="s">
        <v>22</v>
      </c>
      <c r="K38" t="s">
        <v>21</v>
      </c>
      <c r="L38" t="s">
        <v>22</v>
      </c>
    </row>
    <row r="39" spans="9:12" x14ac:dyDescent="0.55000000000000004">
      <c r="I39">
        <f>AVERAGE(A21:G21)</f>
        <v>0.1008304</v>
      </c>
      <c r="J39">
        <f>_xlfn.STDEV.S(A21:F21)</f>
        <v>0</v>
      </c>
      <c r="K39">
        <f>AVERAGE(A19:G19)</f>
        <v>0.10735682833333332</v>
      </c>
      <c r="L39">
        <f>_xlfn.STDEV.S(A19:F19)</f>
        <v>9.8367009837114286E-2</v>
      </c>
    </row>
    <row r="40" spans="9:12" x14ac:dyDescent="0.55000000000000004">
      <c r="I40" t="s">
        <v>18</v>
      </c>
    </row>
    <row r="41" spans="9:12" x14ac:dyDescent="0.55000000000000004">
      <c r="I41">
        <f>AVERAGE(A23:G23)</f>
        <v>9.2917299999999994E-2</v>
      </c>
    </row>
  </sheetData>
  <mergeCells count="2">
    <mergeCell ref="I37:J37"/>
    <mergeCell ref="K37:L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A00A-7928-41FD-B12D-3A480A730481}">
  <dimension ref="A1:L41"/>
  <sheetViews>
    <sheetView tabSelected="1" topLeftCell="A2" zoomScaleNormal="100" workbookViewId="0">
      <selection activeCell="F16" sqref="F16"/>
    </sheetView>
  </sheetViews>
  <sheetFormatPr defaultRowHeight="14.4" x14ac:dyDescent="0.55000000000000004"/>
  <cols>
    <col min="1" max="6" width="21.47265625" customWidth="1"/>
  </cols>
  <sheetData>
    <row r="1" spans="1:6" x14ac:dyDescent="0.55000000000000004">
      <c r="A1" t="s">
        <v>5</v>
      </c>
      <c r="B1" t="s">
        <v>6</v>
      </c>
      <c r="C1" t="s">
        <v>8</v>
      </c>
      <c r="D1" t="s">
        <v>10</v>
      </c>
      <c r="E1" t="s">
        <v>12</v>
      </c>
      <c r="F1" t="s">
        <v>0</v>
      </c>
    </row>
    <row r="2" spans="1:6" x14ac:dyDescent="0.5500000000000000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55000000000000004">
      <c r="A3" t="s">
        <v>2</v>
      </c>
      <c r="B3" t="s">
        <v>19</v>
      </c>
      <c r="C3" t="s">
        <v>2</v>
      </c>
      <c r="D3" t="s">
        <v>2</v>
      </c>
      <c r="E3" t="s">
        <v>2</v>
      </c>
      <c r="F3" t="s">
        <v>2</v>
      </c>
    </row>
    <row r="4" spans="1:6" x14ac:dyDescent="0.55000000000000004">
      <c r="A4" t="s">
        <v>76</v>
      </c>
      <c r="B4" t="s">
        <v>85</v>
      </c>
      <c r="C4" t="s">
        <v>94</v>
      </c>
      <c r="D4" t="s">
        <v>102</v>
      </c>
      <c r="E4" t="s">
        <v>110</v>
      </c>
      <c r="F4" t="s">
        <v>119</v>
      </c>
    </row>
    <row r="5" spans="1:6" x14ac:dyDescent="0.55000000000000004">
      <c r="A5" t="s">
        <v>75</v>
      </c>
      <c r="B5" t="s">
        <v>86</v>
      </c>
      <c r="C5" t="s">
        <v>9</v>
      </c>
      <c r="D5" t="s">
        <v>11</v>
      </c>
      <c r="E5" t="s">
        <v>111</v>
      </c>
      <c r="F5" t="s">
        <v>3</v>
      </c>
    </row>
    <row r="6" spans="1:6" x14ac:dyDescent="0.55000000000000004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</row>
    <row r="7" spans="1:6" x14ac:dyDescent="0.55000000000000004">
      <c r="A7" t="s">
        <v>77</v>
      </c>
      <c r="B7" t="s">
        <v>87</v>
      </c>
      <c r="C7" t="s">
        <v>95</v>
      </c>
      <c r="D7" t="s">
        <v>103</v>
      </c>
      <c r="E7" t="s">
        <v>112</v>
      </c>
      <c r="F7" t="s">
        <v>120</v>
      </c>
    </row>
    <row r="8" spans="1:6" x14ac:dyDescent="0.55000000000000004">
      <c r="A8" t="s">
        <v>78</v>
      </c>
      <c r="B8" t="s">
        <v>88</v>
      </c>
      <c r="C8" t="s">
        <v>96</v>
      </c>
      <c r="D8" t="s">
        <v>104</v>
      </c>
      <c r="E8" t="s">
        <v>113</v>
      </c>
      <c r="F8" t="s">
        <v>121</v>
      </c>
    </row>
    <row r="9" spans="1:6" x14ac:dyDescent="0.55000000000000004">
      <c r="A9" t="s">
        <v>79</v>
      </c>
      <c r="B9" t="s">
        <v>89</v>
      </c>
      <c r="C9" t="s">
        <v>97</v>
      </c>
      <c r="D9" t="s">
        <v>105</v>
      </c>
      <c r="E9" t="s">
        <v>114</v>
      </c>
      <c r="F9" t="s">
        <v>122</v>
      </c>
    </row>
    <row r="10" spans="1:6" x14ac:dyDescent="0.55000000000000004">
      <c r="A10" t="s">
        <v>80</v>
      </c>
      <c r="B10" t="s">
        <v>90</v>
      </c>
      <c r="C10" t="s">
        <v>98</v>
      </c>
      <c r="D10" t="s">
        <v>106</v>
      </c>
      <c r="E10" t="s">
        <v>115</v>
      </c>
      <c r="F10" t="s">
        <v>123</v>
      </c>
    </row>
    <row r="11" spans="1:6" x14ac:dyDescent="0.55000000000000004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55000000000000004">
      <c r="A12" t="s">
        <v>81</v>
      </c>
      <c r="B12" t="s">
        <v>91</v>
      </c>
      <c r="C12" t="s">
        <v>99</v>
      </c>
      <c r="D12" t="s">
        <v>107</v>
      </c>
      <c r="E12" t="s">
        <v>116</v>
      </c>
      <c r="F12" t="s">
        <v>124</v>
      </c>
    </row>
    <row r="13" spans="1:6" x14ac:dyDescent="0.55000000000000004">
      <c r="A13" t="s">
        <v>82</v>
      </c>
      <c r="B13" t="s">
        <v>92</v>
      </c>
      <c r="C13" t="s">
        <v>100</v>
      </c>
      <c r="D13" t="s">
        <v>108</v>
      </c>
      <c r="E13" t="s">
        <v>117</v>
      </c>
      <c r="F13" t="s">
        <v>125</v>
      </c>
    </row>
    <row r="14" spans="1:6" x14ac:dyDescent="0.5500000000000000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83</v>
      </c>
    </row>
    <row r="15" spans="1:6" x14ac:dyDescent="0.55000000000000004">
      <c r="A15" t="s">
        <v>17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</row>
    <row r="16" spans="1:6" x14ac:dyDescent="0.55000000000000004">
      <c r="A16" t="s">
        <v>84</v>
      </c>
      <c r="B16" t="s">
        <v>93</v>
      </c>
      <c r="C16" t="s">
        <v>101</v>
      </c>
      <c r="D16" t="s">
        <v>109</v>
      </c>
      <c r="E16" t="s">
        <v>118</v>
      </c>
      <c r="F16" t="s">
        <v>126</v>
      </c>
    </row>
    <row r="17" spans="1:6" x14ac:dyDescent="0.55000000000000004">
      <c r="A17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127</v>
      </c>
    </row>
    <row r="18" spans="1:6" x14ac:dyDescent="0.55000000000000004">
      <c r="A18" t="s">
        <v>13</v>
      </c>
    </row>
    <row r="19" spans="1:6" x14ac:dyDescent="0.55000000000000004">
      <c r="A19">
        <v>0.1008304</v>
      </c>
      <c r="B19">
        <v>0.1008304</v>
      </c>
      <c r="C19">
        <v>0.1008304</v>
      </c>
      <c r="D19">
        <v>0.1008304</v>
      </c>
      <c r="E19">
        <v>0.1008304</v>
      </c>
      <c r="F19">
        <v>0.1008304</v>
      </c>
    </row>
    <row r="20" spans="1:6" x14ac:dyDescent="0.55000000000000004">
      <c r="A20" t="s">
        <v>14</v>
      </c>
    </row>
    <row r="21" spans="1:6" x14ac:dyDescent="0.55000000000000004">
      <c r="A21">
        <v>0.12111371</v>
      </c>
      <c r="B21">
        <v>0.11351538999999999</v>
      </c>
      <c r="C21">
        <v>0.11132976999999999</v>
      </c>
      <c r="D21">
        <v>9.6621760000000001E-2</v>
      </c>
      <c r="E21">
        <v>7.7953759999999997E-2</v>
      </c>
      <c r="F21">
        <v>5.0075340000000003E-2</v>
      </c>
    </row>
    <row r="22" spans="1:6" x14ac:dyDescent="0.55000000000000004">
      <c r="A22" t="s">
        <v>15</v>
      </c>
    </row>
    <row r="23" spans="1:6" x14ac:dyDescent="0.55000000000000004">
      <c r="A23">
        <v>9.2917299999999994E-2</v>
      </c>
      <c r="B23">
        <v>9.2917299999999994E-2</v>
      </c>
      <c r="C23">
        <v>9.2917299999999994E-2</v>
      </c>
      <c r="D23">
        <v>9.2917299999999994E-2</v>
      </c>
      <c r="E23">
        <v>9.2917299999999994E-2</v>
      </c>
      <c r="F23">
        <v>9.2917299999999994E-2</v>
      </c>
    </row>
    <row r="24" spans="1:6" x14ac:dyDescent="0.55000000000000004">
      <c r="A24" t="s">
        <v>16</v>
      </c>
    </row>
    <row r="25" spans="1:6" x14ac:dyDescent="0.55000000000000004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</row>
    <row r="37" spans="9:12" x14ac:dyDescent="0.55000000000000004">
      <c r="I37" s="1" t="s">
        <v>14</v>
      </c>
      <c r="J37" s="1"/>
      <c r="K37" s="1" t="s">
        <v>13</v>
      </c>
      <c r="L37" s="1"/>
    </row>
    <row r="38" spans="9:12" x14ac:dyDescent="0.55000000000000004">
      <c r="I38" t="s">
        <v>21</v>
      </c>
      <c r="J38" t="s">
        <v>22</v>
      </c>
      <c r="K38" t="s">
        <v>21</v>
      </c>
      <c r="L38" t="s">
        <v>22</v>
      </c>
    </row>
    <row r="39" spans="9:12" x14ac:dyDescent="0.55000000000000004">
      <c r="I39">
        <f>AVERAGE(A21:G21)</f>
        <v>9.5101621666666677E-2</v>
      </c>
      <c r="J39">
        <f>_xlfn.STDEV.S(A21:F21)</f>
        <v>2.6843153402836498E-2</v>
      </c>
      <c r="K39">
        <f>AVERAGE(A19:G19)</f>
        <v>0.1008304</v>
      </c>
      <c r="L39">
        <f>_xlfn.STDEV.S(A19:F19)</f>
        <v>0</v>
      </c>
    </row>
    <row r="40" spans="9:12" x14ac:dyDescent="0.55000000000000004">
      <c r="I40" t="s">
        <v>18</v>
      </c>
    </row>
    <row r="41" spans="9:12" x14ac:dyDescent="0.55000000000000004">
      <c r="I41">
        <f>AVERAGE(A23:G23)</f>
        <v>9.2917299999999994E-2</v>
      </c>
    </row>
  </sheetData>
  <mergeCells count="2">
    <mergeCell ref="I37:J37"/>
    <mergeCell ref="K37:L3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Cropped</vt:lpstr>
      <vt:lpstr>FurtherCropped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2022-01-26T18:43:03Z</dcterms:created>
  <dcterms:modified xsi:type="dcterms:W3CDTF">2022-02-09T16:52:55Z</dcterms:modified>
</cp:coreProperties>
</file>