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first_try\2016_czerwiec\"/>
    </mc:Choice>
  </mc:AlternateContent>
  <xr:revisionPtr revIDLastSave="0" documentId="13_ncr:1_{7D61CFDC-30E1-4CFC-9930-D0CE128D90FD}" xr6:coauthVersionLast="47" xr6:coauthVersionMax="47" xr10:uidLastSave="{00000000-0000-0000-0000-000000000000}"/>
  <bookViews>
    <workbookView xWindow="17175" yWindow="1950" windowWidth="21600" windowHeight="11385" activeTab="4" xr2:uid="{00000000-000D-0000-FFFF-FFFF00000000}"/>
  </bookViews>
  <sheets>
    <sheet name="dane" sheetId="1" r:id="rId1"/>
    <sheet name="1" sheetId="2" r:id="rId2"/>
    <sheet name="2" sheetId="3" r:id="rId3"/>
    <sheet name="3" sheetId="4" r:id="rId4"/>
    <sheet name="4" sheetId="5" r:id="rId5"/>
  </sheets>
  <definedNames>
    <definedName name="ubezpieczenia" localSheetId="1">'1'!$A$1:$D$332</definedName>
    <definedName name="ubezpieczenia" localSheetId="2">'2'!$A$1:$D$332</definedName>
    <definedName name="ubezpieczenia" localSheetId="3">'3'!$A$1:$D$332</definedName>
    <definedName name="ubezpieczenia" localSheetId="4">'4'!$A$1:$D$332</definedName>
    <definedName name="ubezpieczenia" localSheetId="0">dane!$A$1:$D$332</definedName>
  </definedNames>
  <calcPr calcId="181029"/>
  <pivotCaches>
    <pivotCache cacheId="3" r:id="rId6"/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M2" i="5" s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G3" i="5"/>
  <c r="G4" i="5"/>
  <c r="G5" i="5"/>
  <c r="G6" i="5"/>
  <c r="G7" i="5"/>
  <c r="G8" i="5"/>
  <c r="G9" i="5"/>
  <c r="G10" i="5"/>
  <c r="G11" i="5"/>
  <c r="G12" i="5"/>
  <c r="G13" i="5"/>
  <c r="M3" i="5" s="1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H3" i="5"/>
  <c r="H4" i="5"/>
  <c r="H5" i="5"/>
  <c r="H6" i="5"/>
  <c r="H7" i="5"/>
  <c r="H8" i="5"/>
  <c r="H9" i="5"/>
  <c r="H10" i="5"/>
  <c r="H11" i="5"/>
  <c r="H12" i="5"/>
  <c r="H13" i="5"/>
  <c r="M4" i="5" s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I3" i="5"/>
  <c r="I4" i="5"/>
  <c r="I5" i="5"/>
  <c r="I6" i="5"/>
  <c r="I7" i="5"/>
  <c r="I8" i="5"/>
  <c r="I9" i="5"/>
  <c r="I10" i="5"/>
  <c r="I11" i="5"/>
  <c r="I12" i="5"/>
  <c r="I13" i="5"/>
  <c r="M5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J3" i="5"/>
  <c r="J4" i="5"/>
  <c r="J5" i="5"/>
  <c r="J6" i="5"/>
  <c r="J7" i="5"/>
  <c r="J8" i="5"/>
  <c r="J9" i="5"/>
  <c r="J10" i="5"/>
  <c r="J11" i="5"/>
  <c r="J12" i="5"/>
  <c r="J13" i="5"/>
  <c r="M6" i="5" s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K3" i="5"/>
  <c r="K4" i="5"/>
  <c r="K5" i="5"/>
  <c r="K6" i="5"/>
  <c r="K7" i="5"/>
  <c r="K8" i="5"/>
  <c r="K9" i="5"/>
  <c r="K10" i="5"/>
  <c r="K11" i="5"/>
  <c r="K12" i="5"/>
  <c r="K13" i="5"/>
  <c r="M7" i="5" s="1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2" i="5"/>
  <c r="J2" i="5"/>
  <c r="I2" i="5"/>
  <c r="H2" i="5"/>
  <c r="G2" i="5"/>
  <c r="F2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K3" i="4"/>
  <c r="L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57A275-D104-408B-962C-F555D91F6E5A}" name="ubezpieczenia" type="6" refreshedVersion="8" background="1" saveData="1">
    <textPr codePage="1250" sourceFile="E:\xamp\htdocs\kod\mat\matury\first_try\2016_czerwiec\dane\ubezpieczenia.txt" decimal="," thousands=" " tab="0" semicolon="1">
      <textFields count="4">
        <textField type="text"/>
        <textField type="text"/>
        <textField type="YMD"/>
        <textField type="text"/>
      </textFields>
    </textPr>
  </connection>
  <connection id="2" xr16:uid="{91681DF6-F8C9-4676-9629-6ED83C9F2FBD}" name="ubezpieczenia1" type="6" refreshedVersion="8" background="1" saveData="1">
    <textPr codePage="1250" sourceFile="E:\xamp\htdocs\kod\mat\matury\first_try\2016_czerwiec\dane\ubezpieczenia.txt" decimal="," thousands=" " tab="0" semicolon="1">
      <textFields count="4">
        <textField type="text"/>
        <textField type="text"/>
        <textField type="YMD"/>
        <textField type="text"/>
      </textFields>
    </textPr>
  </connection>
  <connection id="3" xr16:uid="{99E328D9-C50D-47FD-A927-CF8FCA319072}" name="ubezpieczenia2" type="6" refreshedVersion="8" background="1" saveData="1">
    <textPr codePage="1250" sourceFile="E:\xamp\htdocs\kod\mat\matury\first_try\2016_czerwiec\dane\ubezpieczenia.txt" decimal="," thousands=" " tab="0" semicolon="1">
      <textFields count="4">
        <textField type="text"/>
        <textField type="text"/>
        <textField type="YMD"/>
        <textField type="text"/>
      </textFields>
    </textPr>
  </connection>
  <connection id="4" xr16:uid="{7FFC9891-7F6E-489D-97D9-ECD5BF8E0FD5}" name="ubezpieczenia3" type="6" refreshedVersion="8" background="1" saveData="1">
    <textPr codePage="1250" sourceFile="E:\xamp\htdocs\kod\mat\matury\first_try\2016_czerwiec\dane\ubezpieczenia.txt" decimal="," thousands=" " tab="0" semicolon="1">
      <textFields count="4">
        <textField type="text"/>
        <textField type="text"/>
        <textField type="YMD"/>
        <textField type="text"/>
      </textFields>
    </textPr>
  </connection>
  <connection id="5" xr16:uid="{3644A920-D85A-42EE-B0FC-E447E55DF590}" name="ubezpieczenia4" type="6" refreshedVersion="8" background="1" saveData="1">
    <textPr codePage="1250" sourceFile="E:\xamp\htdocs\kod\mat\matury\first_try\2016_czerwiec\dane\ubezpieczenia.txt" decimal="," thousands=" " tab="0" semicolon="1">
      <textFields count="4">
        <textField type="text"/>
        <textField type="text"/>
        <textField type="YMD"/>
        <textField type="text"/>
      </textFields>
    </textPr>
  </connection>
</connections>
</file>

<file path=xl/sharedStrings.xml><?xml version="1.0" encoding="utf-8"?>
<sst xmlns="http://schemas.openxmlformats.org/spreadsheetml/2006/main" count="5034" uniqueCount="466">
  <si>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</si>
  <si>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</si>
  <si>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</si>
  <si>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</si>
  <si>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</si>
  <si>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</si>
  <si>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</si>
  <si>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</si>
  <si>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</si>
  <si>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</si>
  <si>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</si>
  <si>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</si>
  <si>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</si>
  <si>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</si>
  <si>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</si>
  <si>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</si>
  <si>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</si>
  <si>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</si>
  <si>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</si>
  <si>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</si>
  <si>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</si>
  <si>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</si>
  <si>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</si>
  <si>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</si>
  <si>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</si>
  <si>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</si>
  <si>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</si>
  <si>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</si>
  <si>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</si>
  <si>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</si>
  <si>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</si>
  <si>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</si>
  <si>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</si>
  <si>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</si>
  <si>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</si>
  <si>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</si>
  <si>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</si>
  <si>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</si>
  <si>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</si>
  <si>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</si>
  <si>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</si>
  <si>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</si>
  <si>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</si>
  <si>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</si>
  <si>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</si>
  <si>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</si>
  <si>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</si>
  <si>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</si>
  <si>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</si>
  <si>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</si>
  <si>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</si>
  <si>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</si>
  <si>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</si>
  <si>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</si>
  <si>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</si>
  <si>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</si>
  <si>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</si>
  <si>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</si>
  <si>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</si>
  <si>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</si>
  <si>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</si>
  <si>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</si>
  <si>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</si>
  <si>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</si>
  <si>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</si>
  <si>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</si>
  <si>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</si>
  <si>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</si>
  <si>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</si>
  <si>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</si>
  <si>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</si>
  <si>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</si>
  <si>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</si>
  <si>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</si>
  <si>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</si>
  <si>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</si>
  <si>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</si>
  <si>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</si>
  <si>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</si>
  <si>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</si>
  <si>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</si>
  <si>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</si>
  <si>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</si>
  <si>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</si>
  <si>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</si>
  <si>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</si>
  <si>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</si>
  <si>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</si>
  <si>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</si>
  <si>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</si>
  <si>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</si>
  <si>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</si>
  <si>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</si>
  <si>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</si>
  <si>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</si>
  <si>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</si>
  <si>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</si>
  <si>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</si>
  <si>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</si>
  <si>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</si>
  <si>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</si>
  <si>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</si>
  <si>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</si>
  <si>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</si>
  <si>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</si>
  <si>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</si>
  <si>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</si>
  <si>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</si>
  <si>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</si>
  <si>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</si>
  <si>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</si>
  <si>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</si>
  <si>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</si>
  <si>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</si>
  <si>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</si>
  <si>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</si>
  <si>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</si>
  <si>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</si>
  <si>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</si>
  <si>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</si>
  <si>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</si>
  <si>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</si>
  <si>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</si>
  <si>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</si>
  <si>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</si>
  <si>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</si>
  <si>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</si>
  <si>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</si>
  <si>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</si>
  <si>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</si>
  <si>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</si>
  <si>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</si>
  <si>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</si>
  <si>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</si>
  <si>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</si>
  <si>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</si>
  <si>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</si>
  <si>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</si>
  <si>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</si>
  <si>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</si>
  <si>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</si>
  <si>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</si>
  <si>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</si>
  <si>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</si>
  <si>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</si>
  <si>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</si>
  <si>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</si>
  <si>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</si>
  <si>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</si>
  <si>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</si>
  <si>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</si>
  <si>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</si>
  <si>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</si>
  <si>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</si>
  <si>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</si>
  <si>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</si>
  <si>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</si>
  <si>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</si>
  <si>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</si>
  <si>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</si>
  <si>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</si>
  <si>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</si>
  <si>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</si>
  <si>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</si>
  <si>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</si>
  <si>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</si>
  <si>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</si>
  <si>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</si>
  <si>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</si>
  <si>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</si>
  <si>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</si>
  <si>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</si>
  <si>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</si>
  <si>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</si>
  <si>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</si>
  <si>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</si>
  <si>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</si>
  <si>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</si>
  <si>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</si>
  <si>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</si>
  <si>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</si>
  <si>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</si>
  <si>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</si>
  <si>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</si>
  <si>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</si>
  <si>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</si>
  <si>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</si>
  <si>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</si>
  <si>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</si>
  <si>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</si>
  <si>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</si>
  <si>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</si>
  <si>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</si>
  <si>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</si>
  <si>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</si>
  <si>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</si>
  <si>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</si>
  <si>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</si>
  <si>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</si>
  <si>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</si>
  <si>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</si>
  <si>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</si>
  <si>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</si>
  <si>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</si>
  <si>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</si>
  <si>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</si>
  <si>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</si>
  <si>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</si>
  <si>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</si>
  <si>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</si>
  <si>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</si>
  <si>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</si>
  <si>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</si>
  <si>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</si>
  <si>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</si>
  <si>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</si>
  <si>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</si>
  <si>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</si>
  <si>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</si>
  <si>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</si>
  <si>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</si>
  <si>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</si>
  <si>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</si>
  <si>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</si>
  <si>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</si>
  <si>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</si>
  <si>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</si>
  <si>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</si>
  <si>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</si>
  <si>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</si>
  <si>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</si>
  <si>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</si>
  <si>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</si>
  <si>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</si>
  <si>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</si>
  <si>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</si>
  <si>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</si>
  <si>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</si>
  <si>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</si>
  <si>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</si>
  <si>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</si>
  <si>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</si>
  <si>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</si>
  <si>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</si>
  <si>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</si>
  <si>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</si>
  <si>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</si>
  <si>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</si>
  <si>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</si>
  <si>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</si>
  <si>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</si>
  <si>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</si>
  <si>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</si>
  <si>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</si>
  <si>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</si>
  <si>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</si>
  <si>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</si>
  <si>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</si>
  <si>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</si>
  <si>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</si>
  <si>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</si>
  <si>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</si>
  <si>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</si>
  <si>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</si>
  <si>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</si>
  <si>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</si>
  <si>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</si>
  <si>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</si>
  <si>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</si>
  <si>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</si>
  <si>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</si>
  <si>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</si>
  <si>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</si>
  <si>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</si>
  <si>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</si>
  <si>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</si>
  <si>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</si>
  <si>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</si>
  <si>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</si>
  <si>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</si>
  <si>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</si>
  <si>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</si>
  <si>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</si>
  <si>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</si>
  <si>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</si>
  <si>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</si>
  <si>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</si>
  <si>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</si>
  <si>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</si>
  <si>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</si>
  <si>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</si>
  <si>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</si>
  <si>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</si>
  <si>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</si>
  <si>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</si>
  <si>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</si>
  <si>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</si>
  <si>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</si>
  <si>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</si>
  <si>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</si>
  <si>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</si>
  <si>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</si>
  <si>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</si>
  <si>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</si>
  <si>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</si>
  <si>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</si>
  <si>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</si>
  <si>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</si>
  <si>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</si>
  <si>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</si>
  <si>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</si>
  <si>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</si>
  <si>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</si>
  <si>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</si>
  <si>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</si>
  <si>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</si>
  <si>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</si>
  <si>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</si>
  <si>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</si>
  <si>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</si>
  <si>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</si>
  <si>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</si>
  <si>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</si>
  <si>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</si>
  <si>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</si>
  <si>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</si>
  <si>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</si>
  <si>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</si>
  <si>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</si>
  <si>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</si>
  <si>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</si>
  <si>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</si>
  <si>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</si>
  <si>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</si>
  <si>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</si>
  <si>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</si>
  <si>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</si>
  <si>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</si>
  <si>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</si>
  <si>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</si>
  <si>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</si>
  <si>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</si>
  <si>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</si>
  <si>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</si>
  <si>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</si>
  <si>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</si>
  <si>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</si>
  <si>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</si>
  <si>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</si>
  <si>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</si>
  <si>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</si>
  <si>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</si>
  <si>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</si>
  <si>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</si>
  <si>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</si>
  <si>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</si>
  <si>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</si>
  <si>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</si>
  <si>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</si>
  <si>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</si>
  <si>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</si>
  <si>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</si>
  <si>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</si>
  <si>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</si>
  <si>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</si>
  <si>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</si>
  <si>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</si>
  <si>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</si>
  <si>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</si>
  <si>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</si>
  <si>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</si>
  <si>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</si>
  <si>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</si>
  <si>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</si>
  <si>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</si>
  <si>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</si>
  <si>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</si>
  <si>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</si>
  <si>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</si>
  <si>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</si>
  <si>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</si>
  <si>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</si>
  <si>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</si>
  <si>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</si>
  <si>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</si>
  <si>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</si>
  <si>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</si>
  <si>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</si>
  <si>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</si>
  <si>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</si>
  <si>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</si>
  <si>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</si>
  <si>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</si>
  <si>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</si>
  <si>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</si>
  <si>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</si>
  <si>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</si>
  <si>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</si>
  <si>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</si>
  <si>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</si>
  <si>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</si>
  <si>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</si>
  <si>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</si>
  <si>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</si>
  <si>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</si>
  <si>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</si>
  <si>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</si>
  <si>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</si>
  <si>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</si>
  <si>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</si>
  <si>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</si>
  <si>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</si>
  <si>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</si>
  <si>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</si>
  <si>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</si>
  <si>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</si>
  <si>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</si>
  <si>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</si>
  <si>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</si>
  <si>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</si>
  <si>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</si>
  <si>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</si>
  <si>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</si>
  <si>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</si>
  <si>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</si>
  <si>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</si>
  <si>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</si>
  <si>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</si>
  <si>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</si>
  <si>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</si>
  <si>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</si>
  <si>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</si>
  <si>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miesiac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</si>
  <si>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</si>
  <si>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</si>
  <si>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</si>
  <si>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</si>
  <si>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</si>
  <si>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</si>
  <si>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</si>
  <si>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</si>
  <si>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</si>
  <si>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</si>
  <si>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</si>
  <si>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</si>
  <si>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</si>
  <si>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(puste)</t>
  </si>
  <si>
    <t>Suma końcowa</t>
  </si>
  <si>
    <t>Liczba z Miejsce_zamieszkania</t>
  </si>
  <si>
    <t>czy kobieta</t>
  </si>
  <si>
    <t>Suma z czy kobieta</t>
  </si>
  <si>
    <t>wiek</t>
  </si>
  <si>
    <t>plec - 1 kobieta</t>
  </si>
  <si>
    <t>% skladka</t>
  </si>
  <si>
    <t>dodatek</t>
  </si>
  <si>
    <t>skladka - m</t>
  </si>
  <si>
    <t>skladka - k</t>
  </si>
  <si>
    <t>razem m</t>
  </si>
  <si>
    <t>razem k</t>
  </si>
  <si>
    <t>20-29</t>
  </si>
  <si>
    <t>30-39</t>
  </si>
  <si>
    <t>40-49</t>
  </si>
  <si>
    <t>50-59</t>
  </si>
  <si>
    <t>60-69</t>
  </si>
  <si>
    <t>70-79</t>
  </si>
  <si>
    <t>osoby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</si>
</sst>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'4'!$M$1</c:f>
              <c:strCache>
                <c:ptCount val="1"/>
                <c:pt idx="0">
                  <c:v>osoby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'4'!$L$2:$L$7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'4'!$M$2:$M$7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3-4393-9280-21244CBC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340400"/>
        <c:axId val="736335408"/>
      </c:barChart>
      <c:catAx>
        <c:axId val="7363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335408"/>
        <c:crosses val="autoZero"/>
        <c:auto val="1"/>
        <c:lblAlgn val="ctr"/>
        <c:lblOffset val="100"/>
        <c:noMultiLvlLbl val="0"/>
      </c:catAx>
      <c:valAx>
        <c:axId val="7363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3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10</xdr:row>
      <xdr:rowOff>176212</xdr:rowOff>
    </xdr:from>
    <xdr:to>
      <xdr:col>10</xdr:col>
      <xdr:colOff>47625</xdr:colOff>
      <xdr:row>25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3BCC13-8153-3CEC-FCAB-D86C466E0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11.670057870368" createdVersion="8" refreshedVersion="8" minRefreshableVersion="3" recordCount="332" xr:uid="{F2DFF4CA-0BF0-4D83-936E-CAFBF9E8B63E}">
  <cacheSource type="worksheet">
    <worksheetSource ref="A1:E1048576" sheet="1"/>
  </cacheSource>
  <cacheFields count="5">
    <cacheField name="Nazwisko" numFmtId="0">
      <sharedItems containsBlank="1"/>
    </cacheField>
    <cacheField name="Imie" numFmtId="0">
      <sharedItems containsBlank="1"/>
    </cacheField>
    <cacheField name="Data_urodz" numFmtId="0">
      <sharedItems containsNonDate="0" containsDate="1" containsString="0" containsBlank="1" minDate="1943-11-18T00:00:00" maxDate="1995-09-04T00:00:00"/>
    </cacheField>
    <cacheField name="Miejsce_zamieszkania" numFmtId="0">
      <sharedItems containsBlank="1" count="5">
        <s v="srednie miasto"/>
        <s v="wies"/>
        <s v="duze miasto"/>
        <s v="male miasto"/>
        <m/>
      </sharedItems>
    </cacheField>
    <cacheField name="miesiac" numFmtId="0">
      <sharedItems containsBlank="1" count="13">
        <s v="październik"/>
        <s v="wrzesień"/>
        <s v="maj"/>
        <s v="listopad"/>
        <s v="luty"/>
        <s v="marzec"/>
        <s v="czerwiec"/>
        <s v="grudzień"/>
        <s v="sierpień"/>
        <s v="styczeń"/>
        <s v="lipiec"/>
        <s v="kwiec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11.671756828706" createdVersion="8" refreshedVersion="8" minRefreshableVersion="3" recordCount="332" xr:uid="{C34F762C-A42E-4FF3-B94D-BEAECA088C53}">
  <cacheSource type="worksheet">
    <worksheetSource ref="D1:E1048576" sheet="2"/>
  </cacheSource>
  <cacheFields count="2">
    <cacheField name="Miejsce_zamieszkania" numFmtId="0">
      <sharedItems containsBlank="1" count="5">
        <s v="srednie miasto"/>
        <s v="wies"/>
        <s v="duze miasto"/>
        <s v="male miasto"/>
        <m/>
      </sharedItems>
    </cacheField>
    <cacheField name="czy kobiet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Czarnecka"/>
    <s v="Ewelina"/>
    <d v="1960-10-01T00:00:00"/>
    <x v="0"/>
    <x v="0"/>
  </r>
  <r>
    <s v="Nesterowicz"/>
    <s v="Piotr"/>
    <d v="1984-09-27T00:00:00"/>
    <x v="1"/>
    <x v="1"/>
  </r>
  <r>
    <s v="Adamus"/>
    <s v="Magdalena"/>
    <d v="1967-10-08T00:00:00"/>
    <x v="2"/>
    <x v="0"/>
  </r>
  <r>
    <s v="Kowalski"/>
    <s v="Hubert"/>
    <d v="1986-05-12T00:00:00"/>
    <x v="1"/>
    <x v="2"/>
  </r>
  <r>
    <s v="Zamojska"/>
    <s v="Maria"/>
    <d v="1962-05-14T00:00:00"/>
    <x v="1"/>
    <x v="2"/>
  </r>
  <r>
    <s v="Matecki"/>
    <s v="Adam"/>
    <d v="1986-10-09T00:00:00"/>
    <x v="2"/>
    <x v="0"/>
  </r>
  <r>
    <s v="Potocki"/>
    <s v="Anna"/>
    <d v="1991-11-27T00:00:00"/>
    <x v="0"/>
    <x v="3"/>
  </r>
  <r>
    <s v="Przybylska"/>
    <s v="Laura"/>
    <d v="1983-02-25T00:00:00"/>
    <x v="0"/>
    <x v="4"/>
  </r>
  <r>
    <s v="Monachijski"/>
    <s v="Piotr"/>
    <d v="1991-11-26T00:00:00"/>
    <x v="0"/>
    <x v="3"/>
  </r>
  <r>
    <s v="Cender"/>
    <s v="Urszula"/>
    <d v="1985-03-05T00:00:00"/>
    <x v="0"/>
    <x v="5"/>
  </r>
  <r>
    <s v="Badowski"/>
    <s v="Bogdan"/>
    <d v="1947-06-29T00:00:00"/>
    <x v="0"/>
    <x v="6"/>
  </r>
  <r>
    <s v="Mazurowski"/>
    <s v="Janusz"/>
    <d v="1991-03-24T00:00:00"/>
    <x v="2"/>
    <x v="5"/>
  </r>
  <r>
    <s v="Lasota"/>
    <s v="Piotr"/>
    <d v="1971-06-09T00:00:00"/>
    <x v="2"/>
    <x v="6"/>
  </r>
  <r>
    <s v="Olczak"/>
    <s v="Damian"/>
    <d v="1946-12-08T00:00:00"/>
    <x v="2"/>
    <x v="7"/>
  </r>
  <r>
    <s v="Kolesinski"/>
    <s v="Konstanty"/>
    <d v="1971-03-27T00:00:00"/>
    <x v="2"/>
    <x v="5"/>
  </r>
  <r>
    <s v="Pakulski"/>
    <s v="Bogdan"/>
    <d v="1982-08-30T00:00:00"/>
    <x v="0"/>
    <x v="8"/>
  </r>
  <r>
    <s v="Banasiak"/>
    <s v="Paulina"/>
    <d v="1981-03-23T00:00:00"/>
    <x v="1"/>
    <x v="5"/>
  </r>
  <r>
    <s v="Bajdek"/>
    <s v="Katarzyna"/>
    <d v="1995-09-03T00:00:00"/>
    <x v="3"/>
    <x v="1"/>
  </r>
  <r>
    <s v="Chojnacka"/>
    <s v="Monika"/>
    <d v="1963-10-25T00:00:00"/>
    <x v="1"/>
    <x v="0"/>
  </r>
  <r>
    <s v="Karpowicz"/>
    <s v="Anna"/>
    <d v="1945-03-02T00:00:00"/>
    <x v="0"/>
    <x v="5"/>
  </r>
  <r>
    <s v="Korcela"/>
    <s v="Marta"/>
    <d v="1954-05-28T00:00:00"/>
    <x v="2"/>
    <x v="2"/>
  </r>
  <r>
    <s v="Deska"/>
    <s v="Ewa"/>
    <d v="1971-03-26T00:00:00"/>
    <x v="0"/>
    <x v="5"/>
  </r>
  <r>
    <s v="Krencik"/>
    <s v="Maciej"/>
    <d v="1968-09-29T00:00:00"/>
    <x v="3"/>
    <x v="1"/>
  </r>
  <r>
    <s v="Nawrot"/>
    <s v="Janusz"/>
    <d v="1991-06-22T00:00:00"/>
    <x v="1"/>
    <x v="6"/>
  </r>
  <r>
    <s v="Legnicka"/>
    <s v="Karolina"/>
    <d v="1984-10-14T00:00:00"/>
    <x v="2"/>
    <x v="0"/>
  </r>
  <r>
    <s v="Wenecka"/>
    <s v="Justyna"/>
    <d v="1953-01-09T00:00:00"/>
    <x v="2"/>
    <x v="9"/>
  </r>
  <r>
    <s v="Kaleta"/>
    <s v="Natalia"/>
    <d v="1964-10-18T00:00:00"/>
    <x v="3"/>
    <x v="0"/>
  </r>
  <r>
    <s v="Samarskyi"/>
    <s v="Kostiantyn"/>
    <d v="1954-05-07T00:00:00"/>
    <x v="2"/>
    <x v="2"/>
  </r>
  <r>
    <s v="Tkacz"/>
    <s v="Adam"/>
    <d v="1948-12-29T00:00:00"/>
    <x v="1"/>
    <x v="7"/>
  </r>
  <r>
    <s v="Borsuk"/>
    <s v="Magdalena"/>
    <d v="1968-07-26T00:00:00"/>
    <x v="2"/>
    <x v="10"/>
  </r>
  <r>
    <s v="Anusz"/>
    <s v="Anna"/>
    <d v="1950-04-14T00:00:00"/>
    <x v="2"/>
    <x v="11"/>
  </r>
  <r>
    <s v="Trzebnicka"/>
    <s v="Anna"/>
    <d v="1959-03-21T00:00:00"/>
    <x v="0"/>
    <x v="5"/>
  </r>
  <r>
    <s v="Bardzio"/>
    <s v="Celina"/>
    <d v="1944-01-04T00:00:00"/>
    <x v="3"/>
    <x v="9"/>
  </r>
  <r>
    <s v="Firlej"/>
    <s v="Anna"/>
    <d v="1983-11-20T00:00:00"/>
    <x v="0"/>
    <x v="3"/>
  </r>
  <r>
    <s v="Sadcza"/>
    <s v="Romuald"/>
    <d v="1959-03-24T00:00:00"/>
    <x v="2"/>
    <x v="5"/>
  </r>
  <r>
    <s v="Uniejewski"/>
    <s v="Tobiasz"/>
    <d v="1962-07-16T00:00:00"/>
    <x v="0"/>
    <x v="10"/>
  </r>
  <r>
    <s v="Iwaszko"/>
    <s v="Katarzyna"/>
    <d v="1962-10-25T00:00:00"/>
    <x v="2"/>
    <x v="0"/>
  </r>
  <r>
    <s v="Rutkowski"/>
    <s v="Sebastian"/>
    <d v="1979-01-01T00:00:00"/>
    <x v="0"/>
    <x v="9"/>
  </r>
  <r>
    <s v="Kubiak"/>
    <s v="Aleksandra"/>
    <d v="1975-04-26T00:00:00"/>
    <x v="1"/>
    <x v="11"/>
  </r>
  <r>
    <s v="Krakowska"/>
    <s v="Karolina"/>
    <d v="1967-09-29T00:00:00"/>
    <x v="2"/>
    <x v="1"/>
  </r>
  <r>
    <s v="Uss"/>
    <s v="Adrian"/>
    <d v="1973-02-08T00:00:00"/>
    <x v="3"/>
    <x v="4"/>
  </r>
  <r>
    <s v="Zasada"/>
    <s v="Joanna"/>
    <d v="1951-08-07T00:00:00"/>
    <x v="0"/>
    <x v="8"/>
  </r>
  <r>
    <s v="Majka"/>
    <s v="Danuta"/>
    <d v="1992-10-22T00:00:00"/>
    <x v="2"/>
    <x v="0"/>
  </r>
  <r>
    <s v="Kaczmar"/>
    <s v="Monika"/>
    <d v="1995-03-15T00:00:00"/>
    <x v="2"/>
    <x v="5"/>
  </r>
  <r>
    <s v="Adamczyk"/>
    <s v="Irena"/>
    <d v="1979-03-15T00:00:00"/>
    <x v="0"/>
    <x v="5"/>
  </r>
  <r>
    <s v="Jasiak"/>
    <s v="Monika"/>
    <d v="1948-03-20T00:00:00"/>
    <x v="3"/>
    <x v="5"/>
  </r>
  <r>
    <s v="Sosnowski"/>
    <s v="Arkadiusz"/>
    <d v="1971-03-10T00:00:00"/>
    <x v="2"/>
    <x v="5"/>
  </r>
  <r>
    <s v="Bydgoska"/>
    <s v="Karolina"/>
    <d v="1946-09-05T00:00:00"/>
    <x v="2"/>
    <x v="1"/>
  </r>
  <r>
    <s v="Szulgo"/>
    <s v="Marek"/>
    <d v="1948-08-12T00:00:00"/>
    <x v="0"/>
    <x v="8"/>
  </r>
  <r>
    <s v="Szczygielski"/>
    <s v="Tadeusz"/>
    <d v="1982-07-23T00:00:00"/>
    <x v="0"/>
    <x v="10"/>
  </r>
  <r>
    <s v="Magierowicz"/>
    <s v="Patryk"/>
    <d v="1962-04-22T00:00:00"/>
    <x v="3"/>
    <x v="11"/>
  </r>
  <r>
    <s v="Biegaj"/>
    <s v="Karolina"/>
    <d v="1948-10-24T00:00:00"/>
    <x v="0"/>
    <x v="0"/>
  </r>
  <r>
    <s v="Boss"/>
    <s v="Anna"/>
    <d v="1944-04-06T00:00:00"/>
    <x v="0"/>
    <x v="11"/>
  </r>
  <r>
    <s v="Rusu"/>
    <s v="Siergiu"/>
    <d v="1987-12-07T00:00:00"/>
    <x v="0"/>
    <x v="7"/>
  </r>
  <r>
    <s v="Lipski"/>
    <s v="Adam"/>
    <d v="1955-08-31T00:00:00"/>
    <x v="2"/>
    <x v="8"/>
  </r>
  <r>
    <s v="Milcarz"/>
    <s v="Maciej"/>
    <d v="1953-01-16T00:00:00"/>
    <x v="0"/>
    <x v="9"/>
  </r>
  <r>
    <s v="Czarnoleska"/>
    <s v="Patrycja"/>
    <d v="1995-04-29T00:00:00"/>
    <x v="2"/>
    <x v="11"/>
  </r>
  <r>
    <s v="Rejkowicz"/>
    <s v="Maria"/>
    <d v="1965-02-02T00:00:00"/>
    <x v="1"/>
    <x v="4"/>
  </r>
  <r>
    <s v="Rybicka"/>
    <s v="Martyna"/>
    <d v="1980-05-30T00:00:00"/>
    <x v="2"/>
    <x v="2"/>
  </r>
  <r>
    <s v="Gajak"/>
    <s v="Agnieszka"/>
    <d v="1974-12-07T00:00:00"/>
    <x v="2"/>
    <x v="7"/>
  </r>
  <r>
    <s v="Zakowicz"/>
    <s v="Kacper"/>
    <d v="1952-02-08T00:00:00"/>
    <x v="0"/>
    <x v="4"/>
  </r>
  <r>
    <s v="Chorzowska"/>
    <s v="Paulina"/>
    <d v="1975-03-22T00:00:00"/>
    <x v="2"/>
    <x v="5"/>
  </r>
  <r>
    <s v="Belgracka"/>
    <s v="Karolina"/>
    <d v="1956-09-21T00:00:00"/>
    <x v="0"/>
    <x v="1"/>
  </r>
  <r>
    <s v="Paszewski"/>
    <s v="Piotr"/>
    <d v="1960-10-17T00:00:00"/>
    <x v="3"/>
    <x v="0"/>
  </r>
  <r>
    <s v="Wielogorski"/>
    <s v="Karol"/>
    <d v="1947-07-28T00:00:00"/>
    <x v="2"/>
    <x v="10"/>
  </r>
  <r>
    <s v="Kowalczyk"/>
    <s v="Karol"/>
    <d v="1993-11-07T00:00:00"/>
    <x v="3"/>
    <x v="3"/>
  </r>
  <r>
    <s v="Marzec"/>
    <s v="Maciej"/>
    <d v="1970-09-10T00:00:00"/>
    <x v="3"/>
    <x v="1"/>
  </r>
  <r>
    <s v="Kaczan"/>
    <s v="Ewa"/>
    <d v="1955-06-02T00:00:00"/>
    <x v="3"/>
    <x v="6"/>
  </r>
  <r>
    <s v="Cichocka"/>
    <s v="Anna"/>
    <d v="1969-07-31T00:00:00"/>
    <x v="2"/>
    <x v="10"/>
  </r>
  <r>
    <s v="Wichrowa"/>
    <s v="Ewa"/>
    <d v="1952-02-24T00:00:00"/>
    <x v="1"/>
    <x v="4"/>
  </r>
  <r>
    <s v="Wpawska"/>
    <s v="Barbara"/>
    <d v="1951-07-02T00:00:00"/>
    <x v="2"/>
    <x v="10"/>
  </r>
  <r>
    <s v="Bugajska"/>
    <s v="Julia"/>
    <d v="1946-09-27T00:00:00"/>
    <x v="3"/>
    <x v="1"/>
  </r>
  <r>
    <s v="Adaszek"/>
    <s v="Barbara"/>
    <d v="1991-02-08T00:00:00"/>
    <x v="0"/>
    <x v="4"/>
  </r>
  <r>
    <s v="Mielecka"/>
    <s v="Joanna"/>
    <d v="1946-07-04T00:00:00"/>
    <x v="0"/>
    <x v="10"/>
  </r>
  <r>
    <s v="Radu"/>
    <s v="Daniel"/>
    <d v="1991-06-19T00:00:00"/>
    <x v="3"/>
    <x v="6"/>
  </r>
  <r>
    <s v="Chorzowska"/>
    <s v="Joanna"/>
    <d v="1968-08-20T00:00:00"/>
    <x v="0"/>
    <x v="8"/>
  </r>
  <r>
    <s v="Szymenderski"/>
    <s v="Olaf"/>
    <d v="1993-05-11T00:00:00"/>
    <x v="3"/>
    <x v="2"/>
  </r>
  <r>
    <s v="Adamczyk"/>
    <s v="Karolina"/>
    <d v="1953-06-12T00:00:00"/>
    <x v="1"/>
    <x v="6"/>
  </r>
  <r>
    <s v="Banasik"/>
    <s v="Zofia"/>
    <d v="1974-09-12T00:00:00"/>
    <x v="1"/>
    <x v="1"/>
  </r>
  <r>
    <s v="Kostrzewa"/>
    <s v="Piotr"/>
    <d v="1974-11-14T00:00:00"/>
    <x v="2"/>
    <x v="3"/>
  </r>
  <r>
    <s v="Gazda"/>
    <s v="Alicja"/>
    <d v="1956-06-12T00:00:00"/>
    <x v="2"/>
    <x v="6"/>
  </r>
  <r>
    <s v="Lubelska"/>
    <s v="Justyna"/>
    <d v="1952-09-19T00:00:00"/>
    <x v="2"/>
    <x v="1"/>
  </r>
  <r>
    <s v="Grabowska"/>
    <s v="Klaudia"/>
    <d v="1959-12-14T00:00:00"/>
    <x v="2"/>
    <x v="7"/>
  </r>
  <r>
    <s v="Talaska"/>
    <s v="Marcin"/>
    <d v="1946-03-12T00:00:00"/>
    <x v="2"/>
    <x v="5"/>
  </r>
  <r>
    <s v="Lewandowski"/>
    <s v="Bartosz"/>
    <d v="1995-07-13T00:00:00"/>
    <x v="0"/>
    <x v="10"/>
  </r>
  <r>
    <s v="Durka"/>
    <s v="Kornelia"/>
    <d v="1943-11-18T00:00:00"/>
    <x v="2"/>
    <x v="3"/>
  </r>
  <r>
    <s v="Krynicka"/>
    <s v="Justyna"/>
    <d v="1991-07-27T00:00:00"/>
    <x v="0"/>
    <x v="10"/>
  </r>
  <r>
    <s v="Baran"/>
    <s v="Leon"/>
    <d v="1951-09-21T00:00:00"/>
    <x v="0"/>
    <x v="1"/>
  </r>
  <r>
    <s v="Pleszewska"/>
    <s v="Patrycja"/>
    <d v="1988-03-17T00:00:00"/>
    <x v="2"/>
    <x v="5"/>
  </r>
  <r>
    <s v="Kika"/>
    <s v="Marcelina"/>
    <d v="1986-12-25T00:00:00"/>
    <x v="1"/>
    <x v="7"/>
  </r>
  <r>
    <s v="Legnicka"/>
    <s v="Maryla"/>
    <d v="1983-11-13T00:00:00"/>
    <x v="3"/>
    <x v="3"/>
  </r>
  <r>
    <s v="Kijowski"/>
    <s v="Wojciech"/>
    <d v="1993-07-27T00:00:00"/>
    <x v="3"/>
    <x v="10"/>
  </r>
  <r>
    <s v="Antczak"/>
    <s v="Klaudia"/>
    <d v="1991-02-12T00:00:00"/>
    <x v="2"/>
    <x v="4"/>
  </r>
  <r>
    <s v="Krakowska"/>
    <s v="Teresa"/>
    <d v="1959-12-13T00:00:00"/>
    <x v="2"/>
    <x v="7"/>
  </r>
  <r>
    <s v="Suwalska"/>
    <s v="Paulina"/>
    <d v="1950-12-07T00:00:00"/>
    <x v="3"/>
    <x v="7"/>
  </r>
  <r>
    <s v="Karwatowska"/>
    <s v="Marzena"/>
    <d v="1951-10-09T00:00:00"/>
    <x v="2"/>
    <x v="0"/>
  </r>
  <r>
    <s v="Sofijska"/>
    <s v="Ewa"/>
    <d v="1946-09-11T00:00:00"/>
    <x v="1"/>
    <x v="1"/>
  </r>
  <r>
    <s v="Sadecki"/>
    <s v="Andrzej"/>
    <d v="1961-12-04T00:00:00"/>
    <x v="1"/>
    <x v="7"/>
  </r>
  <r>
    <s v="Podlaska"/>
    <s v="Paulina"/>
    <d v="1954-01-16T00:00:00"/>
    <x v="2"/>
    <x v="9"/>
  </r>
  <r>
    <s v="Augustowska"/>
    <s v="Zofia"/>
    <d v="1966-04-25T00:00:00"/>
    <x v="0"/>
    <x v="11"/>
  </r>
  <r>
    <s v="Piotrkowska"/>
    <s v="Paulina"/>
    <d v="1947-01-29T00:00:00"/>
    <x v="3"/>
    <x v="9"/>
  </r>
  <r>
    <s v="Sopocka"/>
    <s v="Karolina"/>
    <d v="1987-08-24T00:00:00"/>
    <x v="2"/>
    <x v="8"/>
  </r>
  <r>
    <s v="Piotrkowska"/>
    <s v="Katarzyna"/>
    <d v="1964-10-29T00:00:00"/>
    <x v="2"/>
    <x v="0"/>
  </r>
  <r>
    <s v="Krakowska"/>
    <s v="Beata"/>
    <d v="1971-11-02T00:00:00"/>
    <x v="2"/>
    <x v="3"/>
  </r>
  <r>
    <s v="Kalinowski"/>
    <s v="Szymon"/>
    <d v="1984-04-02T00:00:00"/>
    <x v="0"/>
    <x v="11"/>
  </r>
  <r>
    <s v="Rzymski"/>
    <s v="Robert"/>
    <d v="1970-09-07T00:00:00"/>
    <x v="0"/>
    <x v="1"/>
  </r>
  <r>
    <s v="Kowalik"/>
    <s v="Malgorzata"/>
    <d v="1945-04-02T00:00:00"/>
    <x v="3"/>
    <x v="11"/>
  </r>
  <r>
    <s v="Bajda"/>
    <s v="Ewelina"/>
    <d v="1983-08-02T00:00:00"/>
    <x v="3"/>
    <x v="8"/>
  </r>
  <r>
    <s v="Kapala"/>
    <s v="Adrian"/>
    <d v="1986-07-08T00:00:00"/>
    <x v="2"/>
    <x v="10"/>
  </r>
  <r>
    <s v="Szklarska"/>
    <s v="Marzena"/>
    <d v="1977-10-29T00:00:00"/>
    <x v="2"/>
    <x v="0"/>
  </r>
  <r>
    <s v="Jagos"/>
    <s v="Wioletta"/>
    <d v="1963-05-08T00:00:00"/>
    <x v="2"/>
    <x v="2"/>
  </r>
  <r>
    <s v="Szklarska"/>
    <s v="Dominika"/>
    <d v="1981-10-02T00:00:00"/>
    <x v="2"/>
    <x v="0"/>
  </r>
  <r>
    <s v="Bolkowski"/>
    <s v="Jan"/>
    <d v="1989-02-06T00:00:00"/>
    <x v="3"/>
    <x v="4"/>
  </r>
  <r>
    <s v="Barszcz"/>
    <s v="Patryk"/>
    <d v="1980-05-20T00:00:00"/>
    <x v="2"/>
    <x v="2"/>
  </r>
  <r>
    <s v="Kot"/>
    <s v="Maciej"/>
    <d v="1948-08-27T00:00:00"/>
    <x v="3"/>
    <x v="8"/>
  </r>
  <r>
    <s v="Junak"/>
    <s v="Roxana"/>
    <d v="1978-03-31T00:00:00"/>
    <x v="0"/>
    <x v="5"/>
  </r>
  <r>
    <s v="Setniewska"/>
    <s v="Wiktoria"/>
    <d v="1957-11-30T00:00:00"/>
    <x v="3"/>
    <x v="3"/>
  </r>
  <r>
    <s v="Hajkiewicz"/>
    <s v="Justyna"/>
    <d v="1949-10-12T00:00:00"/>
    <x v="2"/>
    <x v="0"/>
  </r>
  <r>
    <s v="Balcerzak"/>
    <s v="Ilona"/>
    <d v="1956-06-24T00:00:00"/>
    <x v="0"/>
    <x v="6"/>
  </r>
  <r>
    <s v="Litewka"/>
    <s v="Maciej"/>
    <d v="1994-01-30T00:00:00"/>
    <x v="2"/>
    <x v="9"/>
  </r>
  <r>
    <s v="Kotala"/>
    <s v="Anna"/>
    <d v="1970-01-14T00:00:00"/>
    <x v="0"/>
    <x v="9"/>
  </r>
  <r>
    <s v="Aronowska"/>
    <s v="Halina"/>
    <d v="1980-05-09T00:00:00"/>
    <x v="2"/>
    <x v="2"/>
  </r>
  <r>
    <s v="Katowicka"/>
    <s v="Dorota"/>
    <d v="1959-06-03T00:00:00"/>
    <x v="0"/>
    <x v="6"/>
  </r>
  <r>
    <s v="Bitner"/>
    <s v="Halina"/>
    <d v="1955-12-13T00:00:00"/>
    <x v="2"/>
    <x v="7"/>
  </r>
  <r>
    <s v="Sochacki"/>
    <s v="Marcin"/>
    <d v="1967-01-03T00:00:00"/>
    <x v="2"/>
    <x v="9"/>
  </r>
  <r>
    <s v="Skrok"/>
    <s v="Arkadiusz"/>
    <d v="1973-04-19T00:00:00"/>
    <x v="0"/>
    <x v="11"/>
  </r>
  <r>
    <s v="Bartosiak"/>
    <s v="Kazimiera"/>
    <d v="1948-05-15T00:00:00"/>
    <x v="2"/>
    <x v="2"/>
  </r>
  <r>
    <s v="Siedlecka"/>
    <s v="Rozalia"/>
    <d v="1947-08-03T00:00:00"/>
    <x v="2"/>
    <x v="8"/>
  </r>
  <r>
    <s v="Muchewicz"/>
    <s v="Piotr"/>
    <d v="1946-06-23T00:00:00"/>
    <x v="0"/>
    <x v="6"/>
  </r>
  <r>
    <s v="Pilipczuk"/>
    <s v="Mariusz"/>
    <d v="1992-06-24T00:00:00"/>
    <x v="3"/>
    <x v="6"/>
  </r>
  <r>
    <s v="Krakowska"/>
    <s v="Paulina"/>
    <d v="1992-10-08T00:00:00"/>
    <x v="0"/>
    <x v="0"/>
  </r>
  <r>
    <s v="Bielun"/>
    <s v="Urszula"/>
    <d v="1983-07-01T00:00:00"/>
    <x v="1"/>
    <x v="10"/>
  </r>
  <r>
    <s v="Grzeskowiak"/>
    <s v="Szymon"/>
    <d v="1960-06-23T00:00:00"/>
    <x v="1"/>
    <x v="6"/>
  </r>
  <r>
    <s v="Karpek"/>
    <s v="Paulina"/>
    <d v="1976-06-27T00:00:00"/>
    <x v="0"/>
    <x v="6"/>
  </r>
  <r>
    <s v="Kowal"/>
    <s v="Ewa"/>
    <d v="1965-01-20T00:00:00"/>
    <x v="2"/>
    <x v="9"/>
  </r>
  <r>
    <s v="Augustyn"/>
    <s v="Zofia"/>
    <d v="1968-11-16T00:00:00"/>
    <x v="0"/>
    <x v="3"/>
  </r>
  <r>
    <s v="Filipczuk"/>
    <s v="Paulina"/>
    <d v="1967-12-18T00:00:00"/>
    <x v="2"/>
    <x v="7"/>
  </r>
  <r>
    <s v="Miklas"/>
    <s v="Maciej"/>
    <d v="1991-06-09T00:00:00"/>
    <x v="1"/>
    <x v="6"/>
  </r>
  <r>
    <s v="Vasina"/>
    <s v="Adam"/>
    <d v="1995-04-06T00:00:00"/>
    <x v="1"/>
    <x v="11"/>
  </r>
  <r>
    <s v="Bydgoska"/>
    <s v="Inga"/>
    <d v="1955-10-12T00:00:00"/>
    <x v="2"/>
    <x v="0"/>
  </r>
  <r>
    <s v="Banasiewicz"/>
    <s v="Beata"/>
    <d v="1969-08-01T00:00:00"/>
    <x v="2"/>
    <x v="8"/>
  </r>
  <r>
    <s v="Fryziel"/>
    <s v="Daria"/>
    <d v="1958-12-29T00:00:00"/>
    <x v="2"/>
    <x v="7"/>
  </r>
  <r>
    <s v="Bedka"/>
    <s v="Justyna"/>
    <d v="1985-07-04T00:00:00"/>
    <x v="1"/>
    <x v="10"/>
  </r>
  <r>
    <s v="Banaszczyk"/>
    <s v="Barbara"/>
    <d v="1977-12-13T00:00:00"/>
    <x v="2"/>
    <x v="7"/>
  </r>
  <r>
    <s v="Ptaszek"/>
    <s v="Janusz"/>
    <d v="1993-11-14T00:00:00"/>
    <x v="2"/>
    <x v="3"/>
  </r>
  <r>
    <s v="Rey"/>
    <s v="Tadeusz"/>
    <d v="1968-05-14T00:00:00"/>
    <x v="0"/>
    <x v="2"/>
  </r>
  <r>
    <s v="Zeller"/>
    <s v="Teresa"/>
    <d v="1951-06-08T00:00:00"/>
    <x v="1"/>
    <x v="6"/>
  </r>
  <r>
    <s v="Majcherczyk"/>
    <s v="Maciej"/>
    <d v="1975-08-05T00:00:00"/>
    <x v="1"/>
    <x v="8"/>
  </r>
  <r>
    <s v="Grabicka"/>
    <s v="Grazyna"/>
    <d v="1971-05-18T00:00:00"/>
    <x v="2"/>
    <x v="2"/>
  </r>
  <r>
    <s v="Praska"/>
    <s v="Anna"/>
    <d v="1950-01-22T00:00:00"/>
    <x v="0"/>
    <x v="9"/>
  </r>
  <r>
    <s v="Jakus"/>
    <s v="Piotr"/>
    <d v="1992-04-02T00:00:00"/>
    <x v="2"/>
    <x v="11"/>
  </r>
  <r>
    <s v="Grdulska"/>
    <s v="Danuta"/>
    <d v="1969-07-20T00:00:00"/>
    <x v="2"/>
    <x v="10"/>
  </r>
  <r>
    <s v="Badowski"/>
    <s v="Karol"/>
    <d v="1959-08-07T00:00:00"/>
    <x v="0"/>
    <x v="8"/>
  </r>
  <r>
    <s v="Majkut"/>
    <s v="Maciej"/>
    <d v="1972-07-10T00:00:00"/>
    <x v="0"/>
    <x v="10"/>
  </r>
  <r>
    <s v="Cabaj"/>
    <s v="Martyna"/>
    <d v="1979-02-11T00:00:00"/>
    <x v="1"/>
    <x v="4"/>
  </r>
  <r>
    <s v="Malecka"/>
    <s v="Stefania"/>
    <d v="1991-08-04T00:00:00"/>
    <x v="2"/>
    <x v="8"/>
  </r>
  <r>
    <s v="Gagatek"/>
    <s v="Stefan"/>
    <d v="1967-03-08T00:00:00"/>
    <x v="2"/>
    <x v="5"/>
  </r>
  <r>
    <s v="Otwocka"/>
    <s v="Ewelia"/>
    <d v="1976-08-20T00:00:00"/>
    <x v="0"/>
    <x v="8"/>
  </r>
  <r>
    <s v="Pleszewska"/>
    <s v="Krystyna"/>
    <d v="1972-02-06T00:00:00"/>
    <x v="3"/>
    <x v="4"/>
  </r>
  <r>
    <s v="Sabatowicz"/>
    <s v="Szymon"/>
    <d v="1985-02-17T00:00:00"/>
    <x v="2"/>
    <x v="4"/>
  </r>
  <r>
    <s v="Magiera"/>
    <s v="Robert"/>
    <d v="1971-06-28T00:00:00"/>
    <x v="3"/>
    <x v="6"/>
  </r>
  <r>
    <s v="Klekotko"/>
    <s v="Justyna"/>
    <d v="1963-09-18T00:00:00"/>
    <x v="0"/>
    <x v="1"/>
  </r>
  <r>
    <s v="Nowak"/>
    <s v="Damian"/>
    <d v="1990-03-20T00:00:00"/>
    <x v="3"/>
    <x v="5"/>
  </r>
  <r>
    <s v="Doszko"/>
    <s v="Katarzyna"/>
    <d v="1954-02-04T00:00:00"/>
    <x v="1"/>
    <x v="4"/>
  </r>
  <r>
    <s v="Rozwalka"/>
    <s v="Wojciech"/>
    <d v="1974-10-22T00:00:00"/>
    <x v="1"/>
    <x v="0"/>
  </r>
  <r>
    <s v="Aleksandrowicz"/>
    <s v="Krystyna"/>
    <d v="1959-10-15T00:00:00"/>
    <x v="0"/>
    <x v="0"/>
  </r>
  <r>
    <s v="Kilarski"/>
    <s v="Ewa"/>
    <d v="1957-08-19T00:00:00"/>
    <x v="3"/>
    <x v="8"/>
  </r>
  <r>
    <s v="Rykowski"/>
    <s v="Roman"/>
    <d v="1985-09-02T00:00:00"/>
    <x v="3"/>
    <x v="1"/>
  </r>
  <r>
    <s v="Skierniewicka"/>
    <s v="Malwina"/>
    <d v="1947-01-12T00:00:00"/>
    <x v="2"/>
    <x v="9"/>
  </r>
  <r>
    <s v="Wronka"/>
    <s v="Cezary"/>
    <d v="1988-06-11T00:00:00"/>
    <x v="0"/>
    <x v="6"/>
  </r>
  <r>
    <s v="Wroniszewski"/>
    <s v="Mieszko"/>
    <d v="1987-10-31T00:00:00"/>
    <x v="2"/>
    <x v="0"/>
  </r>
  <r>
    <s v="Andrzejewska"/>
    <s v="Barbara"/>
    <d v="1986-12-03T00:00:00"/>
    <x v="0"/>
    <x v="7"/>
  </r>
  <r>
    <s v="Klimaszewski"/>
    <s v="Krzysztof"/>
    <d v="1951-01-20T00:00:00"/>
    <x v="3"/>
    <x v="9"/>
  </r>
  <r>
    <s v="Pachnowski"/>
    <s v="Jacek"/>
    <d v="1945-10-24T00:00:00"/>
    <x v="0"/>
    <x v="0"/>
  </r>
  <r>
    <s v="Klimaszewska"/>
    <s v="Ewa"/>
    <d v="1968-07-17T00:00:00"/>
    <x v="2"/>
    <x v="10"/>
  </r>
  <r>
    <s v="Malik"/>
    <s v="Jakub"/>
    <d v="1947-06-24T00:00:00"/>
    <x v="0"/>
    <x v="6"/>
  </r>
  <r>
    <s v="Grzeskowiak"/>
    <s v="Szymon"/>
    <d v="1963-05-26T00:00:00"/>
    <x v="1"/>
    <x v="2"/>
  </r>
  <r>
    <s v="Lwowska"/>
    <s v="Paulina"/>
    <d v="1946-12-30T00:00:00"/>
    <x v="2"/>
    <x v="7"/>
  </r>
  <r>
    <s v="Adamowicz"/>
    <s v="Jolanta"/>
    <d v="1966-12-30T00:00:00"/>
    <x v="2"/>
    <x v="7"/>
  </r>
  <r>
    <s v="Pastuszka"/>
    <s v="Marzena"/>
    <d v="1994-07-08T00:00:00"/>
    <x v="0"/>
    <x v="10"/>
  </r>
  <r>
    <s v="Kalitowski"/>
    <s v="Marcin"/>
    <d v="1950-04-01T00:00:00"/>
    <x v="0"/>
    <x v="11"/>
  </r>
  <r>
    <s v="Miller"/>
    <s v="Zbigniew"/>
    <d v="1993-04-10T00:00:00"/>
    <x v="2"/>
    <x v="11"/>
  </r>
  <r>
    <s v="Bartkiewicz"/>
    <s v="Elwira"/>
    <d v="1947-06-13T00:00:00"/>
    <x v="2"/>
    <x v="6"/>
  </r>
  <r>
    <s v="Dmochowska"/>
    <s v="Katarzyna"/>
    <d v="1991-11-08T00:00:00"/>
    <x v="3"/>
    <x v="3"/>
  </r>
  <r>
    <s v="Szostek"/>
    <s v="Krzysztof"/>
    <d v="1966-11-15T00:00:00"/>
    <x v="0"/>
    <x v="3"/>
  </r>
  <r>
    <s v="Paprocki"/>
    <s v="Konrad"/>
    <d v="1952-11-09T00:00:00"/>
    <x v="3"/>
    <x v="3"/>
  </r>
  <r>
    <s v="Holmes"/>
    <s v="Barbara"/>
    <d v="1972-11-23T00:00:00"/>
    <x v="2"/>
    <x v="3"/>
  </r>
  <r>
    <s v="Kozar"/>
    <s v="Robert"/>
    <d v="1959-12-13T00:00:00"/>
    <x v="2"/>
    <x v="7"/>
  </r>
  <r>
    <s v="Bednarska"/>
    <s v="Karolina"/>
    <d v="1995-06-15T00:00:00"/>
    <x v="2"/>
    <x v="6"/>
  </r>
  <r>
    <s v="Piotrkowska"/>
    <s v="Zuzanna"/>
    <d v="1953-12-19T00:00:00"/>
    <x v="2"/>
    <x v="7"/>
  </r>
  <r>
    <s v="Antos"/>
    <s v="Karolina"/>
    <d v="1976-05-13T00:00:00"/>
    <x v="0"/>
    <x v="2"/>
  </r>
  <r>
    <s v="Kumur"/>
    <s v="Genowefa"/>
    <d v="1977-04-11T00:00:00"/>
    <x v="2"/>
    <x v="11"/>
  </r>
  <r>
    <s v="Wilczko"/>
    <s v="Adrian"/>
    <d v="1982-01-03T00:00:00"/>
    <x v="1"/>
    <x v="9"/>
  </r>
  <r>
    <s v="Bugajski"/>
    <s v="Jan"/>
    <d v="1963-04-10T00:00:00"/>
    <x v="2"/>
    <x v="11"/>
  </r>
  <r>
    <s v="Florczuk"/>
    <s v="Katarzyna"/>
    <d v="1967-12-02T00:00:00"/>
    <x v="2"/>
    <x v="7"/>
  </r>
  <r>
    <s v="Bielec"/>
    <s v="Maria"/>
    <d v="1948-03-09T00:00:00"/>
    <x v="3"/>
    <x v="5"/>
  </r>
  <r>
    <s v="Busz"/>
    <s v="Jan"/>
    <d v="1958-01-14T00:00:00"/>
    <x v="1"/>
    <x v="9"/>
  </r>
  <r>
    <s v="Balicka"/>
    <s v="Anna"/>
    <d v="1981-10-20T00:00:00"/>
    <x v="2"/>
    <x v="0"/>
  </r>
  <r>
    <s v="Badowska"/>
    <s v="Danuta"/>
    <d v="1953-10-27T00:00:00"/>
    <x v="0"/>
    <x v="0"/>
  </r>
  <r>
    <s v="Labryga"/>
    <s v="Piotr"/>
    <d v="1961-08-21T00:00:00"/>
    <x v="2"/>
    <x v="8"/>
  </r>
  <r>
    <s v="Barcik"/>
    <s v="Barbara"/>
    <d v="1969-05-09T00:00:00"/>
    <x v="2"/>
    <x v="2"/>
  </r>
  <r>
    <s v="Ksel"/>
    <s v="Krzysztof"/>
    <d v="1955-04-02T00:00:00"/>
    <x v="3"/>
    <x v="11"/>
  </r>
  <r>
    <s v="Skrzypek"/>
    <s v="Bartosz"/>
    <d v="1952-05-27T00:00:00"/>
    <x v="2"/>
    <x v="2"/>
  </r>
  <r>
    <s v="Konstantinova"/>
    <s v="Alexandra"/>
    <d v="1949-09-06T00:00:00"/>
    <x v="2"/>
    <x v="1"/>
  </r>
  <r>
    <s v="Kowalska"/>
    <s v="Karolina"/>
    <d v="1971-08-01T00:00:00"/>
    <x v="0"/>
    <x v="8"/>
  </r>
  <r>
    <s v="Wojtkowiak"/>
    <s v="Marcin"/>
    <d v="1984-04-26T00:00:00"/>
    <x v="3"/>
    <x v="11"/>
  </r>
  <r>
    <s v="Jurecka"/>
    <s v="Kinga"/>
    <d v="1967-05-31T00:00:00"/>
    <x v="2"/>
    <x v="2"/>
  </r>
  <r>
    <s v="Popowski"/>
    <s v="Adam"/>
    <d v="1987-02-10T00:00:00"/>
    <x v="0"/>
    <x v="4"/>
  </r>
  <r>
    <s v="Pietrzyk"/>
    <s v="Anita"/>
    <d v="1993-08-20T00:00:00"/>
    <x v="2"/>
    <x v="8"/>
  </r>
  <r>
    <s v="Sieduszewski"/>
    <s v="Piotr"/>
    <d v="1974-02-19T00:00:00"/>
    <x v="1"/>
    <x v="4"/>
  </r>
  <r>
    <s v="Pryk"/>
    <s v="Tymon"/>
    <d v="1949-06-04T00:00:00"/>
    <x v="1"/>
    <x v="6"/>
  </r>
  <r>
    <s v="Maj"/>
    <s v="Maciej"/>
    <d v="1974-01-30T00:00:00"/>
    <x v="2"/>
    <x v="9"/>
  </r>
  <r>
    <s v="Marciszewski"/>
    <s v="Roman"/>
    <d v="1984-12-23T00:00:00"/>
    <x v="0"/>
    <x v="7"/>
  </r>
  <r>
    <s v="Adamski"/>
    <s v="Jerzy"/>
    <d v="1995-07-13T00:00:00"/>
    <x v="2"/>
    <x v="10"/>
  </r>
  <r>
    <s v="Albert"/>
    <s v="Jerzy"/>
    <d v="1960-07-04T00:00:00"/>
    <x v="0"/>
    <x v="10"/>
  </r>
  <r>
    <s v="Polkowicka"/>
    <s v="Dominika"/>
    <d v="1944-07-14T00:00:00"/>
    <x v="2"/>
    <x v="10"/>
  </r>
  <r>
    <s v="Cieplik"/>
    <s v="Marta"/>
    <d v="1987-11-22T00:00:00"/>
    <x v="2"/>
    <x v="3"/>
  </r>
  <r>
    <s v="Parczewska"/>
    <s v="Malwina"/>
    <d v="1971-03-04T00:00:00"/>
    <x v="1"/>
    <x v="5"/>
  </r>
  <r>
    <s v="Pisarska"/>
    <s v="Alicja"/>
    <d v="1990-06-16T00:00:00"/>
    <x v="2"/>
    <x v="6"/>
  </r>
  <r>
    <s v="Basiak"/>
    <s v="Anna"/>
    <d v="1983-12-21T00:00:00"/>
    <x v="1"/>
    <x v="7"/>
  </r>
  <r>
    <s v="Janicka"/>
    <s v="Paulina"/>
    <d v="1969-02-09T00:00:00"/>
    <x v="2"/>
    <x v="4"/>
  </r>
  <r>
    <s v="Engel"/>
    <s v="Anna"/>
    <d v="1975-09-02T00:00:00"/>
    <x v="2"/>
    <x v="1"/>
  </r>
  <r>
    <s v="Plichta"/>
    <s v="Robert"/>
    <d v="1970-03-17T00:00:00"/>
    <x v="2"/>
    <x v="5"/>
  </r>
  <r>
    <s v="Barszczewska"/>
    <s v="Cecylia"/>
    <d v="1975-10-16T00:00:00"/>
    <x v="0"/>
    <x v="0"/>
  </r>
  <r>
    <s v="Szklarska"/>
    <s v="Tekla"/>
    <d v="1989-09-14T00:00:00"/>
    <x v="1"/>
    <x v="1"/>
  </r>
  <r>
    <s v="Aleksandrowicz"/>
    <s v="Barbara"/>
    <d v="1972-03-22T00:00:00"/>
    <x v="1"/>
    <x v="5"/>
  </r>
  <r>
    <s v="Kuc"/>
    <s v="Danuta"/>
    <d v="1958-11-19T00:00:00"/>
    <x v="0"/>
    <x v="3"/>
  </r>
  <r>
    <s v="Kogut"/>
    <s v="Magdalena"/>
    <d v="1989-10-09T00:00:00"/>
    <x v="0"/>
    <x v="0"/>
  </r>
  <r>
    <s v="Sopocka"/>
    <s v="Olivia"/>
    <d v="1966-07-15T00:00:00"/>
    <x v="0"/>
    <x v="10"/>
  </r>
  <r>
    <s v="Berezowska"/>
    <s v="Anita"/>
    <d v="1984-03-06T00:00:00"/>
    <x v="1"/>
    <x v="5"/>
  </r>
  <r>
    <s v="Walczak"/>
    <s v="Maciej"/>
    <d v="1954-05-09T00:00:00"/>
    <x v="2"/>
    <x v="2"/>
  </r>
  <r>
    <s v="Guzik"/>
    <s v="Anna"/>
    <d v="1988-01-05T00:00:00"/>
    <x v="2"/>
    <x v="9"/>
  </r>
  <r>
    <s v="Modzelewski"/>
    <s v="Mateusz"/>
    <d v="1949-01-06T00:00:00"/>
    <x v="2"/>
    <x v="9"/>
  </r>
  <r>
    <s v="Dudek"/>
    <s v="Marzena"/>
    <d v="1954-11-29T00:00:00"/>
    <x v="2"/>
    <x v="3"/>
  </r>
  <r>
    <s v="Banach"/>
    <s v="Leon"/>
    <d v="1984-06-30T00:00:00"/>
    <x v="1"/>
    <x v="6"/>
  </r>
  <r>
    <s v="Klasz"/>
    <s v="Marcin"/>
    <d v="1961-06-03T00:00:00"/>
    <x v="0"/>
    <x v="6"/>
  </r>
  <r>
    <s v="Banasik"/>
    <s v="Irena"/>
    <d v="1946-09-03T00:00:00"/>
    <x v="2"/>
    <x v="1"/>
  </r>
  <r>
    <s v="Kisiel"/>
    <s v="Dawid"/>
    <d v="1967-09-17T00:00:00"/>
    <x v="0"/>
    <x v="1"/>
  </r>
  <r>
    <s v="Geldner"/>
    <s v="Magdalena"/>
    <d v="1950-11-22T00:00:00"/>
    <x v="0"/>
    <x v="3"/>
  </r>
  <r>
    <s v="Rygielski"/>
    <s v="Maciej"/>
    <d v="1956-09-29T00:00:00"/>
    <x v="2"/>
    <x v="1"/>
  </r>
  <r>
    <s v="Ossowski"/>
    <s v="Karol"/>
    <d v="1964-01-25T00:00:00"/>
    <x v="0"/>
    <x v="9"/>
  </r>
  <r>
    <s v="Kisielewska"/>
    <s v="Greta"/>
    <d v="1946-10-09T00:00:00"/>
    <x v="0"/>
    <x v="0"/>
  </r>
  <r>
    <s v="Nyski"/>
    <s v="Piotr"/>
    <d v="1983-06-14T00:00:00"/>
    <x v="2"/>
    <x v="6"/>
  </r>
  <r>
    <s v="Kopec"/>
    <s v="Anna"/>
    <d v="1956-07-15T00:00:00"/>
    <x v="2"/>
    <x v="10"/>
  </r>
  <r>
    <s v="Sznyrowska"/>
    <s v="Wiktoria"/>
    <d v="1989-03-13T00:00:00"/>
    <x v="2"/>
    <x v="5"/>
  </r>
  <r>
    <s v="Tichoniuk"/>
    <s v="Marcin"/>
    <d v="1949-12-01T00:00:00"/>
    <x v="2"/>
    <x v="7"/>
  </r>
  <r>
    <s v="Dul"/>
    <s v="Dominika"/>
    <d v="1966-04-28T00:00:00"/>
    <x v="0"/>
    <x v="11"/>
  </r>
  <r>
    <s v="Grzegorczyk"/>
    <s v="Marta"/>
    <d v="1974-09-27T00:00:00"/>
    <x v="0"/>
    <x v="1"/>
  </r>
  <r>
    <s v="Grzywacz"/>
    <s v="Wanda"/>
    <d v="1950-05-15T00:00:00"/>
    <x v="2"/>
    <x v="2"/>
  </r>
  <r>
    <s v="Banach"/>
    <s v="Dorota"/>
    <d v="1994-03-07T00:00:00"/>
    <x v="2"/>
    <x v="5"/>
  </r>
  <r>
    <s v="Legnicka"/>
    <s v="Karina"/>
    <d v="1958-11-24T00:00:00"/>
    <x v="2"/>
    <x v="3"/>
  </r>
  <r>
    <s v="Barabasz"/>
    <s v="Krystyna"/>
    <d v="1986-12-03T00:00:00"/>
    <x v="0"/>
    <x v="7"/>
  </r>
  <r>
    <s v="Borowska"/>
    <s v="Ewelina"/>
    <d v="1993-09-23T00:00:00"/>
    <x v="0"/>
    <x v="1"/>
  </r>
  <r>
    <s v="Cedro"/>
    <s v="Zofia"/>
    <d v="1952-07-08T00:00:00"/>
    <x v="1"/>
    <x v="10"/>
  </r>
  <r>
    <s v="Sieradzki"/>
    <s v="Piotr"/>
    <d v="1975-01-30T00:00:00"/>
    <x v="2"/>
    <x v="9"/>
  </r>
  <r>
    <s v="Sar"/>
    <s v="Wojciech"/>
    <d v="1964-10-15T00:00:00"/>
    <x v="2"/>
    <x v="0"/>
  </r>
  <r>
    <s v="Kordaszewska"/>
    <s v="Magdalena"/>
    <d v="1948-04-26T00:00:00"/>
    <x v="0"/>
    <x v="11"/>
  </r>
  <r>
    <s v="Bauer"/>
    <s v="Jagoda"/>
    <d v="1969-11-23T00:00:00"/>
    <x v="0"/>
    <x v="3"/>
  </r>
  <r>
    <s v="Brychcy"/>
    <s v="Agata"/>
    <d v="1995-02-28T00:00:00"/>
    <x v="1"/>
    <x v="4"/>
  </r>
  <r>
    <s v="Potocki"/>
    <s v="Grzegorz"/>
    <d v="1947-12-30T00:00:00"/>
    <x v="2"/>
    <x v="7"/>
  </r>
  <r>
    <s v="Kordaszewski"/>
    <s v="Piotr"/>
    <d v="1988-12-05T00:00:00"/>
    <x v="0"/>
    <x v="7"/>
  </r>
  <r>
    <s v="Wiatrowski"/>
    <s v="Roman"/>
    <d v="1994-07-18T00:00:00"/>
    <x v="2"/>
    <x v="10"/>
  </r>
  <r>
    <s v="Albert"/>
    <s v="Joanna"/>
    <d v="1978-01-01T00:00:00"/>
    <x v="2"/>
    <x v="9"/>
  </r>
  <r>
    <s v="Balcer"/>
    <s v="Iwona"/>
    <d v="1989-06-30T00:00:00"/>
    <x v="1"/>
    <x v="6"/>
  </r>
  <r>
    <s v="Augustowska"/>
    <s v="Irma"/>
    <d v="1974-03-24T00:00:00"/>
    <x v="0"/>
    <x v="5"/>
  </r>
  <r>
    <s v="Jackowska"/>
    <s v="Maria"/>
    <d v="1980-02-08T00:00:00"/>
    <x v="2"/>
    <x v="4"/>
  </r>
  <r>
    <s v="Adamczyk"/>
    <s v="Julia"/>
    <d v="1950-06-23T00:00:00"/>
    <x v="0"/>
    <x v="6"/>
  </r>
  <r>
    <s v="Sosnowiecka"/>
    <s v="Dorota"/>
    <d v="1994-03-13T00:00:00"/>
    <x v="2"/>
    <x v="5"/>
  </r>
  <r>
    <s v="Henrykowski"/>
    <s v="Kornel"/>
    <d v="1973-01-25T00:00:00"/>
    <x v="2"/>
    <x v="9"/>
  </r>
  <r>
    <s v="Szklarska"/>
    <s v="Karolina"/>
    <d v="1966-10-11T00:00:00"/>
    <x v="0"/>
    <x v="0"/>
  </r>
  <r>
    <s v="Podczasiak"/>
    <s v="Jadwiga"/>
    <d v="1960-04-04T00:00:00"/>
    <x v="2"/>
    <x v="11"/>
  </r>
  <r>
    <s v="Skrzydlowski"/>
    <s v="Dawid"/>
    <d v="1947-02-09T00:00:00"/>
    <x v="1"/>
    <x v="4"/>
  </r>
  <r>
    <s v="Genewski"/>
    <s v="Andrzej"/>
    <d v="1961-09-23T00:00:00"/>
    <x v="0"/>
    <x v="1"/>
  </r>
  <r>
    <s v="Bienias"/>
    <s v="Alina"/>
    <d v="1956-09-24T00:00:00"/>
    <x v="2"/>
    <x v="1"/>
  </r>
  <r>
    <s v="Madrycki"/>
    <s v="Janusz"/>
    <d v="1968-03-03T00:00:00"/>
    <x v="2"/>
    <x v="5"/>
  </r>
  <r>
    <s v="Opolska"/>
    <s v="Paulina"/>
    <d v="1956-12-19T00:00:00"/>
    <x v="2"/>
    <x v="7"/>
  </r>
  <r>
    <s v="Barwicka"/>
    <s v="Zofia"/>
    <d v="1982-10-11T00:00:00"/>
    <x v="2"/>
    <x v="0"/>
  </r>
  <r>
    <s v="Leniak"/>
    <s v="Jacek"/>
    <d v="1958-02-05T00:00:00"/>
    <x v="1"/>
    <x v="4"/>
  </r>
  <r>
    <s v="Kapanowska"/>
    <s v="Marta"/>
    <d v="1955-04-14T00:00:00"/>
    <x v="0"/>
    <x v="11"/>
  </r>
  <r>
    <s v="Lech"/>
    <s v="Bartosz"/>
    <d v="1946-12-01T00:00:00"/>
    <x v="0"/>
    <x v="7"/>
  </r>
  <r>
    <s v="Kaczocha"/>
    <s v="Maciej"/>
    <d v="1989-10-21T00:00:00"/>
    <x v="0"/>
    <x v="0"/>
  </r>
  <r>
    <s v="Nowak"/>
    <s v="Anna"/>
    <d v="1970-09-28T00:00:00"/>
    <x v="2"/>
    <x v="1"/>
  </r>
  <r>
    <s v="Kozar"/>
    <s v="Artur"/>
    <d v="1987-09-08T00:00:00"/>
    <x v="2"/>
    <x v="1"/>
  </r>
  <r>
    <s v="Barszczewska"/>
    <s v="Halina"/>
    <d v="1986-05-24T00:00:00"/>
    <x v="0"/>
    <x v="2"/>
  </r>
  <r>
    <s v="Bartoszek"/>
    <s v="Justyna"/>
    <d v="1952-06-08T00:00:00"/>
    <x v="0"/>
    <x v="6"/>
  </r>
  <r>
    <s v="Gawlowska"/>
    <s v="Enrika"/>
    <d v="1960-01-19T00:00:00"/>
    <x v="0"/>
    <x v="9"/>
  </r>
  <r>
    <s v="Balcerowska"/>
    <s v="Iwona"/>
    <d v="1977-03-03T00:00:00"/>
    <x v="2"/>
    <x v="5"/>
  </r>
  <r>
    <s v="Nagaj"/>
    <s v="Mieszko"/>
    <d v="1993-11-18T00:00:00"/>
    <x v="2"/>
    <x v="3"/>
  </r>
  <r>
    <s v="Jakubczyk"/>
    <s v="Agnieszka"/>
    <d v="1967-06-29T00:00:00"/>
    <x v="0"/>
    <x v="6"/>
  </r>
  <r>
    <s v="Aleksander"/>
    <s v="Barbara"/>
    <d v="1949-04-22T00:00:00"/>
    <x v="0"/>
    <x v="11"/>
  </r>
  <r>
    <s v="Wiek"/>
    <s v="Jadwiga"/>
    <d v="1972-07-26T00:00:00"/>
    <x v="3"/>
    <x v="10"/>
  </r>
  <r>
    <s v="Suchocki"/>
    <s v="Andrzej"/>
    <d v="1983-02-21T00:00:00"/>
    <x v="3"/>
    <x v="4"/>
  </r>
  <r>
    <s v="Augustowska"/>
    <s v="Justyna"/>
    <d v="1946-07-08T00:00:00"/>
    <x v="2"/>
    <x v="10"/>
  </r>
  <r>
    <s v="Michalik"/>
    <s v="Wojciech"/>
    <d v="1965-07-27T00:00:00"/>
    <x v="2"/>
    <x v="10"/>
  </r>
  <r>
    <s v="Bandera"/>
    <s v="Ewa"/>
    <d v="1973-07-26T00:00:00"/>
    <x v="2"/>
    <x v="10"/>
  </r>
  <r>
    <s v="Rybicki"/>
    <s v="Jakub"/>
    <d v="1947-04-11T00:00:00"/>
    <x v="3"/>
    <x v="11"/>
  </r>
  <r>
    <s v="Lysiak"/>
    <s v="Helena"/>
    <d v="1986-07-19T00:00:00"/>
    <x v="0"/>
    <x v="10"/>
  </r>
  <r>
    <s v="Balcerek"/>
    <s v="Zofia"/>
    <d v="1958-03-20T00:00:00"/>
    <x v="2"/>
    <x v="5"/>
  </r>
  <r>
    <s v="Blacharz"/>
    <s v="Krystyna"/>
    <d v="1981-02-05T00:00:00"/>
    <x v="3"/>
    <x v="4"/>
  </r>
  <r>
    <s v="Augustowska"/>
    <s v="Anna"/>
    <d v="1984-07-12T00:00:00"/>
    <x v="0"/>
    <x v="10"/>
  </r>
  <r>
    <s v="Kaczorowska"/>
    <s v="Agnieszka"/>
    <d v="1987-05-27T00:00:00"/>
    <x v="2"/>
    <x v="2"/>
  </r>
  <r>
    <s v="Kisielewski"/>
    <s v="Krystian"/>
    <d v="1964-01-08T00:00:00"/>
    <x v="2"/>
    <x v="9"/>
  </r>
  <r>
    <s v="Sikora"/>
    <s v="Norbert"/>
    <d v="1987-11-16T00:00:00"/>
    <x v="0"/>
    <x v="3"/>
  </r>
  <r>
    <s v="Warszawska"/>
    <s v="Rita"/>
    <d v="1961-10-01T00:00:00"/>
    <x v="3"/>
    <x v="0"/>
  </r>
  <r>
    <s v="Barszczewska"/>
    <s v="Anna"/>
    <d v="1961-08-15T00:00:00"/>
    <x v="2"/>
    <x v="8"/>
  </r>
  <r>
    <s v="Moskiewski"/>
    <s v="Sebastian"/>
    <d v="1980-10-16T00:00:00"/>
    <x v="0"/>
    <x v="0"/>
  </r>
  <r>
    <s v="Pogrebniak"/>
    <s v="Jegor"/>
    <d v="1961-04-27T00:00:00"/>
    <x v="2"/>
    <x v="11"/>
  </r>
  <r>
    <s v="Gates"/>
    <s v="Anna"/>
    <d v="1977-09-26T00:00:00"/>
    <x v="1"/>
    <x v="1"/>
  </r>
  <r>
    <s v="Zaprawa"/>
    <s v="Marcin"/>
    <d v="1944-06-21T00:00:00"/>
    <x v="0"/>
    <x v="6"/>
  </r>
  <r>
    <s v="Mazgaj"/>
    <s v="Szymon"/>
    <d v="1989-11-24T00:00:00"/>
    <x v="2"/>
    <x v="3"/>
  </r>
  <r>
    <s v="Samborski"/>
    <s v="Bartosz"/>
    <d v="1964-05-31T00:00:00"/>
    <x v="0"/>
    <x v="2"/>
  </r>
  <r>
    <s v="Barcikowska"/>
    <s v="Zyta"/>
    <d v="1977-12-30T00:00:00"/>
    <x v="2"/>
    <x v="7"/>
  </r>
  <r>
    <s v="Radziejowski"/>
    <s v="Krystian"/>
    <d v="1957-04-10T00:00:00"/>
    <x v="2"/>
    <x v="11"/>
  </r>
  <r>
    <s v="Baranek"/>
    <s v="Magdalena"/>
    <d v="1993-07-14T00:00:00"/>
    <x v="0"/>
    <x v="10"/>
  </r>
  <r>
    <s v="Wosiak"/>
    <s v="Roman"/>
    <d v="1988-07-17T00:00:00"/>
    <x v="0"/>
    <x v="10"/>
  </r>
  <r>
    <s v="Cichawa"/>
    <s v="Dorota"/>
    <d v="1945-07-22T00:00:00"/>
    <x v="2"/>
    <x v="10"/>
  </r>
  <r>
    <s v="Smutnicki"/>
    <s v="Tomasz"/>
    <d v="1977-04-02T00:00:00"/>
    <x v="2"/>
    <x v="11"/>
  </r>
  <r>
    <s v="Kotala"/>
    <s v="Dominik"/>
    <d v="1989-05-18T00:00:00"/>
    <x v="3"/>
    <x v="2"/>
  </r>
  <r>
    <s v="Gralewicz"/>
    <s v="Ewelina"/>
    <d v="1978-05-26T00:00:00"/>
    <x v="3"/>
    <x v="2"/>
  </r>
  <r>
    <s v="Matczak"/>
    <s v="Piotr"/>
    <d v="1983-04-12T00:00:00"/>
    <x v="2"/>
    <x v="11"/>
  </r>
  <r>
    <s v="Chorzowska"/>
    <s v="Jadwiga"/>
    <d v="1993-01-02T00:00:00"/>
    <x v="2"/>
    <x v="9"/>
  </r>
  <r>
    <s v="Grzybek"/>
    <s v="Karolina"/>
    <d v="1973-11-06T00:00:00"/>
    <x v="2"/>
    <x v="3"/>
  </r>
  <r>
    <s v="Bartel"/>
    <s v="Ewa"/>
    <d v="1958-06-03T00:00:00"/>
    <x v="2"/>
    <x v="6"/>
  </r>
  <r>
    <s v="Kosaty"/>
    <s v="Marek"/>
    <d v="1968-11-08T00:00:00"/>
    <x v="0"/>
    <x v="3"/>
  </r>
  <r>
    <s v="Pietkiewicz"/>
    <s v="Piotr"/>
    <d v="1955-09-08T00:00:00"/>
    <x v="2"/>
    <x v="1"/>
  </r>
  <r>
    <s v="Alot"/>
    <s v="Zofia"/>
    <d v="1943-12-05T00:00:00"/>
    <x v="0"/>
    <x v="7"/>
  </r>
  <r>
    <s v="Glazik"/>
    <s v="Paulina"/>
    <d v="1950-11-01T00:00:00"/>
    <x v="2"/>
    <x v="3"/>
  </r>
  <r>
    <s v="Parczewska"/>
    <s v="Kazimiera"/>
    <d v="1993-01-07T00:00:00"/>
    <x v="2"/>
    <x v="9"/>
  </r>
  <r>
    <s v="Barczuk"/>
    <s v="Maja"/>
    <d v="1984-02-08T00:00:00"/>
    <x v="2"/>
    <x v="4"/>
  </r>
  <r>
    <s v="Szkutnik"/>
    <s v="Bartosz"/>
    <d v="1961-11-19T00:00:00"/>
    <x v="1"/>
    <x v="3"/>
  </r>
  <r>
    <s v="Podstawa"/>
    <s v="Jadwiga"/>
    <d v="1952-05-09T00:00:00"/>
    <x v="2"/>
    <x v="2"/>
  </r>
  <r>
    <m/>
    <m/>
    <m/>
    <x v="4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  <n v="1"/>
  </r>
  <r>
    <x v="1"/>
    <n v="0"/>
  </r>
  <r>
    <x v="2"/>
    <n v="1"/>
  </r>
  <r>
    <x v="1"/>
    <n v="0"/>
  </r>
  <r>
    <x v="1"/>
    <n v="1"/>
  </r>
  <r>
    <x v="2"/>
    <n v="0"/>
  </r>
  <r>
    <x v="0"/>
    <n v="1"/>
  </r>
  <r>
    <x v="0"/>
    <n v="1"/>
  </r>
  <r>
    <x v="0"/>
    <n v="0"/>
  </r>
  <r>
    <x v="0"/>
    <n v="1"/>
  </r>
  <r>
    <x v="0"/>
    <n v="0"/>
  </r>
  <r>
    <x v="2"/>
    <n v="0"/>
  </r>
  <r>
    <x v="2"/>
    <n v="0"/>
  </r>
  <r>
    <x v="2"/>
    <n v="0"/>
  </r>
  <r>
    <x v="2"/>
    <n v="0"/>
  </r>
  <r>
    <x v="0"/>
    <n v="0"/>
  </r>
  <r>
    <x v="1"/>
    <n v="1"/>
  </r>
  <r>
    <x v="3"/>
    <n v="1"/>
  </r>
  <r>
    <x v="1"/>
    <n v="1"/>
  </r>
  <r>
    <x v="0"/>
    <n v="1"/>
  </r>
  <r>
    <x v="2"/>
    <n v="1"/>
  </r>
  <r>
    <x v="0"/>
    <n v="1"/>
  </r>
  <r>
    <x v="3"/>
    <n v="0"/>
  </r>
  <r>
    <x v="1"/>
    <n v="0"/>
  </r>
  <r>
    <x v="2"/>
    <n v="1"/>
  </r>
  <r>
    <x v="2"/>
    <n v="1"/>
  </r>
  <r>
    <x v="3"/>
    <n v="1"/>
  </r>
  <r>
    <x v="2"/>
    <n v="0"/>
  </r>
  <r>
    <x v="1"/>
    <n v="0"/>
  </r>
  <r>
    <x v="2"/>
    <n v="1"/>
  </r>
  <r>
    <x v="2"/>
    <n v="1"/>
  </r>
  <r>
    <x v="0"/>
    <n v="1"/>
  </r>
  <r>
    <x v="3"/>
    <n v="1"/>
  </r>
  <r>
    <x v="0"/>
    <n v="1"/>
  </r>
  <r>
    <x v="2"/>
    <n v="0"/>
  </r>
  <r>
    <x v="0"/>
    <n v="0"/>
  </r>
  <r>
    <x v="2"/>
    <n v="1"/>
  </r>
  <r>
    <x v="0"/>
    <n v="0"/>
  </r>
  <r>
    <x v="1"/>
    <n v="1"/>
  </r>
  <r>
    <x v="2"/>
    <n v="1"/>
  </r>
  <r>
    <x v="3"/>
    <n v="0"/>
  </r>
  <r>
    <x v="0"/>
    <n v="1"/>
  </r>
  <r>
    <x v="2"/>
    <n v="1"/>
  </r>
  <r>
    <x v="2"/>
    <n v="1"/>
  </r>
  <r>
    <x v="0"/>
    <n v="1"/>
  </r>
  <r>
    <x v="3"/>
    <n v="1"/>
  </r>
  <r>
    <x v="2"/>
    <n v="0"/>
  </r>
  <r>
    <x v="2"/>
    <n v="1"/>
  </r>
  <r>
    <x v="0"/>
    <n v="0"/>
  </r>
  <r>
    <x v="0"/>
    <n v="0"/>
  </r>
  <r>
    <x v="3"/>
    <n v="0"/>
  </r>
  <r>
    <x v="0"/>
    <n v="1"/>
  </r>
  <r>
    <x v="0"/>
    <n v="1"/>
  </r>
  <r>
    <x v="0"/>
    <n v="0"/>
  </r>
  <r>
    <x v="2"/>
    <n v="0"/>
  </r>
  <r>
    <x v="0"/>
    <n v="0"/>
  </r>
  <r>
    <x v="2"/>
    <n v="1"/>
  </r>
  <r>
    <x v="1"/>
    <n v="1"/>
  </r>
  <r>
    <x v="2"/>
    <n v="1"/>
  </r>
  <r>
    <x v="2"/>
    <n v="1"/>
  </r>
  <r>
    <x v="0"/>
    <n v="0"/>
  </r>
  <r>
    <x v="2"/>
    <n v="1"/>
  </r>
  <r>
    <x v="0"/>
    <n v="1"/>
  </r>
  <r>
    <x v="3"/>
    <n v="0"/>
  </r>
  <r>
    <x v="2"/>
    <n v="0"/>
  </r>
  <r>
    <x v="3"/>
    <n v="0"/>
  </r>
  <r>
    <x v="3"/>
    <n v="0"/>
  </r>
  <r>
    <x v="3"/>
    <n v="1"/>
  </r>
  <r>
    <x v="2"/>
    <n v="1"/>
  </r>
  <r>
    <x v="1"/>
    <n v="1"/>
  </r>
  <r>
    <x v="2"/>
    <n v="1"/>
  </r>
  <r>
    <x v="3"/>
    <n v="1"/>
  </r>
  <r>
    <x v="0"/>
    <n v="1"/>
  </r>
  <r>
    <x v="0"/>
    <n v="1"/>
  </r>
  <r>
    <x v="3"/>
    <n v="0"/>
  </r>
  <r>
    <x v="0"/>
    <n v="1"/>
  </r>
  <r>
    <x v="3"/>
    <n v="0"/>
  </r>
  <r>
    <x v="1"/>
    <n v="1"/>
  </r>
  <r>
    <x v="1"/>
    <n v="1"/>
  </r>
  <r>
    <x v="2"/>
    <n v="0"/>
  </r>
  <r>
    <x v="2"/>
    <n v="1"/>
  </r>
  <r>
    <x v="2"/>
    <n v="1"/>
  </r>
  <r>
    <x v="2"/>
    <n v="1"/>
  </r>
  <r>
    <x v="2"/>
    <n v="0"/>
  </r>
  <r>
    <x v="0"/>
    <n v="0"/>
  </r>
  <r>
    <x v="2"/>
    <n v="1"/>
  </r>
  <r>
    <x v="0"/>
    <n v="1"/>
  </r>
  <r>
    <x v="0"/>
    <n v="0"/>
  </r>
  <r>
    <x v="2"/>
    <n v="1"/>
  </r>
  <r>
    <x v="1"/>
    <n v="1"/>
  </r>
  <r>
    <x v="3"/>
    <n v="1"/>
  </r>
  <r>
    <x v="3"/>
    <n v="0"/>
  </r>
  <r>
    <x v="2"/>
    <n v="1"/>
  </r>
  <r>
    <x v="2"/>
    <n v="1"/>
  </r>
  <r>
    <x v="3"/>
    <n v="1"/>
  </r>
  <r>
    <x v="2"/>
    <n v="1"/>
  </r>
  <r>
    <x v="1"/>
    <n v="1"/>
  </r>
  <r>
    <x v="1"/>
    <n v="0"/>
  </r>
  <r>
    <x v="2"/>
    <n v="1"/>
  </r>
  <r>
    <x v="0"/>
    <n v="1"/>
  </r>
  <r>
    <x v="3"/>
    <n v="1"/>
  </r>
  <r>
    <x v="2"/>
    <n v="1"/>
  </r>
  <r>
    <x v="2"/>
    <n v="1"/>
  </r>
  <r>
    <x v="2"/>
    <n v="1"/>
  </r>
  <r>
    <x v="0"/>
    <n v="0"/>
  </r>
  <r>
    <x v="0"/>
    <n v="0"/>
  </r>
  <r>
    <x v="3"/>
    <n v="1"/>
  </r>
  <r>
    <x v="3"/>
    <n v="1"/>
  </r>
  <r>
    <x v="2"/>
    <n v="0"/>
  </r>
  <r>
    <x v="2"/>
    <n v="1"/>
  </r>
  <r>
    <x v="2"/>
    <n v="1"/>
  </r>
  <r>
    <x v="2"/>
    <n v="1"/>
  </r>
  <r>
    <x v="3"/>
    <n v="0"/>
  </r>
  <r>
    <x v="2"/>
    <n v="0"/>
  </r>
  <r>
    <x v="3"/>
    <n v="0"/>
  </r>
  <r>
    <x v="0"/>
    <n v="1"/>
  </r>
  <r>
    <x v="3"/>
    <n v="1"/>
  </r>
  <r>
    <x v="2"/>
    <n v="1"/>
  </r>
  <r>
    <x v="0"/>
    <n v="1"/>
  </r>
  <r>
    <x v="2"/>
    <n v="0"/>
  </r>
  <r>
    <x v="0"/>
    <n v="1"/>
  </r>
  <r>
    <x v="2"/>
    <n v="1"/>
  </r>
  <r>
    <x v="0"/>
    <n v="1"/>
  </r>
  <r>
    <x v="2"/>
    <n v="1"/>
  </r>
  <r>
    <x v="2"/>
    <n v="0"/>
  </r>
  <r>
    <x v="0"/>
    <n v="0"/>
  </r>
  <r>
    <x v="2"/>
    <n v="1"/>
  </r>
  <r>
    <x v="2"/>
    <n v="1"/>
  </r>
  <r>
    <x v="0"/>
    <n v="0"/>
  </r>
  <r>
    <x v="3"/>
    <n v="0"/>
  </r>
  <r>
    <x v="0"/>
    <n v="1"/>
  </r>
  <r>
    <x v="1"/>
    <n v="1"/>
  </r>
  <r>
    <x v="1"/>
    <n v="0"/>
  </r>
  <r>
    <x v="0"/>
    <n v="1"/>
  </r>
  <r>
    <x v="2"/>
    <n v="1"/>
  </r>
  <r>
    <x v="0"/>
    <n v="1"/>
  </r>
  <r>
    <x v="2"/>
    <n v="1"/>
  </r>
  <r>
    <x v="1"/>
    <n v="0"/>
  </r>
  <r>
    <x v="1"/>
    <n v="0"/>
  </r>
  <r>
    <x v="2"/>
    <n v="1"/>
  </r>
  <r>
    <x v="2"/>
    <n v="1"/>
  </r>
  <r>
    <x v="2"/>
    <n v="1"/>
  </r>
  <r>
    <x v="1"/>
    <n v="1"/>
  </r>
  <r>
    <x v="2"/>
    <n v="1"/>
  </r>
  <r>
    <x v="2"/>
    <n v="0"/>
  </r>
  <r>
    <x v="0"/>
    <n v="0"/>
  </r>
  <r>
    <x v="1"/>
    <n v="1"/>
  </r>
  <r>
    <x v="1"/>
    <n v="0"/>
  </r>
  <r>
    <x v="2"/>
    <n v="1"/>
  </r>
  <r>
    <x v="0"/>
    <n v="1"/>
  </r>
  <r>
    <x v="2"/>
    <n v="0"/>
  </r>
  <r>
    <x v="2"/>
    <n v="1"/>
  </r>
  <r>
    <x v="0"/>
    <n v="0"/>
  </r>
  <r>
    <x v="0"/>
    <n v="0"/>
  </r>
  <r>
    <x v="1"/>
    <n v="1"/>
  </r>
  <r>
    <x v="2"/>
    <n v="1"/>
  </r>
  <r>
    <x v="2"/>
    <n v="0"/>
  </r>
  <r>
    <x v="0"/>
    <n v="1"/>
  </r>
  <r>
    <x v="3"/>
    <n v="1"/>
  </r>
  <r>
    <x v="2"/>
    <n v="0"/>
  </r>
  <r>
    <x v="3"/>
    <n v="0"/>
  </r>
  <r>
    <x v="0"/>
    <n v="1"/>
  </r>
  <r>
    <x v="3"/>
    <n v="0"/>
  </r>
  <r>
    <x v="1"/>
    <n v="1"/>
  </r>
  <r>
    <x v="1"/>
    <n v="0"/>
  </r>
  <r>
    <x v="0"/>
    <n v="1"/>
  </r>
  <r>
    <x v="3"/>
    <n v="1"/>
  </r>
  <r>
    <x v="3"/>
    <n v="0"/>
  </r>
  <r>
    <x v="2"/>
    <n v="1"/>
  </r>
  <r>
    <x v="0"/>
    <n v="0"/>
  </r>
  <r>
    <x v="2"/>
    <n v="0"/>
  </r>
  <r>
    <x v="0"/>
    <n v="1"/>
  </r>
  <r>
    <x v="3"/>
    <n v="0"/>
  </r>
  <r>
    <x v="0"/>
    <n v="0"/>
  </r>
  <r>
    <x v="2"/>
    <n v="1"/>
  </r>
  <r>
    <x v="0"/>
    <n v="0"/>
  </r>
  <r>
    <x v="1"/>
    <n v="0"/>
  </r>
  <r>
    <x v="2"/>
    <n v="1"/>
  </r>
  <r>
    <x v="2"/>
    <n v="1"/>
  </r>
  <r>
    <x v="0"/>
    <n v="1"/>
  </r>
  <r>
    <x v="0"/>
    <n v="0"/>
  </r>
  <r>
    <x v="2"/>
    <n v="0"/>
  </r>
  <r>
    <x v="2"/>
    <n v="1"/>
  </r>
  <r>
    <x v="3"/>
    <n v="1"/>
  </r>
  <r>
    <x v="0"/>
    <n v="0"/>
  </r>
  <r>
    <x v="3"/>
    <n v="0"/>
  </r>
  <r>
    <x v="2"/>
    <n v="1"/>
  </r>
  <r>
    <x v="2"/>
    <n v="0"/>
  </r>
  <r>
    <x v="2"/>
    <n v="1"/>
  </r>
  <r>
    <x v="2"/>
    <n v="1"/>
  </r>
  <r>
    <x v="0"/>
    <n v="1"/>
  </r>
  <r>
    <x v="2"/>
    <n v="1"/>
  </r>
  <r>
    <x v="1"/>
    <n v="0"/>
  </r>
  <r>
    <x v="2"/>
    <n v="0"/>
  </r>
  <r>
    <x v="2"/>
    <n v="1"/>
  </r>
  <r>
    <x v="3"/>
    <n v="1"/>
  </r>
  <r>
    <x v="1"/>
    <n v="0"/>
  </r>
  <r>
    <x v="2"/>
    <n v="1"/>
  </r>
  <r>
    <x v="0"/>
    <n v="1"/>
  </r>
  <r>
    <x v="2"/>
    <n v="0"/>
  </r>
  <r>
    <x v="2"/>
    <n v="1"/>
  </r>
  <r>
    <x v="3"/>
    <n v="0"/>
  </r>
  <r>
    <x v="2"/>
    <n v="0"/>
  </r>
  <r>
    <x v="2"/>
    <n v="1"/>
  </r>
  <r>
    <x v="0"/>
    <n v="1"/>
  </r>
  <r>
    <x v="3"/>
    <n v="0"/>
  </r>
  <r>
    <x v="2"/>
    <n v="1"/>
  </r>
  <r>
    <x v="0"/>
    <n v="0"/>
  </r>
  <r>
    <x v="2"/>
    <n v="1"/>
  </r>
  <r>
    <x v="1"/>
    <n v="0"/>
  </r>
  <r>
    <x v="1"/>
    <n v="0"/>
  </r>
  <r>
    <x v="2"/>
    <n v="0"/>
  </r>
  <r>
    <x v="0"/>
    <n v="0"/>
  </r>
  <r>
    <x v="2"/>
    <n v="0"/>
  </r>
  <r>
    <x v="0"/>
    <n v="0"/>
  </r>
  <r>
    <x v="2"/>
    <n v="1"/>
  </r>
  <r>
    <x v="2"/>
    <n v="1"/>
  </r>
  <r>
    <x v="1"/>
    <n v="1"/>
  </r>
  <r>
    <x v="2"/>
    <n v="1"/>
  </r>
  <r>
    <x v="1"/>
    <n v="1"/>
  </r>
  <r>
    <x v="2"/>
    <n v="1"/>
  </r>
  <r>
    <x v="2"/>
    <n v="1"/>
  </r>
  <r>
    <x v="2"/>
    <n v="0"/>
  </r>
  <r>
    <x v="0"/>
    <n v="1"/>
  </r>
  <r>
    <x v="1"/>
    <n v="1"/>
  </r>
  <r>
    <x v="1"/>
    <n v="1"/>
  </r>
  <r>
    <x v="0"/>
    <n v="1"/>
  </r>
  <r>
    <x v="0"/>
    <n v="1"/>
  </r>
  <r>
    <x v="0"/>
    <n v="1"/>
  </r>
  <r>
    <x v="1"/>
    <n v="1"/>
  </r>
  <r>
    <x v="2"/>
    <n v="0"/>
  </r>
  <r>
    <x v="2"/>
    <n v="1"/>
  </r>
  <r>
    <x v="2"/>
    <n v="0"/>
  </r>
  <r>
    <x v="2"/>
    <n v="1"/>
  </r>
  <r>
    <x v="1"/>
    <n v="0"/>
  </r>
  <r>
    <x v="0"/>
    <n v="0"/>
  </r>
  <r>
    <x v="2"/>
    <n v="1"/>
  </r>
  <r>
    <x v="0"/>
    <n v="0"/>
  </r>
  <r>
    <x v="0"/>
    <n v="1"/>
  </r>
  <r>
    <x v="2"/>
    <n v="0"/>
  </r>
  <r>
    <x v="0"/>
    <n v="0"/>
  </r>
  <r>
    <x v="0"/>
    <n v="1"/>
  </r>
  <r>
    <x v="2"/>
    <n v="0"/>
  </r>
  <r>
    <x v="2"/>
    <n v="1"/>
  </r>
  <r>
    <x v="2"/>
    <n v="1"/>
  </r>
  <r>
    <x v="2"/>
    <n v="0"/>
  </r>
  <r>
    <x v="0"/>
    <n v="1"/>
  </r>
  <r>
    <x v="0"/>
    <n v="1"/>
  </r>
  <r>
    <x v="2"/>
    <n v="1"/>
  </r>
  <r>
    <x v="2"/>
    <n v="1"/>
  </r>
  <r>
    <x v="2"/>
    <n v="1"/>
  </r>
  <r>
    <x v="0"/>
    <n v="1"/>
  </r>
  <r>
    <x v="0"/>
    <n v="1"/>
  </r>
  <r>
    <x v="1"/>
    <n v="1"/>
  </r>
  <r>
    <x v="2"/>
    <n v="0"/>
  </r>
  <r>
    <x v="2"/>
    <n v="0"/>
  </r>
  <r>
    <x v="0"/>
    <n v="1"/>
  </r>
  <r>
    <x v="0"/>
    <n v="1"/>
  </r>
  <r>
    <x v="1"/>
    <n v="1"/>
  </r>
  <r>
    <x v="2"/>
    <n v="0"/>
  </r>
  <r>
    <x v="0"/>
    <n v="0"/>
  </r>
  <r>
    <x v="2"/>
    <n v="0"/>
  </r>
  <r>
    <x v="2"/>
    <n v="1"/>
  </r>
  <r>
    <x v="1"/>
    <n v="1"/>
  </r>
  <r>
    <x v="0"/>
    <n v="1"/>
  </r>
  <r>
    <x v="2"/>
    <n v="1"/>
  </r>
  <r>
    <x v="0"/>
    <n v="1"/>
  </r>
  <r>
    <x v="2"/>
    <n v="1"/>
  </r>
  <r>
    <x v="2"/>
    <n v="0"/>
  </r>
  <r>
    <x v="0"/>
    <n v="1"/>
  </r>
  <r>
    <x v="2"/>
    <n v="1"/>
  </r>
  <r>
    <x v="1"/>
    <n v="0"/>
  </r>
  <r>
    <x v="0"/>
    <n v="0"/>
  </r>
  <r>
    <x v="2"/>
    <n v="1"/>
  </r>
  <r>
    <x v="2"/>
    <n v="0"/>
  </r>
  <r>
    <x v="2"/>
    <n v="1"/>
  </r>
  <r>
    <x v="2"/>
    <n v="1"/>
  </r>
  <r>
    <x v="1"/>
    <n v="0"/>
  </r>
  <r>
    <x v="0"/>
    <n v="1"/>
  </r>
  <r>
    <x v="0"/>
    <n v="0"/>
  </r>
  <r>
    <x v="0"/>
    <n v="0"/>
  </r>
  <r>
    <x v="2"/>
    <n v="1"/>
  </r>
  <r>
    <x v="2"/>
    <n v="0"/>
  </r>
  <r>
    <x v="0"/>
    <n v="1"/>
  </r>
  <r>
    <x v="0"/>
    <n v="1"/>
  </r>
  <r>
    <x v="0"/>
    <n v="1"/>
  </r>
  <r>
    <x v="2"/>
    <n v="1"/>
  </r>
  <r>
    <x v="2"/>
    <n v="0"/>
  </r>
  <r>
    <x v="0"/>
    <n v="1"/>
  </r>
  <r>
    <x v="0"/>
    <n v="1"/>
  </r>
  <r>
    <x v="3"/>
    <n v="1"/>
  </r>
  <r>
    <x v="3"/>
    <n v="0"/>
  </r>
  <r>
    <x v="2"/>
    <n v="1"/>
  </r>
  <r>
    <x v="2"/>
    <n v="0"/>
  </r>
  <r>
    <x v="2"/>
    <n v="1"/>
  </r>
  <r>
    <x v="3"/>
    <n v="0"/>
  </r>
  <r>
    <x v="0"/>
    <n v="1"/>
  </r>
  <r>
    <x v="2"/>
    <n v="1"/>
  </r>
  <r>
    <x v="3"/>
    <n v="1"/>
  </r>
  <r>
    <x v="0"/>
    <n v="1"/>
  </r>
  <r>
    <x v="2"/>
    <n v="1"/>
  </r>
  <r>
    <x v="2"/>
    <n v="0"/>
  </r>
  <r>
    <x v="0"/>
    <n v="0"/>
  </r>
  <r>
    <x v="3"/>
    <n v="1"/>
  </r>
  <r>
    <x v="2"/>
    <n v="1"/>
  </r>
  <r>
    <x v="0"/>
    <n v="0"/>
  </r>
  <r>
    <x v="2"/>
    <n v="0"/>
  </r>
  <r>
    <x v="1"/>
    <n v="1"/>
  </r>
  <r>
    <x v="0"/>
    <n v="0"/>
  </r>
  <r>
    <x v="2"/>
    <n v="0"/>
  </r>
  <r>
    <x v="0"/>
    <n v="0"/>
  </r>
  <r>
    <x v="2"/>
    <n v="1"/>
  </r>
  <r>
    <x v="2"/>
    <n v="0"/>
  </r>
  <r>
    <x v="0"/>
    <n v="1"/>
  </r>
  <r>
    <x v="0"/>
    <n v="0"/>
  </r>
  <r>
    <x v="2"/>
    <n v="1"/>
  </r>
  <r>
    <x v="2"/>
    <n v="0"/>
  </r>
  <r>
    <x v="3"/>
    <n v="0"/>
  </r>
  <r>
    <x v="3"/>
    <n v="1"/>
  </r>
  <r>
    <x v="2"/>
    <n v="0"/>
  </r>
  <r>
    <x v="2"/>
    <n v="1"/>
  </r>
  <r>
    <x v="2"/>
    <n v="1"/>
  </r>
  <r>
    <x v="2"/>
    <n v="1"/>
  </r>
  <r>
    <x v="0"/>
    <n v="0"/>
  </r>
  <r>
    <x v="2"/>
    <n v="0"/>
  </r>
  <r>
    <x v="0"/>
    <n v="1"/>
  </r>
  <r>
    <x v="2"/>
    <n v="1"/>
  </r>
  <r>
    <x v="2"/>
    <n v="1"/>
  </r>
  <r>
    <x v="2"/>
    <n v="1"/>
  </r>
  <r>
    <x v="1"/>
    <n v="0"/>
  </r>
  <r>
    <x v="2"/>
    <n v="1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B48DE-7D42-459E-B51E-5631AF1A48F7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6" firstHeaderRow="1" firstDataRow="1" firstDataCol="1"/>
  <pivotFields count="5">
    <pivotField showAll="0"/>
    <pivotField showAll="0"/>
    <pivotField showAll="0"/>
    <pivotField dataField="1" showAll="0">
      <items count="6">
        <item x="2"/>
        <item x="3"/>
        <item x="0"/>
        <item x="1"/>
        <item x="4"/>
        <item t="default"/>
      </items>
    </pivotField>
    <pivotField axis="axisRow" showAll="0">
      <items count="14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Miejsce_zamieszkani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5FC0D-BB71-47B5-9D2E-55C5AE2DAEFA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6:H12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czy kobie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F5407075-DC71-44E9-85DB-7425228B16F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2" xr16:uid="{B98F481B-0702-4B50-AC48-19E8AA8C881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3" xr16:uid="{244E867F-BCB8-4878-89B4-DF72A82D7EE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4" xr16:uid="{4A810912-377A-42B7-B5A8-33B30AE86F1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5" xr16:uid="{7C472A76-F8D8-4740-83B1-A86D1DC2899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workbookViewId="0">
      <selection activeCell="D6" sqref="D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2">
        <v>22190</v>
      </c>
      <c r="D2" s="1" t="s">
        <v>6</v>
      </c>
    </row>
    <row r="3" spans="1:4" x14ac:dyDescent="0.25">
      <c r="A3" s="1" t="s">
        <v>7</v>
      </c>
      <c r="B3" s="1" t="s">
        <v>8</v>
      </c>
      <c r="C3" s="2">
        <v>30952</v>
      </c>
      <c r="D3" s="1" t="s">
        <v>9</v>
      </c>
    </row>
    <row r="4" spans="1:4" x14ac:dyDescent="0.25">
      <c r="A4" s="1" t="s">
        <v>10</v>
      </c>
      <c r="B4" s="1" t="s">
        <v>11</v>
      </c>
      <c r="C4" s="2">
        <v>24753</v>
      </c>
      <c r="D4" s="1" t="s">
        <v>12</v>
      </c>
    </row>
    <row r="5" spans="1:4" x14ac:dyDescent="0.25">
      <c r="A5" s="1" t="s">
        <v>13</v>
      </c>
      <c r="B5" s="1" t="s">
        <v>14</v>
      </c>
      <c r="C5" s="2">
        <v>31544</v>
      </c>
      <c r="D5" s="1" t="s">
        <v>9</v>
      </c>
    </row>
    <row r="6" spans="1:4" x14ac:dyDescent="0.25">
      <c r="A6" s="1" t="s">
        <v>15</v>
      </c>
      <c r="B6" s="1" t="s">
        <v>16</v>
      </c>
      <c r="C6" s="2">
        <v>22780</v>
      </c>
      <c r="D6" s="1" t="s">
        <v>9</v>
      </c>
    </row>
    <row r="7" spans="1:4" x14ac:dyDescent="0.25">
      <c r="A7" s="1" t="s">
        <v>17</v>
      </c>
      <c r="B7" s="1" t="s">
        <v>18</v>
      </c>
      <c r="C7" s="2">
        <v>31694</v>
      </c>
      <c r="D7" s="1" t="s">
        <v>12</v>
      </c>
    </row>
    <row r="8" spans="1:4" x14ac:dyDescent="0.25">
      <c r="A8" s="1" t="s">
        <v>19</v>
      </c>
      <c r="B8" s="1" t="s">
        <v>20</v>
      </c>
      <c r="C8" s="2">
        <v>33569</v>
      </c>
      <c r="D8" s="1" t="s">
        <v>6</v>
      </c>
    </row>
    <row r="9" spans="1:4" x14ac:dyDescent="0.25">
      <c r="A9" s="1" t="s">
        <v>21</v>
      </c>
      <c r="B9" s="1" t="s">
        <v>22</v>
      </c>
      <c r="C9" s="2">
        <v>30372</v>
      </c>
      <c r="D9" s="1" t="s">
        <v>6</v>
      </c>
    </row>
    <row r="10" spans="1:4" x14ac:dyDescent="0.25">
      <c r="A10" s="1" t="s">
        <v>23</v>
      </c>
      <c r="B10" s="1" t="s">
        <v>8</v>
      </c>
      <c r="C10" s="2">
        <v>33568</v>
      </c>
      <c r="D10" s="1" t="s">
        <v>6</v>
      </c>
    </row>
    <row r="11" spans="1:4" x14ac:dyDescent="0.25">
      <c r="A11" s="1" t="s">
        <v>24</v>
      </c>
      <c r="B11" s="1" t="s">
        <v>25</v>
      </c>
      <c r="C11" s="2">
        <v>31111</v>
      </c>
      <c r="D11" s="1" t="s">
        <v>6</v>
      </c>
    </row>
    <row r="12" spans="1:4" x14ac:dyDescent="0.25">
      <c r="A12" s="1" t="s">
        <v>26</v>
      </c>
      <c r="B12" s="1" t="s">
        <v>27</v>
      </c>
      <c r="C12" s="2">
        <v>17347</v>
      </c>
      <c r="D12" s="1" t="s">
        <v>6</v>
      </c>
    </row>
    <row r="13" spans="1:4" x14ac:dyDescent="0.25">
      <c r="A13" s="1" t="s">
        <v>28</v>
      </c>
      <c r="B13" s="1" t="s">
        <v>29</v>
      </c>
      <c r="C13" s="2">
        <v>33321</v>
      </c>
      <c r="D13" s="1" t="s">
        <v>12</v>
      </c>
    </row>
    <row r="14" spans="1:4" x14ac:dyDescent="0.25">
      <c r="A14" s="1" t="s">
        <v>30</v>
      </c>
      <c r="B14" s="1" t="s">
        <v>8</v>
      </c>
      <c r="C14" s="2">
        <v>26093</v>
      </c>
      <c r="D14" s="1" t="s">
        <v>12</v>
      </c>
    </row>
    <row r="15" spans="1:4" x14ac:dyDescent="0.25">
      <c r="A15" s="1" t="s">
        <v>31</v>
      </c>
      <c r="B15" s="1" t="s">
        <v>32</v>
      </c>
      <c r="C15" s="2">
        <v>17144</v>
      </c>
      <c r="D15" s="1" t="s">
        <v>12</v>
      </c>
    </row>
    <row r="16" spans="1:4" x14ac:dyDescent="0.25">
      <c r="A16" s="1" t="s">
        <v>33</v>
      </c>
      <c r="B16" s="1" t="s">
        <v>34</v>
      </c>
      <c r="C16" s="2">
        <v>26019</v>
      </c>
      <c r="D16" s="1" t="s">
        <v>12</v>
      </c>
    </row>
    <row r="17" spans="1:4" x14ac:dyDescent="0.25">
      <c r="A17" s="1" t="s">
        <v>35</v>
      </c>
      <c r="B17" s="1" t="s">
        <v>27</v>
      </c>
      <c r="C17" s="2">
        <v>30193</v>
      </c>
      <c r="D17" s="1" t="s">
        <v>6</v>
      </c>
    </row>
    <row r="18" spans="1:4" x14ac:dyDescent="0.25">
      <c r="A18" s="1" t="s">
        <v>36</v>
      </c>
      <c r="B18" s="1" t="s">
        <v>37</v>
      </c>
      <c r="C18" s="2">
        <v>29668</v>
      </c>
      <c r="D18" s="1" t="s">
        <v>9</v>
      </c>
    </row>
    <row r="19" spans="1:4" x14ac:dyDescent="0.25">
      <c r="A19" s="1" t="s">
        <v>38</v>
      </c>
      <c r="B19" s="1" t="s">
        <v>39</v>
      </c>
      <c r="C19" s="2">
        <v>34945</v>
      </c>
      <c r="D19" s="1" t="s">
        <v>40</v>
      </c>
    </row>
    <row r="20" spans="1:4" x14ac:dyDescent="0.25">
      <c r="A20" s="1" t="s">
        <v>41</v>
      </c>
      <c r="B20" s="1" t="s">
        <v>42</v>
      </c>
      <c r="C20" s="2">
        <v>23309</v>
      </c>
      <c r="D20" s="1" t="s">
        <v>9</v>
      </c>
    </row>
    <row r="21" spans="1:4" x14ac:dyDescent="0.25">
      <c r="A21" s="1" t="s">
        <v>43</v>
      </c>
      <c r="B21" s="1" t="s">
        <v>20</v>
      </c>
      <c r="C21" s="2">
        <v>16498</v>
      </c>
      <c r="D21" s="1" t="s">
        <v>6</v>
      </c>
    </row>
    <row r="22" spans="1:4" x14ac:dyDescent="0.25">
      <c r="A22" s="1" t="s">
        <v>44</v>
      </c>
      <c r="B22" s="1" t="s">
        <v>45</v>
      </c>
      <c r="C22" s="2">
        <v>19872</v>
      </c>
      <c r="D22" s="1" t="s">
        <v>12</v>
      </c>
    </row>
    <row r="23" spans="1:4" x14ac:dyDescent="0.25">
      <c r="A23" s="1" t="s">
        <v>46</v>
      </c>
      <c r="B23" s="1" t="s">
        <v>47</v>
      </c>
      <c r="C23" s="2">
        <v>26018</v>
      </c>
      <c r="D23" s="1" t="s">
        <v>6</v>
      </c>
    </row>
    <row r="24" spans="1:4" x14ac:dyDescent="0.25">
      <c r="A24" s="1" t="s">
        <v>48</v>
      </c>
      <c r="B24" s="1" t="s">
        <v>49</v>
      </c>
      <c r="C24" s="2">
        <v>25110</v>
      </c>
      <c r="D24" s="1" t="s">
        <v>40</v>
      </c>
    </row>
    <row r="25" spans="1:4" x14ac:dyDescent="0.25">
      <c r="A25" s="1" t="s">
        <v>50</v>
      </c>
      <c r="B25" s="1" t="s">
        <v>29</v>
      </c>
      <c r="C25" s="2">
        <v>33411</v>
      </c>
      <c r="D25" s="1" t="s">
        <v>9</v>
      </c>
    </row>
    <row r="26" spans="1:4" x14ac:dyDescent="0.25">
      <c r="A26" s="1" t="s">
        <v>51</v>
      </c>
      <c r="B26" s="1" t="s">
        <v>52</v>
      </c>
      <c r="C26" s="2">
        <v>30969</v>
      </c>
      <c r="D26" s="1" t="s">
        <v>12</v>
      </c>
    </row>
    <row r="27" spans="1:4" x14ac:dyDescent="0.25">
      <c r="A27" s="1" t="s">
        <v>53</v>
      </c>
      <c r="B27" s="1" t="s">
        <v>54</v>
      </c>
      <c r="C27" s="2">
        <v>19368</v>
      </c>
      <c r="D27" s="1" t="s">
        <v>12</v>
      </c>
    </row>
    <row r="28" spans="1:4" x14ac:dyDescent="0.25">
      <c r="A28" s="1" t="s">
        <v>55</v>
      </c>
      <c r="B28" s="1" t="s">
        <v>56</v>
      </c>
      <c r="C28" s="2">
        <v>23668</v>
      </c>
      <c r="D28" s="1" t="s">
        <v>40</v>
      </c>
    </row>
    <row r="29" spans="1:4" x14ac:dyDescent="0.25">
      <c r="A29" s="1" t="s">
        <v>57</v>
      </c>
      <c r="B29" s="1" t="s">
        <v>58</v>
      </c>
      <c r="C29" s="2">
        <v>19851</v>
      </c>
      <c r="D29" s="1" t="s">
        <v>12</v>
      </c>
    </row>
    <row r="30" spans="1:4" x14ac:dyDescent="0.25">
      <c r="A30" s="1" t="s">
        <v>59</v>
      </c>
      <c r="B30" s="1" t="s">
        <v>18</v>
      </c>
      <c r="C30" s="2">
        <v>17896</v>
      </c>
      <c r="D30" s="1" t="s">
        <v>9</v>
      </c>
    </row>
    <row r="31" spans="1:4" x14ac:dyDescent="0.25">
      <c r="A31" s="1" t="s">
        <v>60</v>
      </c>
      <c r="B31" s="1" t="s">
        <v>11</v>
      </c>
      <c r="C31" s="2">
        <v>25045</v>
      </c>
      <c r="D31" s="1" t="s">
        <v>12</v>
      </c>
    </row>
    <row r="32" spans="1:4" x14ac:dyDescent="0.25">
      <c r="A32" s="1" t="s">
        <v>61</v>
      </c>
      <c r="B32" s="1" t="s">
        <v>20</v>
      </c>
      <c r="C32" s="2">
        <v>18367</v>
      </c>
      <c r="D32" s="1" t="s">
        <v>12</v>
      </c>
    </row>
    <row r="33" spans="1:4" x14ac:dyDescent="0.25">
      <c r="A33" s="1" t="s">
        <v>62</v>
      </c>
      <c r="B33" s="1" t="s">
        <v>20</v>
      </c>
      <c r="C33" s="2">
        <v>21630</v>
      </c>
      <c r="D33" s="1" t="s">
        <v>6</v>
      </c>
    </row>
    <row r="34" spans="1:4" x14ac:dyDescent="0.25">
      <c r="A34" s="1" t="s">
        <v>63</v>
      </c>
      <c r="B34" s="1" t="s">
        <v>64</v>
      </c>
      <c r="C34" s="2">
        <v>16075</v>
      </c>
      <c r="D34" s="1" t="s">
        <v>40</v>
      </c>
    </row>
    <row r="35" spans="1:4" x14ac:dyDescent="0.25">
      <c r="A35" s="1" t="s">
        <v>65</v>
      </c>
      <c r="B35" s="1" t="s">
        <v>20</v>
      </c>
      <c r="C35" s="2">
        <v>30640</v>
      </c>
      <c r="D35" s="1" t="s">
        <v>6</v>
      </c>
    </row>
    <row r="36" spans="1:4" x14ac:dyDescent="0.25">
      <c r="A36" s="1" t="s">
        <v>66</v>
      </c>
      <c r="B36" s="1" t="s">
        <v>67</v>
      </c>
      <c r="C36" s="2">
        <v>21633</v>
      </c>
      <c r="D36" s="1" t="s">
        <v>12</v>
      </c>
    </row>
    <row r="37" spans="1:4" x14ac:dyDescent="0.25">
      <c r="A37" s="1" t="s">
        <v>68</v>
      </c>
      <c r="B37" s="1" t="s">
        <v>69</v>
      </c>
      <c r="C37" s="2">
        <v>22843</v>
      </c>
      <c r="D37" s="1" t="s">
        <v>6</v>
      </c>
    </row>
    <row r="38" spans="1:4" x14ac:dyDescent="0.25">
      <c r="A38" s="1" t="s">
        <v>70</v>
      </c>
      <c r="B38" s="1" t="s">
        <v>39</v>
      </c>
      <c r="C38" s="2">
        <v>22944</v>
      </c>
      <c r="D38" s="1" t="s">
        <v>12</v>
      </c>
    </row>
    <row r="39" spans="1:4" x14ac:dyDescent="0.25">
      <c r="A39" s="1" t="s">
        <v>71</v>
      </c>
      <c r="B39" s="1" t="s">
        <v>72</v>
      </c>
      <c r="C39" s="2">
        <v>28856</v>
      </c>
      <c r="D39" s="1" t="s">
        <v>6</v>
      </c>
    </row>
    <row r="40" spans="1:4" x14ac:dyDescent="0.25">
      <c r="A40" s="1" t="s">
        <v>73</v>
      </c>
      <c r="B40" s="1" t="s">
        <v>74</v>
      </c>
      <c r="C40" s="2">
        <v>27510</v>
      </c>
      <c r="D40" s="1" t="s">
        <v>9</v>
      </c>
    </row>
    <row r="41" spans="1:4" x14ac:dyDescent="0.25">
      <c r="A41" s="1" t="s">
        <v>75</v>
      </c>
      <c r="B41" s="1" t="s">
        <v>52</v>
      </c>
      <c r="C41" s="2">
        <v>24744</v>
      </c>
      <c r="D41" s="1" t="s">
        <v>12</v>
      </c>
    </row>
    <row r="42" spans="1:4" x14ac:dyDescent="0.25">
      <c r="A42" s="1" t="s">
        <v>76</v>
      </c>
      <c r="B42" s="1" t="s">
        <v>77</v>
      </c>
      <c r="C42" s="2">
        <v>26703</v>
      </c>
      <c r="D42" s="1" t="s">
        <v>40</v>
      </c>
    </row>
    <row r="43" spans="1:4" x14ac:dyDescent="0.25">
      <c r="A43" s="1" t="s">
        <v>78</v>
      </c>
      <c r="B43" s="1" t="s">
        <v>79</v>
      </c>
      <c r="C43" s="2">
        <v>18847</v>
      </c>
      <c r="D43" s="1" t="s">
        <v>6</v>
      </c>
    </row>
    <row r="44" spans="1:4" x14ac:dyDescent="0.25">
      <c r="A44" s="1" t="s">
        <v>80</v>
      </c>
      <c r="B44" s="1" t="s">
        <v>81</v>
      </c>
      <c r="C44" s="2">
        <v>33899</v>
      </c>
      <c r="D44" s="1" t="s">
        <v>12</v>
      </c>
    </row>
    <row r="45" spans="1:4" x14ac:dyDescent="0.25">
      <c r="A45" s="1" t="s">
        <v>82</v>
      </c>
      <c r="B45" s="1" t="s">
        <v>42</v>
      </c>
      <c r="C45" s="2">
        <v>34773</v>
      </c>
      <c r="D45" s="1" t="s">
        <v>12</v>
      </c>
    </row>
    <row r="46" spans="1:4" x14ac:dyDescent="0.25">
      <c r="A46" s="1" t="s">
        <v>83</v>
      </c>
      <c r="B46" s="1" t="s">
        <v>84</v>
      </c>
      <c r="C46" s="2">
        <v>28929</v>
      </c>
      <c r="D46" s="1" t="s">
        <v>6</v>
      </c>
    </row>
    <row r="47" spans="1:4" x14ac:dyDescent="0.25">
      <c r="A47" s="1" t="s">
        <v>85</v>
      </c>
      <c r="B47" s="1" t="s">
        <v>42</v>
      </c>
      <c r="C47" s="2">
        <v>17612</v>
      </c>
      <c r="D47" s="1" t="s">
        <v>40</v>
      </c>
    </row>
    <row r="48" spans="1:4" x14ac:dyDescent="0.25">
      <c r="A48" s="1" t="s">
        <v>86</v>
      </c>
      <c r="B48" s="1" t="s">
        <v>87</v>
      </c>
      <c r="C48" s="2">
        <v>26002</v>
      </c>
      <c r="D48" s="1" t="s">
        <v>12</v>
      </c>
    </row>
    <row r="49" spans="1:4" x14ac:dyDescent="0.25">
      <c r="A49" s="1" t="s">
        <v>88</v>
      </c>
      <c r="B49" s="1" t="s">
        <v>52</v>
      </c>
      <c r="C49" s="2">
        <v>17050</v>
      </c>
      <c r="D49" s="1" t="s">
        <v>12</v>
      </c>
    </row>
    <row r="50" spans="1:4" x14ac:dyDescent="0.25">
      <c r="A50" s="1" t="s">
        <v>89</v>
      </c>
      <c r="B50" s="1" t="s">
        <v>90</v>
      </c>
      <c r="C50" s="2">
        <v>17757</v>
      </c>
      <c r="D50" s="1" t="s">
        <v>6</v>
      </c>
    </row>
    <row r="51" spans="1:4" x14ac:dyDescent="0.25">
      <c r="A51" s="1" t="s">
        <v>91</v>
      </c>
      <c r="B51" s="1" t="s">
        <v>92</v>
      </c>
      <c r="C51" s="2">
        <v>30155</v>
      </c>
      <c r="D51" s="1" t="s">
        <v>6</v>
      </c>
    </row>
    <row r="52" spans="1:4" x14ac:dyDescent="0.25">
      <c r="A52" s="1" t="s">
        <v>93</v>
      </c>
      <c r="B52" s="1" t="s">
        <v>94</v>
      </c>
      <c r="C52" s="2">
        <v>22758</v>
      </c>
      <c r="D52" s="1" t="s">
        <v>40</v>
      </c>
    </row>
    <row r="53" spans="1:4" x14ac:dyDescent="0.25">
      <c r="A53" s="1" t="s">
        <v>95</v>
      </c>
      <c r="B53" s="1" t="s">
        <v>52</v>
      </c>
      <c r="C53" s="2">
        <v>17830</v>
      </c>
      <c r="D53" s="1" t="s">
        <v>6</v>
      </c>
    </row>
    <row r="54" spans="1:4" x14ac:dyDescent="0.25">
      <c r="A54" s="1" t="s">
        <v>96</v>
      </c>
      <c r="B54" s="1" t="s">
        <v>20</v>
      </c>
      <c r="C54" s="2">
        <v>16168</v>
      </c>
      <c r="D54" s="1" t="s">
        <v>6</v>
      </c>
    </row>
    <row r="55" spans="1:4" x14ac:dyDescent="0.25">
      <c r="A55" s="1" t="s">
        <v>97</v>
      </c>
      <c r="B55" s="1" t="s">
        <v>98</v>
      </c>
      <c r="C55" s="2">
        <v>32118</v>
      </c>
      <c r="D55" s="1" t="s">
        <v>6</v>
      </c>
    </row>
    <row r="56" spans="1:4" x14ac:dyDescent="0.25">
      <c r="A56" s="1" t="s">
        <v>99</v>
      </c>
      <c r="B56" s="1" t="s">
        <v>18</v>
      </c>
      <c r="C56" s="2">
        <v>20332</v>
      </c>
      <c r="D56" s="1" t="s">
        <v>12</v>
      </c>
    </row>
    <row r="57" spans="1:4" x14ac:dyDescent="0.25">
      <c r="A57" s="1" t="s">
        <v>100</v>
      </c>
      <c r="B57" s="1" t="s">
        <v>49</v>
      </c>
      <c r="C57" s="2">
        <v>19375</v>
      </c>
      <c r="D57" s="1" t="s">
        <v>6</v>
      </c>
    </row>
    <row r="58" spans="1:4" x14ac:dyDescent="0.25">
      <c r="A58" s="1" t="s">
        <v>101</v>
      </c>
      <c r="B58" s="1" t="s">
        <v>102</v>
      </c>
      <c r="C58" s="2">
        <v>34818</v>
      </c>
      <c r="D58" s="1" t="s">
        <v>12</v>
      </c>
    </row>
    <row r="59" spans="1:4" x14ac:dyDescent="0.25">
      <c r="A59" s="1" t="s">
        <v>103</v>
      </c>
      <c r="B59" s="1" t="s">
        <v>16</v>
      </c>
      <c r="C59" s="2">
        <v>23775</v>
      </c>
      <c r="D59" s="1" t="s">
        <v>9</v>
      </c>
    </row>
    <row r="60" spans="1:4" x14ac:dyDescent="0.25">
      <c r="A60" s="1" t="s">
        <v>104</v>
      </c>
      <c r="B60" s="1" t="s">
        <v>105</v>
      </c>
      <c r="C60" s="2">
        <v>29371</v>
      </c>
      <c r="D60" s="1" t="s">
        <v>12</v>
      </c>
    </row>
    <row r="61" spans="1:4" x14ac:dyDescent="0.25">
      <c r="A61" s="1" t="s">
        <v>106</v>
      </c>
      <c r="B61" s="1" t="s">
        <v>107</v>
      </c>
      <c r="C61" s="2">
        <v>27370</v>
      </c>
      <c r="D61" s="1" t="s">
        <v>12</v>
      </c>
    </row>
    <row r="62" spans="1:4" x14ac:dyDescent="0.25">
      <c r="A62" s="1" t="s">
        <v>108</v>
      </c>
      <c r="B62" s="1" t="s">
        <v>109</v>
      </c>
      <c r="C62" s="2">
        <v>19032</v>
      </c>
      <c r="D62" s="1" t="s">
        <v>6</v>
      </c>
    </row>
    <row r="63" spans="1:4" x14ac:dyDescent="0.25">
      <c r="A63" s="1" t="s">
        <v>110</v>
      </c>
      <c r="B63" s="1" t="s">
        <v>37</v>
      </c>
      <c r="C63" s="2">
        <v>27475</v>
      </c>
      <c r="D63" s="1" t="s">
        <v>12</v>
      </c>
    </row>
    <row r="64" spans="1:4" x14ac:dyDescent="0.25">
      <c r="A64" s="1" t="s">
        <v>111</v>
      </c>
      <c r="B64" s="1" t="s">
        <v>52</v>
      </c>
      <c r="C64" s="2">
        <v>20719</v>
      </c>
      <c r="D64" s="1" t="s">
        <v>6</v>
      </c>
    </row>
    <row r="65" spans="1:4" x14ac:dyDescent="0.25">
      <c r="A65" s="1" t="s">
        <v>112</v>
      </c>
      <c r="B65" s="1" t="s">
        <v>8</v>
      </c>
      <c r="C65" s="2">
        <v>22206</v>
      </c>
      <c r="D65" s="1" t="s">
        <v>40</v>
      </c>
    </row>
    <row r="66" spans="1:4" x14ac:dyDescent="0.25">
      <c r="A66" s="1" t="s">
        <v>113</v>
      </c>
      <c r="B66" s="1" t="s">
        <v>114</v>
      </c>
      <c r="C66" s="2">
        <v>17376</v>
      </c>
      <c r="D66" s="1" t="s">
        <v>12</v>
      </c>
    </row>
    <row r="67" spans="1:4" x14ac:dyDescent="0.25">
      <c r="A67" s="1" t="s">
        <v>115</v>
      </c>
      <c r="B67" s="1" t="s">
        <v>114</v>
      </c>
      <c r="C67" s="2">
        <v>34280</v>
      </c>
      <c r="D67" s="1" t="s">
        <v>40</v>
      </c>
    </row>
    <row r="68" spans="1:4" x14ac:dyDescent="0.25">
      <c r="A68" s="1" t="s">
        <v>116</v>
      </c>
      <c r="B68" s="1" t="s">
        <v>49</v>
      </c>
      <c r="C68" s="2">
        <v>25821</v>
      </c>
      <c r="D68" s="1" t="s">
        <v>40</v>
      </c>
    </row>
    <row r="69" spans="1:4" x14ac:dyDescent="0.25">
      <c r="A69" s="1" t="s">
        <v>117</v>
      </c>
      <c r="B69" s="1" t="s">
        <v>47</v>
      </c>
      <c r="C69" s="2">
        <v>20242</v>
      </c>
      <c r="D69" s="1" t="s">
        <v>40</v>
      </c>
    </row>
    <row r="70" spans="1:4" x14ac:dyDescent="0.25">
      <c r="A70" s="1" t="s">
        <v>118</v>
      </c>
      <c r="B70" s="1" t="s">
        <v>20</v>
      </c>
      <c r="C70" s="2">
        <v>25415</v>
      </c>
      <c r="D70" s="1" t="s">
        <v>12</v>
      </c>
    </row>
    <row r="71" spans="1:4" x14ac:dyDescent="0.25">
      <c r="A71" s="1" t="s">
        <v>119</v>
      </c>
      <c r="B71" s="1" t="s">
        <v>47</v>
      </c>
      <c r="C71" s="2">
        <v>19048</v>
      </c>
      <c r="D71" s="1" t="s">
        <v>9</v>
      </c>
    </row>
    <row r="72" spans="1:4" x14ac:dyDescent="0.25">
      <c r="A72" s="1" t="s">
        <v>120</v>
      </c>
      <c r="B72" s="1" t="s">
        <v>121</v>
      </c>
      <c r="C72" s="2">
        <v>18811</v>
      </c>
      <c r="D72" s="1" t="s">
        <v>12</v>
      </c>
    </row>
    <row r="73" spans="1:4" x14ac:dyDescent="0.25">
      <c r="A73" s="1" t="s">
        <v>122</v>
      </c>
      <c r="B73" s="1" t="s">
        <v>123</v>
      </c>
      <c r="C73" s="2">
        <v>17072</v>
      </c>
      <c r="D73" s="1" t="s">
        <v>40</v>
      </c>
    </row>
    <row r="74" spans="1:4" x14ac:dyDescent="0.25">
      <c r="A74" s="1" t="s">
        <v>124</v>
      </c>
      <c r="B74" s="1" t="s">
        <v>121</v>
      </c>
      <c r="C74" s="2">
        <v>33277</v>
      </c>
      <c r="D74" s="1" t="s">
        <v>6</v>
      </c>
    </row>
    <row r="75" spans="1:4" x14ac:dyDescent="0.25">
      <c r="A75" s="1" t="s">
        <v>125</v>
      </c>
      <c r="B75" s="1" t="s">
        <v>79</v>
      </c>
      <c r="C75" s="2">
        <v>16987</v>
      </c>
      <c r="D75" s="1" t="s">
        <v>6</v>
      </c>
    </row>
    <row r="76" spans="1:4" x14ac:dyDescent="0.25">
      <c r="A76" s="1" t="s">
        <v>126</v>
      </c>
      <c r="B76" s="1" t="s">
        <v>127</v>
      </c>
      <c r="C76" s="2">
        <v>33408</v>
      </c>
      <c r="D76" s="1" t="s">
        <v>40</v>
      </c>
    </row>
    <row r="77" spans="1:4" x14ac:dyDescent="0.25">
      <c r="A77" s="1" t="s">
        <v>110</v>
      </c>
      <c r="B77" s="1" t="s">
        <v>79</v>
      </c>
      <c r="C77" s="2">
        <v>25070</v>
      </c>
      <c r="D77" s="1" t="s">
        <v>6</v>
      </c>
    </row>
    <row r="78" spans="1:4" x14ac:dyDescent="0.25">
      <c r="A78" s="1" t="s">
        <v>128</v>
      </c>
      <c r="B78" s="1" t="s">
        <v>129</v>
      </c>
      <c r="C78" s="2">
        <v>34100</v>
      </c>
      <c r="D78" s="1" t="s">
        <v>40</v>
      </c>
    </row>
    <row r="79" spans="1:4" x14ac:dyDescent="0.25">
      <c r="A79" s="1" t="s">
        <v>83</v>
      </c>
      <c r="B79" s="1" t="s">
        <v>52</v>
      </c>
      <c r="C79" s="2">
        <v>19522</v>
      </c>
      <c r="D79" s="1" t="s">
        <v>9</v>
      </c>
    </row>
    <row r="80" spans="1:4" x14ac:dyDescent="0.25">
      <c r="A80" s="1" t="s">
        <v>130</v>
      </c>
      <c r="B80" s="1" t="s">
        <v>131</v>
      </c>
      <c r="C80" s="2">
        <v>27284</v>
      </c>
      <c r="D80" s="1" t="s">
        <v>9</v>
      </c>
    </row>
    <row r="81" spans="1:4" x14ac:dyDescent="0.25">
      <c r="A81" s="1" t="s">
        <v>132</v>
      </c>
      <c r="B81" s="1" t="s">
        <v>8</v>
      </c>
      <c r="C81" s="2">
        <v>27347</v>
      </c>
      <c r="D81" s="1" t="s">
        <v>12</v>
      </c>
    </row>
    <row r="82" spans="1:4" x14ac:dyDescent="0.25">
      <c r="A82" s="1" t="s">
        <v>133</v>
      </c>
      <c r="B82" s="1" t="s">
        <v>134</v>
      </c>
      <c r="C82" s="2">
        <v>20618</v>
      </c>
      <c r="D82" s="1" t="s">
        <v>12</v>
      </c>
    </row>
    <row r="83" spans="1:4" x14ac:dyDescent="0.25">
      <c r="A83" s="1" t="s">
        <v>135</v>
      </c>
      <c r="B83" s="1" t="s">
        <v>54</v>
      </c>
      <c r="C83" s="2">
        <v>19256</v>
      </c>
      <c r="D83" s="1" t="s">
        <v>12</v>
      </c>
    </row>
    <row r="84" spans="1:4" x14ac:dyDescent="0.25">
      <c r="A84" s="1" t="s">
        <v>136</v>
      </c>
      <c r="B84" s="1" t="s">
        <v>137</v>
      </c>
      <c r="C84" s="2">
        <v>21898</v>
      </c>
      <c r="D84" s="1" t="s">
        <v>12</v>
      </c>
    </row>
    <row r="85" spans="1:4" x14ac:dyDescent="0.25">
      <c r="A85" s="1" t="s">
        <v>138</v>
      </c>
      <c r="B85" s="1" t="s">
        <v>139</v>
      </c>
      <c r="C85" s="2">
        <v>16873</v>
      </c>
      <c r="D85" s="1" t="s">
        <v>12</v>
      </c>
    </row>
    <row r="86" spans="1:4" x14ac:dyDescent="0.25">
      <c r="A86" s="1" t="s">
        <v>140</v>
      </c>
      <c r="B86" s="1" t="s">
        <v>141</v>
      </c>
      <c r="C86" s="2">
        <v>34893</v>
      </c>
      <c r="D86" s="1" t="s">
        <v>6</v>
      </c>
    </row>
    <row r="87" spans="1:4" x14ac:dyDescent="0.25">
      <c r="A87" s="1" t="s">
        <v>142</v>
      </c>
      <c r="B87" s="1" t="s">
        <v>143</v>
      </c>
      <c r="C87" s="2">
        <v>16028</v>
      </c>
      <c r="D87" s="1" t="s">
        <v>12</v>
      </c>
    </row>
    <row r="88" spans="1:4" x14ac:dyDescent="0.25">
      <c r="A88" s="1" t="s">
        <v>144</v>
      </c>
      <c r="B88" s="1" t="s">
        <v>54</v>
      </c>
      <c r="C88" s="2">
        <v>33446</v>
      </c>
      <c r="D88" s="1" t="s">
        <v>6</v>
      </c>
    </row>
    <row r="89" spans="1:4" x14ac:dyDescent="0.25">
      <c r="A89" s="1" t="s">
        <v>145</v>
      </c>
      <c r="B89" s="1" t="s">
        <v>146</v>
      </c>
      <c r="C89" s="2">
        <v>18892</v>
      </c>
      <c r="D89" s="1" t="s">
        <v>6</v>
      </c>
    </row>
    <row r="90" spans="1:4" x14ac:dyDescent="0.25">
      <c r="A90" s="1" t="s">
        <v>147</v>
      </c>
      <c r="B90" s="1" t="s">
        <v>102</v>
      </c>
      <c r="C90" s="2">
        <v>32219</v>
      </c>
      <c r="D90" s="1" t="s">
        <v>12</v>
      </c>
    </row>
    <row r="91" spans="1:4" x14ac:dyDescent="0.25">
      <c r="A91" s="1" t="s">
        <v>148</v>
      </c>
      <c r="B91" s="1" t="s">
        <v>149</v>
      </c>
      <c r="C91" s="2">
        <v>31771</v>
      </c>
      <c r="D91" s="1" t="s">
        <v>9</v>
      </c>
    </row>
    <row r="92" spans="1:4" x14ac:dyDescent="0.25">
      <c r="A92" s="1" t="s">
        <v>51</v>
      </c>
      <c r="B92" s="1" t="s">
        <v>150</v>
      </c>
      <c r="C92" s="2">
        <v>30633</v>
      </c>
      <c r="D92" s="1" t="s">
        <v>40</v>
      </c>
    </row>
    <row r="93" spans="1:4" x14ac:dyDescent="0.25">
      <c r="A93" s="1" t="s">
        <v>151</v>
      </c>
      <c r="B93" s="1" t="s">
        <v>152</v>
      </c>
      <c r="C93" s="2">
        <v>34177</v>
      </c>
      <c r="D93" s="1" t="s">
        <v>40</v>
      </c>
    </row>
    <row r="94" spans="1:4" x14ac:dyDescent="0.25">
      <c r="A94" s="1" t="s">
        <v>153</v>
      </c>
      <c r="B94" s="1" t="s">
        <v>137</v>
      </c>
      <c r="C94" s="2">
        <v>33281</v>
      </c>
      <c r="D94" s="1" t="s">
        <v>12</v>
      </c>
    </row>
    <row r="95" spans="1:4" x14ac:dyDescent="0.25">
      <c r="A95" s="1" t="s">
        <v>75</v>
      </c>
      <c r="B95" s="1" t="s">
        <v>154</v>
      </c>
      <c r="C95" s="2">
        <v>21897</v>
      </c>
      <c r="D95" s="1" t="s">
        <v>12</v>
      </c>
    </row>
    <row r="96" spans="1:4" x14ac:dyDescent="0.25">
      <c r="A96" s="1" t="s">
        <v>155</v>
      </c>
      <c r="B96" s="1" t="s">
        <v>37</v>
      </c>
      <c r="C96" s="2">
        <v>18604</v>
      </c>
      <c r="D96" s="1" t="s">
        <v>40</v>
      </c>
    </row>
    <row r="97" spans="1:4" x14ac:dyDescent="0.25">
      <c r="A97" s="1" t="s">
        <v>156</v>
      </c>
      <c r="B97" s="1" t="s">
        <v>157</v>
      </c>
      <c r="C97" s="2">
        <v>18910</v>
      </c>
      <c r="D97" s="1" t="s">
        <v>12</v>
      </c>
    </row>
    <row r="98" spans="1:4" x14ac:dyDescent="0.25">
      <c r="A98" s="1" t="s">
        <v>158</v>
      </c>
      <c r="B98" s="1" t="s">
        <v>47</v>
      </c>
      <c r="C98" s="2">
        <v>17056</v>
      </c>
      <c r="D98" s="1" t="s">
        <v>9</v>
      </c>
    </row>
    <row r="99" spans="1:4" x14ac:dyDescent="0.25">
      <c r="A99" s="1" t="s">
        <v>159</v>
      </c>
      <c r="B99" s="1" t="s">
        <v>160</v>
      </c>
      <c r="C99" s="2">
        <v>22619</v>
      </c>
      <c r="D99" s="1" t="s">
        <v>9</v>
      </c>
    </row>
    <row r="100" spans="1:4" x14ac:dyDescent="0.25">
      <c r="A100" s="1" t="s">
        <v>161</v>
      </c>
      <c r="B100" s="1" t="s">
        <v>37</v>
      </c>
      <c r="C100" s="2">
        <v>19740</v>
      </c>
      <c r="D100" s="1" t="s">
        <v>12</v>
      </c>
    </row>
    <row r="101" spans="1:4" x14ac:dyDescent="0.25">
      <c r="A101" s="1" t="s">
        <v>162</v>
      </c>
      <c r="B101" s="1" t="s">
        <v>131</v>
      </c>
      <c r="C101" s="2">
        <v>24222</v>
      </c>
      <c r="D101" s="1" t="s">
        <v>6</v>
      </c>
    </row>
    <row r="102" spans="1:4" x14ac:dyDescent="0.25">
      <c r="A102" s="1" t="s">
        <v>163</v>
      </c>
      <c r="B102" s="1" t="s">
        <v>37</v>
      </c>
      <c r="C102" s="2">
        <v>17196</v>
      </c>
      <c r="D102" s="1" t="s">
        <v>40</v>
      </c>
    </row>
    <row r="103" spans="1:4" x14ac:dyDescent="0.25">
      <c r="A103" s="1" t="s">
        <v>164</v>
      </c>
      <c r="B103" s="1" t="s">
        <v>52</v>
      </c>
      <c r="C103" s="2">
        <v>32013</v>
      </c>
      <c r="D103" s="1" t="s">
        <v>12</v>
      </c>
    </row>
    <row r="104" spans="1:4" x14ac:dyDescent="0.25">
      <c r="A104" s="1" t="s">
        <v>163</v>
      </c>
      <c r="B104" s="1" t="s">
        <v>39</v>
      </c>
      <c r="C104" s="2">
        <v>23679</v>
      </c>
      <c r="D104" s="1" t="s">
        <v>12</v>
      </c>
    </row>
    <row r="105" spans="1:4" x14ac:dyDescent="0.25">
      <c r="A105" s="1" t="s">
        <v>75</v>
      </c>
      <c r="B105" s="1" t="s">
        <v>165</v>
      </c>
      <c r="C105" s="2">
        <v>26239</v>
      </c>
      <c r="D105" s="1" t="s">
        <v>12</v>
      </c>
    </row>
    <row r="106" spans="1:4" x14ac:dyDescent="0.25">
      <c r="A106" s="1" t="s">
        <v>166</v>
      </c>
      <c r="B106" s="1" t="s">
        <v>167</v>
      </c>
      <c r="C106" s="2">
        <v>30774</v>
      </c>
      <c r="D106" s="1" t="s">
        <v>6</v>
      </c>
    </row>
    <row r="107" spans="1:4" x14ac:dyDescent="0.25">
      <c r="A107" s="1" t="s">
        <v>168</v>
      </c>
      <c r="B107" s="1" t="s">
        <v>169</v>
      </c>
      <c r="C107" s="2">
        <v>25818</v>
      </c>
      <c r="D107" s="1" t="s">
        <v>6</v>
      </c>
    </row>
    <row r="108" spans="1:4" x14ac:dyDescent="0.25">
      <c r="A108" s="1" t="s">
        <v>170</v>
      </c>
      <c r="B108" s="1" t="s">
        <v>171</v>
      </c>
      <c r="C108" s="2">
        <v>16529</v>
      </c>
      <c r="D108" s="1" t="s">
        <v>40</v>
      </c>
    </row>
    <row r="109" spans="1:4" x14ac:dyDescent="0.25">
      <c r="A109" s="1" t="s">
        <v>172</v>
      </c>
      <c r="B109" s="1" t="s">
        <v>5</v>
      </c>
      <c r="C109" s="2">
        <v>30530</v>
      </c>
      <c r="D109" s="1" t="s">
        <v>40</v>
      </c>
    </row>
    <row r="110" spans="1:4" x14ac:dyDescent="0.25">
      <c r="A110" s="1" t="s">
        <v>173</v>
      </c>
      <c r="B110" s="1" t="s">
        <v>77</v>
      </c>
      <c r="C110" s="2">
        <v>31601</v>
      </c>
      <c r="D110" s="1" t="s">
        <v>12</v>
      </c>
    </row>
    <row r="111" spans="1:4" x14ac:dyDescent="0.25">
      <c r="A111" s="1" t="s">
        <v>174</v>
      </c>
      <c r="B111" s="1" t="s">
        <v>157</v>
      </c>
      <c r="C111" s="2">
        <v>28427</v>
      </c>
      <c r="D111" s="1" t="s">
        <v>12</v>
      </c>
    </row>
    <row r="112" spans="1:4" x14ac:dyDescent="0.25">
      <c r="A112" s="1" t="s">
        <v>175</v>
      </c>
      <c r="B112" s="1" t="s">
        <v>176</v>
      </c>
      <c r="C112" s="2">
        <v>23139</v>
      </c>
      <c r="D112" s="1" t="s">
        <v>12</v>
      </c>
    </row>
    <row r="113" spans="1:4" x14ac:dyDescent="0.25">
      <c r="A113" s="1" t="s">
        <v>174</v>
      </c>
      <c r="B113" s="1" t="s">
        <v>177</v>
      </c>
      <c r="C113" s="2">
        <v>29861</v>
      </c>
      <c r="D113" s="1" t="s">
        <v>12</v>
      </c>
    </row>
    <row r="114" spans="1:4" x14ac:dyDescent="0.25">
      <c r="A114" s="1" t="s">
        <v>178</v>
      </c>
      <c r="B114" s="1" t="s">
        <v>179</v>
      </c>
      <c r="C114" s="2">
        <v>32545</v>
      </c>
      <c r="D114" s="1" t="s">
        <v>40</v>
      </c>
    </row>
    <row r="115" spans="1:4" x14ac:dyDescent="0.25">
      <c r="A115" s="1" t="s">
        <v>180</v>
      </c>
      <c r="B115" s="1" t="s">
        <v>94</v>
      </c>
      <c r="C115" s="2">
        <v>29361</v>
      </c>
      <c r="D115" s="1" t="s">
        <v>12</v>
      </c>
    </row>
    <row r="116" spans="1:4" x14ac:dyDescent="0.25">
      <c r="A116" s="1" t="s">
        <v>181</v>
      </c>
      <c r="B116" s="1" t="s">
        <v>49</v>
      </c>
      <c r="C116" s="2">
        <v>17772</v>
      </c>
      <c r="D116" s="1" t="s">
        <v>40</v>
      </c>
    </row>
    <row r="117" spans="1:4" x14ac:dyDescent="0.25">
      <c r="A117" s="1" t="s">
        <v>182</v>
      </c>
      <c r="B117" s="1" t="s">
        <v>183</v>
      </c>
      <c r="C117" s="2">
        <v>28580</v>
      </c>
      <c r="D117" s="1" t="s">
        <v>6</v>
      </c>
    </row>
    <row r="118" spans="1:4" x14ac:dyDescent="0.25">
      <c r="A118" s="1" t="s">
        <v>184</v>
      </c>
      <c r="B118" s="1" t="s">
        <v>185</v>
      </c>
      <c r="C118" s="2">
        <v>21154</v>
      </c>
      <c r="D118" s="1" t="s">
        <v>40</v>
      </c>
    </row>
    <row r="119" spans="1:4" x14ac:dyDescent="0.25">
      <c r="A119" s="1" t="s">
        <v>186</v>
      </c>
      <c r="B119" s="1" t="s">
        <v>54</v>
      </c>
      <c r="C119" s="2">
        <v>18183</v>
      </c>
      <c r="D119" s="1" t="s">
        <v>12</v>
      </c>
    </row>
    <row r="120" spans="1:4" x14ac:dyDescent="0.25">
      <c r="A120" s="1" t="s">
        <v>187</v>
      </c>
      <c r="B120" s="1" t="s">
        <v>188</v>
      </c>
      <c r="C120" s="2">
        <v>20630</v>
      </c>
      <c r="D120" s="1" t="s">
        <v>6</v>
      </c>
    </row>
    <row r="121" spans="1:4" x14ac:dyDescent="0.25">
      <c r="A121" s="1" t="s">
        <v>189</v>
      </c>
      <c r="B121" s="1" t="s">
        <v>49</v>
      </c>
      <c r="C121" s="2">
        <v>34364</v>
      </c>
      <c r="D121" s="1" t="s">
        <v>12</v>
      </c>
    </row>
    <row r="122" spans="1:4" x14ac:dyDescent="0.25">
      <c r="A122" s="1" t="s">
        <v>190</v>
      </c>
      <c r="B122" s="1" t="s">
        <v>20</v>
      </c>
      <c r="C122" s="2">
        <v>25582</v>
      </c>
      <c r="D122" s="1" t="s">
        <v>6</v>
      </c>
    </row>
    <row r="123" spans="1:4" x14ac:dyDescent="0.25">
      <c r="A123" s="1" t="s">
        <v>191</v>
      </c>
      <c r="B123" s="1" t="s">
        <v>192</v>
      </c>
      <c r="C123" s="2">
        <v>29350</v>
      </c>
      <c r="D123" s="1" t="s">
        <v>12</v>
      </c>
    </row>
    <row r="124" spans="1:4" x14ac:dyDescent="0.25">
      <c r="A124" s="1" t="s">
        <v>193</v>
      </c>
      <c r="B124" s="1" t="s">
        <v>194</v>
      </c>
      <c r="C124" s="2">
        <v>21704</v>
      </c>
      <c r="D124" s="1" t="s">
        <v>6</v>
      </c>
    </row>
    <row r="125" spans="1:4" x14ac:dyDescent="0.25">
      <c r="A125" s="1" t="s">
        <v>195</v>
      </c>
      <c r="B125" s="1" t="s">
        <v>192</v>
      </c>
      <c r="C125" s="2">
        <v>20436</v>
      </c>
      <c r="D125" s="1" t="s">
        <v>12</v>
      </c>
    </row>
    <row r="126" spans="1:4" x14ac:dyDescent="0.25">
      <c r="A126" s="1" t="s">
        <v>196</v>
      </c>
      <c r="B126" s="1" t="s">
        <v>139</v>
      </c>
      <c r="C126" s="2">
        <v>24475</v>
      </c>
      <c r="D126" s="1" t="s">
        <v>12</v>
      </c>
    </row>
    <row r="127" spans="1:4" x14ac:dyDescent="0.25">
      <c r="A127" s="1" t="s">
        <v>197</v>
      </c>
      <c r="B127" s="1" t="s">
        <v>87</v>
      </c>
      <c r="C127" s="2">
        <v>26773</v>
      </c>
      <c r="D127" s="1" t="s">
        <v>6</v>
      </c>
    </row>
    <row r="128" spans="1:4" x14ac:dyDescent="0.25">
      <c r="A128" s="1" t="s">
        <v>198</v>
      </c>
      <c r="B128" s="1" t="s">
        <v>199</v>
      </c>
      <c r="C128" s="2">
        <v>17668</v>
      </c>
      <c r="D128" s="1" t="s">
        <v>12</v>
      </c>
    </row>
    <row r="129" spans="1:4" x14ac:dyDescent="0.25">
      <c r="A129" s="1" t="s">
        <v>200</v>
      </c>
      <c r="B129" s="1" t="s">
        <v>201</v>
      </c>
      <c r="C129" s="2">
        <v>17382</v>
      </c>
      <c r="D129" s="1" t="s">
        <v>12</v>
      </c>
    </row>
    <row r="130" spans="1:4" x14ac:dyDescent="0.25">
      <c r="A130" s="1" t="s">
        <v>202</v>
      </c>
      <c r="B130" s="1" t="s">
        <v>8</v>
      </c>
      <c r="C130" s="2">
        <v>16976</v>
      </c>
      <c r="D130" s="1" t="s">
        <v>6</v>
      </c>
    </row>
    <row r="131" spans="1:4" x14ac:dyDescent="0.25">
      <c r="A131" s="1" t="s">
        <v>203</v>
      </c>
      <c r="B131" s="1" t="s">
        <v>204</v>
      </c>
      <c r="C131" s="2">
        <v>33779</v>
      </c>
      <c r="D131" s="1" t="s">
        <v>40</v>
      </c>
    </row>
    <row r="132" spans="1:4" x14ac:dyDescent="0.25">
      <c r="A132" s="1" t="s">
        <v>75</v>
      </c>
      <c r="B132" s="1" t="s">
        <v>37</v>
      </c>
      <c r="C132" s="2">
        <v>33885</v>
      </c>
      <c r="D132" s="1" t="s">
        <v>6</v>
      </c>
    </row>
    <row r="133" spans="1:4" x14ac:dyDescent="0.25">
      <c r="A133" s="1" t="s">
        <v>205</v>
      </c>
      <c r="B133" s="1" t="s">
        <v>25</v>
      </c>
      <c r="C133" s="2">
        <v>30498</v>
      </c>
      <c r="D133" s="1" t="s">
        <v>9</v>
      </c>
    </row>
    <row r="134" spans="1:4" x14ac:dyDescent="0.25">
      <c r="A134" s="1" t="s">
        <v>206</v>
      </c>
      <c r="B134" s="1" t="s">
        <v>167</v>
      </c>
      <c r="C134" s="2">
        <v>22090</v>
      </c>
      <c r="D134" s="1" t="s">
        <v>9</v>
      </c>
    </row>
    <row r="135" spans="1:4" x14ac:dyDescent="0.25">
      <c r="A135" s="1" t="s">
        <v>207</v>
      </c>
      <c r="B135" s="1" t="s">
        <v>37</v>
      </c>
      <c r="C135" s="2">
        <v>27938</v>
      </c>
      <c r="D135" s="1" t="s">
        <v>6</v>
      </c>
    </row>
    <row r="136" spans="1:4" x14ac:dyDescent="0.25">
      <c r="A136" s="1" t="s">
        <v>208</v>
      </c>
      <c r="B136" s="1" t="s">
        <v>47</v>
      </c>
      <c r="C136" s="2">
        <v>23762</v>
      </c>
      <c r="D136" s="1" t="s">
        <v>12</v>
      </c>
    </row>
    <row r="137" spans="1:4" x14ac:dyDescent="0.25">
      <c r="A137" s="1" t="s">
        <v>209</v>
      </c>
      <c r="B137" s="1" t="s">
        <v>131</v>
      </c>
      <c r="C137" s="2">
        <v>25158</v>
      </c>
      <c r="D137" s="1" t="s">
        <v>6</v>
      </c>
    </row>
    <row r="138" spans="1:4" x14ac:dyDescent="0.25">
      <c r="A138" s="1" t="s">
        <v>210</v>
      </c>
      <c r="B138" s="1" t="s">
        <v>37</v>
      </c>
      <c r="C138" s="2">
        <v>24824</v>
      </c>
      <c r="D138" s="1" t="s">
        <v>12</v>
      </c>
    </row>
    <row r="139" spans="1:4" x14ac:dyDescent="0.25">
      <c r="A139" s="1" t="s">
        <v>211</v>
      </c>
      <c r="B139" s="1" t="s">
        <v>49</v>
      </c>
      <c r="C139" s="2">
        <v>33398</v>
      </c>
      <c r="D139" s="1" t="s">
        <v>9</v>
      </c>
    </row>
    <row r="140" spans="1:4" x14ac:dyDescent="0.25">
      <c r="A140" s="1" t="s">
        <v>212</v>
      </c>
      <c r="B140" s="1" t="s">
        <v>18</v>
      </c>
      <c r="C140" s="2">
        <v>34795</v>
      </c>
      <c r="D140" s="1" t="s">
        <v>9</v>
      </c>
    </row>
    <row r="141" spans="1:4" x14ac:dyDescent="0.25">
      <c r="A141" s="1" t="s">
        <v>88</v>
      </c>
      <c r="B141" s="1" t="s">
        <v>213</v>
      </c>
      <c r="C141" s="2">
        <v>20374</v>
      </c>
      <c r="D141" s="1" t="s">
        <v>12</v>
      </c>
    </row>
    <row r="142" spans="1:4" x14ac:dyDescent="0.25">
      <c r="A142" s="1" t="s">
        <v>214</v>
      </c>
      <c r="B142" s="1" t="s">
        <v>165</v>
      </c>
      <c r="C142" s="2">
        <v>25416</v>
      </c>
      <c r="D142" s="1" t="s">
        <v>12</v>
      </c>
    </row>
    <row r="143" spans="1:4" x14ac:dyDescent="0.25">
      <c r="A143" s="1" t="s">
        <v>215</v>
      </c>
      <c r="B143" s="1" t="s">
        <v>216</v>
      </c>
      <c r="C143" s="2">
        <v>21548</v>
      </c>
      <c r="D143" s="1" t="s">
        <v>12</v>
      </c>
    </row>
    <row r="144" spans="1:4" x14ac:dyDescent="0.25">
      <c r="A144" s="1" t="s">
        <v>217</v>
      </c>
      <c r="B144" s="1" t="s">
        <v>54</v>
      </c>
      <c r="C144" s="2">
        <v>31232</v>
      </c>
      <c r="D144" s="1" t="s">
        <v>9</v>
      </c>
    </row>
    <row r="145" spans="1:4" x14ac:dyDescent="0.25">
      <c r="A145" s="1" t="s">
        <v>218</v>
      </c>
      <c r="B145" s="1" t="s">
        <v>121</v>
      </c>
      <c r="C145" s="2">
        <v>28472</v>
      </c>
      <c r="D145" s="1" t="s">
        <v>12</v>
      </c>
    </row>
    <row r="146" spans="1:4" x14ac:dyDescent="0.25">
      <c r="A146" s="1" t="s">
        <v>219</v>
      </c>
      <c r="B146" s="1" t="s">
        <v>29</v>
      </c>
      <c r="C146" s="2">
        <v>34287</v>
      </c>
      <c r="D146" s="1" t="s">
        <v>12</v>
      </c>
    </row>
    <row r="147" spans="1:4" x14ac:dyDescent="0.25">
      <c r="A147" s="1" t="s">
        <v>220</v>
      </c>
      <c r="B147" s="1" t="s">
        <v>92</v>
      </c>
      <c r="C147" s="2">
        <v>24972</v>
      </c>
      <c r="D147" s="1" t="s">
        <v>6</v>
      </c>
    </row>
    <row r="148" spans="1:4" x14ac:dyDescent="0.25">
      <c r="A148" s="1" t="s">
        <v>221</v>
      </c>
      <c r="B148" s="1" t="s">
        <v>154</v>
      </c>
      <c r="C148" s="2">
        <v>18787</v>
      </c>
      <c r="D148" s="1" t="s">
        <v>9</v>
      </c>
    </row>
    <row r="149" spans="1:4" x14ac:dyDescent="0.25">
      <c r="A149" s="1" t="s">
        <v>222</v>
      </c>
      <c r="B149" s="1" t="s">
        <v>49</v>
      </c>
      <c r="C149" s="2">
        <v>27611</v>
      </c>
      <c r="D149" s="1" t="s">
        <v>9</v>
      </c>
    </row>
    <row r="150" spans="1:4" x14ac:dyDescent="0.25">
      <c r="A150" s="1" t="s">
        <v>223</v>
      </c>
      <c r="B150" s="1" t="s">
        <v>224</v>
      </c>
      <c r="C150" s="2">
        <v>26071</v>
      </c>
      <c r="D150" s="1" t="s">
        <v>12</v>
      </c>
    </row>
    <row r="151" spans="1:4" x14ac:dyDescent="0.25">
      <c r="A151" s="1" t="s">
        <v>225</v>
      </c>
      <c r="B151" s="1" t="s">
        <v>20</v>
      </c>
      <c r="C151" s="2">
        <v>18285</v>
      </c>
      <c r="D151" s="1" t="s">
        <v>6</v>
      </c>
    </row>
    <row r="152" spans="1:4" x14ac:dyDescent="0.25">
      <c r="A152" s="1" t="s">
        <v>226</v>
      </c>
      <c r="B152" s="1" t="s">
        <v>8</v>
      </c>
      <c r="C152" s="2">
        <v>33696</v>
      </c>
      <c r="D152" s="1" t="s">
        <v>12</v>
      </c>
    </row>
    <row r="153" spans="1:4" x14ac:dyDescent="0.25">
      <c r="A153" s="1" t="s">
        <v>227</v>
      </c>
      <c r="B153" s="1" t="s">
        <v>81</v>
      </c>
      <c r="C153" s="2">
        <v>25404</v>
      </c>
      <c r="D153" s="1" t="s">
        <v>12</v>
      </c>
    </row>
    <row r="154" spans="1:4" x14ac:dyDescent="0.25">
      <c r="A154" s="1" t="s">
        <v>26</v>
      </c>
      <c r="B154" s="1" t="s">
        <v>114</v>
      </c>
      <c r="C154" s="2">
        <v>21769</v>
      </c>
      <c r="D154" s="1" t="s">
        <v>6</v>
      </c>
    </row>
    <row r="155" spans="1:4" x14ac:dyDescent="0.25">
      <c r="A155" s="1" t="s">
        <v>228</v>
      </c>
      <c r="B155" s="1" t="s">
        <v>49</v>
      </c>
      <c r="C155" s="2">
        <v>26490</v>
      </c>
      <c r="D155" s="1" t="s">
        <v>6</v>
      </c>
    </row>
    <row r="156" spans="1:4" x14ac:dyDescent="0.25">
      <c r="A156" s="1" t="s">
        <v>229</v>
      </c>
      <c r="B156" s="1" t="s">
        <v>105</v>
      </c>
      <c r="C156" s="2">
        <v>28897</v>
      </c>
      <c r="D156" s="1" t="s">
        <v>9</v>
      </c>
    </row>
    <row r="157" spans="1:4" x14ac:dyDescent="0.25">
      <c r="A157" s="1" t="s">
        <v>230</v>
      </c>
      <c r="B157" s="1" t="s">
        <v>231</v>
      </c>
      <c r="C157" s="2">
        <v>33454</v>
      </c>
      <c r="D157" s="1" t="s">
        <v>12</v>
      </c>
    </row>
    <row r="158" spans="1:4" x14ac:dyDescent="0.25">
      <c r="A158" s="1" t="s">
        <v>232</v>
      </c>
      <c r="B158" s="1" t="s">
        <v>233</v>
      </c>
      <c r="C158" s="2">
        <v>24539</v>
      </c>
      <c r="D158" s="1" t="s">
        <v>12</v>
      </c>
    </row>
    <row r="159" spans="1:4" x14ac:dyDescent="0.25">
      <c r="A159" s="1" t="s">
        <v>234</v>
      </c>
      <c r="B159" s="1" t="s">
        <v>235</v>
      </c>
      <c r="C159" s="2">
        <v>27992</v>
      </c>
      <c r="D159" s="1" t="s">
        <v>6</v>
      </c>
    </row>
    <row r="160" spans="1:4" x14ac:dyDescent="0.25">
      <c r="A160" s="1" t="s">
        <v>147</v>
      </c>
      <c r="B160" s="1" t="s">
        <v>236</v>
      </c>
      <c r="C160" s="2">
        <v>26335</v>
      </c>
      <c r="D160" s="1" t="s">
        <v>40</v>
      </c>
    </row>
    <row r="161" spans="1:4" x14ac:dyDescent="0.25">
      <c r="A161" s="1" t="s">
        <v>237</v>
      </c>
      <c r="B161" s="1" t="s">
        <v>167</v>
      </c>
      <c r="C161" s="2">
        <v>31095</v>
      </c>
      <c r="D161" s="1" t="s">
        <v>12</v>
      </c>
    </row>
    <row r="162" spans="1:4" x14ac:dyDescent="0.25">
      <c r="A162" s="1" t="s">
        <v>238</v>
      </c>
      <c r="B162" s="1" t="s">
        <v>169</v>
      </c>
      <c r="C162" s="2">
        <v>26112</v>
      </c>
      <c r="D162" s="1" t="s">
        <v>40</v>
      </c>
    </row>
    <row r="163" spans="1:4" x14ac:dyDescent="0.25">
      <c r="A163" s="1" t="s">
        <v>239</v>
      </c>
      <c r="B163" s="1" t="s">
        <v>54</v>
      </c>
      <c r="C163" s="2">
        <v>23272</v>
      </c>
      <c r="D163" s="1" t="s">
        <v>6</v>
      </c>
    </row>
    <row r="164" spans="1:4" x14ac:dyDescent="0.25">
      <c r="A164" s="1" t="s">
        <v>240</v>
      </c>
      <c r="B164" s="1" t="s">
        <v>32</v>
      </c>
      <c r="C164" s="2">
        <v>32952</v>
      </c>
      <c r="D164" s="1" t="s">
        <v>40</v>
      </c>
    </row>
    <row r="165" spans="1:4" x14ac:dyDescent="0.25">
      <c r="A165" s="1" t="s">
        <v>241</v>
      </c>
      <c r="B165" s="1" t="s">
        <v>39</v>
      </c>
      <c r="C165" s="2">
        <v>19759</v>
      </c>
      <c r="D165" s="1" t="s">
        <v>9</v>
      </c>
    </row>
    <row r="166" spans="1:4" x14ac:dyDescent="0.25">
      <c r="A166" s="1" t="s">
        <v>242</v>
      </c>
      <c r="B166" s="1" t="s">
        <v>152</v>
      </c>
      <c r="C166" s="2">
        <v>27324</v>
      </c>
      <c r="D166" s="1" t="s">
        <v>9</v>
      </c>
    </row>
    <row r="167" spans="1:4" x14ac:dyDescent="0.25">
      <c r="A167" s="1" t="s">
        <v>243</v>
      </c>
      <c r="B167" s="1" t="s">
        <v>236</v>
      </c>
      <c r="C167" s="2">
        <v>21838</v>
      </c>
      <c r="D167" s="1" t="s">
        <v>6</v>
      </c>
    </row>
    <row r="168" spans="1:4" x14ac:dyDescent="0.25">
      <c r="A168" s="1" t="s">
        <v>244</v>
      </c>
      <c r="B168" s="1" t="s">
        <v>47</v>
      </c>
      <c r="C168" s="2">
        <v>21051</v>
      </c>
      <c r="D168" s="1" t="s">
        <v>40</v>
      </c>
    </row>
    <row r="169" spans="1:4" x14ac:dyDescent="0.25">
      <c r="A169" s="1" t="s">
        <v>245</v>
      </c>
      <c r="B169" s="1" t="s">
        <v>246</v>
      </c>
      <c r="C169" s="2">
        <v>31292</v>
      </c>
      <c r="D169" s="1" t="s">
        <v>40</v>
      </c>
    </row>
    <row r="170" spans="1:4" x14ac:dyDescent="0.25">
      <c r="A170" s="1" t="s">
        <v>247</v>
      </c>
      <c r="B170" s="1" t="s">
        <v>248</v>
      </c>
      <c r="C170" s="2">
        <v>17179</v>
      </c>
      <c r="D170" s="1" t="s">
        <v>12</v>
      </c>
    </row>
    <row r="171" spans="1:4" x14ac:dyDescent="0.25">
      <c r="A171" s="1" t="s">
        <v>249</v>
      </c>
      <c r="B171" s="1" t="s">
        <v>250</v>
      </c>
      <c r="C171" s="2">
        <v>32305</v>
      </c>
      <c r="D171" s="1" t="s">
        <v>6</v>
      </c>
    </row>
    <row r="172" spans="1:4" x14ac:dyDescent="0.25">
      <c r="A172" s="1" t="s">
        <v>251</v>
      </c>
      <c r="B172" s="1" t="s">
        <v>252</v>
      </c>
      <c r="C172" s="2">
        <v>32081</v>
      </c>
      <c r="D172" s="1" t="s">
        <v>12</v>
      </c>
    </row>
    <row r="173" spans="1:4" x14ac:dyDescent="0.25">
      <c r="A173" s="1" t="s">
        <v>253</v>
      </c>
      <c r="B173" s="1" t="s">
        <v>121</v>
      </c>
      <c r="C173" s="2">
        <v>31749</v>
      </c>
      <c r="D173" s="1" t="s">
        <v>6</v>
      </c>
    </row>
    <row r="174" spans="1:4" x14ac:dyDescent="0.25">
      <c r="A174" s="1" t="s">
        <v>254</v>
      </c>
      <c r="B174" s="1" t="s">
        <v>255</v>
      </c>
      <c r="C174" s="2">
        <v>18648</v>
      </c>
      <c r="D174" s="1" t="s">
        <v>40</v>
      </c>
    </row>
    <row r="175" spans="1:4" x14ac:dyDescent="0.25">
      <c r="A175" s="1" t="s">
        <v>256</v>
      </c>
      <c r="B175" s="1" t="s">
        <v>257</v>
      </c>
      <c r="C175" s="2">
        <v>16734</v>
      </c>
      <c r="D175" s="1" t="s">
        <v>6</v>
      </c>
    </row>
    <row r="176" spans="1:4" x14ac:dyDescent="0.25">
      <c r="A176" s="1" t="s">
        <v>258</v>
      </c>
      <c r="B176" s="1" t="s">
        <v>47</v>
      </c>
      <c r="C176" s="2">
        <v>25036</v>
      </c>
      <c r="D176" s="1" t="s">
        <v>12</v>
      </c>
    </row>
    <row r="177" spans="1:4" x14ac:dyDescent="0.25">
      <c r="A177" s="1" t="s">
        <v>259</v>
      </c>
      <c r="B177" s="1" t="s">
        <v>260</v>
      </c>
      <c r="C177" s="2">
        <v>17342</v>
      </c>
      <c r="D177" s="1" t="s">
        <v>6</v>
      </c>
    </row>
    <row r="178" spans="1:4" x14ac:dyDescent="0.25">
      <c r="A178" s="1" t="s">
        <v>206</v>
      </c>
      <c r="B178" s="1" t="s">
        <v>167</v>
      </c>
      <c r="C178" s="2">
        <v>23157</v>
      </c>
      <c r="D178" s="1" t="s">
        <v>9</v>
      </c>
    </row>
    <row r="179" spans="1:4" x14ac:dyDescent="0.25">
      <c r="A179" s="1" t="s">
        <v>261</v>
      </c>
      <c r="B179" s="1" t="s">
        <v>37</v>
      </c>
      <c r="C179" s="2">
        <v>17166</v>
      </c>
      <c r="D179" s="1" t="s">
        <v>12</v>
      </c>
    </row>
    <row r="180" spans="1:4" x14ac:dyDescent="0.25">
      <c r="A180" s="1" t="s">
        <v>262</v>
      </c>
      <c r="B180" s="1" t="s">
        <v>263</v>
      </c>
      <c r="C180" s="2">
        <v>24471</v>
      </c>
      <c r="D180" s="1" t="s">
        <v>12</v>
      </c>
    </row>
    <row r="181" spans="1:4" x14ac:dyDescent="0.25">
      <c r="A181" s="1" t="s">
        <v>264</v>
      </c>
      <c r="B181" s="1" t="s">
        <v>157</v>
      </c>
      <c r="C181" s="2">
        <v>34523</v>
      </c>
      <c r="D181" s="1" t="s">
        <v>6</v>
      </c>
    </row>
    <row r="182" spans="1:4" x14ac:dyDescent="0.25">
      <c r="A182" s="1" t="s">
        <v>265</v>
      </c>
      <c r="B182" s="1" t="s">
        <v>139</v>
      </c>
      <c r="C182" s="2">
        <v>18354</v>
      </c>
      <c r="D182" s="1" t="s">
        <v>6</v>
      </c>
    </row>
    <row r="183" spans="1:4" x14ac:dyDescent="0.25">
      <c r="A183" s="1" t="s">
        <v>266</v>
      </c>
      <c r="B183" s="1" t="s">
        <v>267</v>
      </c>
      <c r="C183" s="2">
        <v>34069</v>
      </c>
      <c r="D183" s="1" t="s">
        <v>12</v>
      </c>
    </row>
    <row r="184" spans="1:4" x14ac:dyDescent="0.25">
      <c r="A184" s="1" t="s">
        <v>268</v>
      </c>
      <c r="B184" s="1" t="s">
        <v>269</v>
      </c>
      <c r="C184" s="2">
        <v>17331</v>
      </c>
      <c r="D184" s="1" t="s">
        <v>12</v>
      </c>
    </row>
    <row r="185" spans="1:4" x14ac:dyDescent="0.25">
      <c r="A185" s="1" t="s">
        <v>270</v>
      </c>
      <c r="B185" s="1" t="s">
        <v>39</v>
      </c>
      <c r="C185" s="2">
        <v>33550</v>
      </c>
      <c r="D185" s="1" t="s">
        <v>40</v>
      </c>
    </row>
    <row r="186" spans="1:4" x14ac:dyDescent="0.25">
      <c r="A186" s="1" t="s">
        <v>271</v>
      </c>
      <c r="B186" s="1" t="s">
        <v>255</v>
      </c>
      <c r="C186" s="2">
        <v>24426</v>
      </c>
      <c r="D186" s="1" t="s">
        <v>6</v>
      </c>
    </row>
    <row r="187" spans="1:4" x14ac:dyDescent="0.25">
      <c r="A187" s="1" t="s">
        <v>272</v>
      </c>
      <c r="B187" s="1" t="s">
        <v>273</v>
      </c>
      <c r="C187" s="2">
        <v>19307</v>
      </c>
      <c r="D187" s="1" t="s">
        <v>40</v>
      </c>
    </row>
    <row r="188" spans="1:4" x14ac:dyDescent="0.25">
      <c r="A188" s="1" t="s">
        <v>274</v>
      </c>
      <c r="B188" s="1" t="s">
        <v>121</v>
      </c>
      <c r="C188" s="2">
        <v>26626</v>
      </c>
      <c r="D188" s="1" t="s">
        <v>12</v>
      </c>
    </row>
    <row r="189" spans="1:4" x14ac:dyDescent="0.25">
      <c r="A189" s="1" t="s">
        <v>275</v>
      </c>
      <c r="B189" s="1" t="s">
        <v>169</v>
      </c>
      <c r="C189" s="2">
        <v>21897</v>
      </c>
      <c r="D189" s="1" t="s">
        <v>12</v>
      </c>
    </row>
    <row r="190" spans="1:4" x14ac:dyDescent="0.25">
      <c r="A190" s="1" t="s">
        <v>276</v>
      </c>
      <c r="B190" s="1" t="s">
        <v>52</v>
      </c>
      <c r="C190" s="2">
        <v>34865</v>
      </c>
      <c r="D190" s="1" t="s">
        <v>12</v>
      </c>
    </row>
    <row r="191" spans="1:4" x14ac:dyDescent="0.25">
      <c r="A191" s="1" t="s">
        <v>163</v>
      </c>
      <c r="B191" s="1" t="s">
        <v>277</v>
      </c>
      <c r="C191" s="2">
        <v>19712</v>
      </c>
      <c r="D191" s="1" t="s">
        <v>12</v>
      </c>
    </row>
    <row r="192" spans="1:4" x14ac:dyDescent="0.25">
      <c r="A192" s="1" t="s">
        <v>278</v>
      </c>
      <c r="B192" s="1" t="s">
        <v>52</v>
      </c>
      <c r="C192" s="2">
        <v>27893</v>
      </c>
      <c r="D192" s="1" t="s">
        <v>6</v>
      </c>
    </row>
    <row r="193" spans="1:4" x14ac:dyDescent="0.25">
      <c r="A193" s="1" t="s">
        <v>279</v>
      </c>
      <c r="B193" s="1" t="s">
        <v>280</v>
      </c>
      <c r="C193" s="2">
        <v>28226</v>
      </c>
      <c r="D193" s="1" t="s">
        <v>12</v>
      </c>
    </row>
    <row r="194" spans="1:4" x14ac:dyDescent="0.25">
      <c r="A194" s="1" t="s">
        <v>281</v>
      </c>
      <c r="B194" s="1" t="s">
        <v>77</v>
      </c>
      <c r="C194" s="2">
        <v>29954</v>
      </c>
      <c r="D194" s="1" t="s">
        <v>9</v>
      </c>
    </row>
    <row r="195" spans="1:4" x14ac:dyDescent="0.25">
      <c r="A195" s="1" t="s">
        <v>282</v>
      </c>
      <c r="B195" s="1" t="s">
        <v>179</v>
      </c>
      <c r="C195" s="2">
        <v>23111</v>
      </c>
      <c r="D195" s="1" t="s">
        <v>12</v>
      </c>
    </row>
    <row r="196" spans="1:4" x14ac:dyDescent="0.25">
      <c r="A196" s="1" t="s">
        <v>283</v>
      </c>
      <c r="B196" s="1" t="s">
        <v>39</v>
      </c>
      <c r="C196" s="2">
        <v>24808</v>
      </c>
      <c r="D196" s="1" t="s">
        <v>12</v>
      </c>
    </row>
    <row r="197" spans="1:4" x14ac:dyDescent="0.25">
      <c r="A197" s="1" t="s">
        <v>284</v>
      </c>
      <c r="B197" s="1" t="s">
        <v>16</v>
      </c>
      <c r="C197" s="2">
        <v>17601</v>
      </c>
      <c r="D197" s="1" t="s">
        <v>40</v>
      </c>
    </row>
    <row r="198" spans="1:4" x14ac:dyDescent="0.25">
      <c r="A198" s="1" t="s">
        <v>285</v>
      </c>
      <c r="B198" s="1" t="s">
        <v>179</v>
      </c>
      <c r="C198" s="2">
        <v>21199</v>
      </c>
      <c r="D198" s="1" t="s">
        <v>9</v>
      </c>
    </row>
    <row r="199" spans="1:4" x14ac:dyDescent="0.25">
      <c r="A199" s="1" t="s">
        <v>286</v>
      </c>
      <c r="B199" s="1" t="s">
        <v>20</v>
      </c>
      <c r="C199" s="2">
        <v>29879</v>
      </c>
      <c r="D199" s="1" t="s">
        <v>12</v>
      </c>
    </row>
    <row r="200" spans="1:4" x14ac:dyDescent="0.25">
      <c r="A200" s="1" t="s">
        <v>287</v>
      </c>
      <c r="B200" s="1" t="s">
        <v>81</v>
      </c>
      <c r="C200" s="2">
        <v>19659</v>
      </c>
      <c r="D200" s="1" t="s">
        <v>6</v>
      </c>
    </row>
    <row r="201" spans="1:4" x14ac:dyDescent="0.25">
      <c r="A201" s="1" t="s">
        <v>288</v>
      </c>
      <c r="B201" s="1" t="s">
        <v>8</v>
      </c>
      <c r="C201" s="2">
        <v>22514</v>
      </c>
      <c r="D201" s="1" t="s">
        <v>12</v>
      </c>
    </row>
    <row r="202" spans="1:4" x14ac:dyDescent="0.25">
      <c r="A202" s="1" t="s">
        <v>289</v>
      </c>
      <c r="B202" s="1" t="s">
        <v>121</v>
      </c>
      <c r="C202" s="2">
        <v>25332</v>
      </c>
      <c r="D202" s="1" t="s">
        <v>12</v>
      </c>
    </row>
    <row r="203" spans="1:4" x14ac:dyDescent="0.25">
      <c r="A203" s="1" t="s">
        <v>290</v>
      </c>
      <c r="B203" s="1" t="s">
        <v>255</v>
      </c>
      <c r="C203" s="2">
        <v>20181</v>
      </c>
      <c r="D203" s="1" t="s">
        <v>40</v>
      </c>
    </row>
    <row r="204" spans="1:4" x14ac:dyDescent="0.25">
      <c r="A204" s="1" t="s">
        <v>291</v>
      </c>
      <c r="B204" s="1" t="s">
        <v>141</v>
      </c>
      <c r="C204" s="2">
        <v>19141</v>
      </c>
      <c r="D204" s="1" t="s">
        <v>12</v>
      </c>
    </row>
    <row r="205" spans="1:4" x14ac:dyDescent="0.25">
      <c r="A205" s="1" t="s">
        <v>292</v>
      </c>
      <c r="B205" s="1" t="s">
        <v>293</v>
      </c>
      <c r="C205" s="2">
        <v>18147</v>
      </c>
      <c r="D205" s="1" t="s">
        <v>12</v>
      </c>
    </row>
    <row r="206" spans="1:4" x14ac:dyDescent="0.25">
      <c r="A206" s="1" t="s">
        <v>294</v>
      </c>
      <c r="B206" s="1" t="s">
        <v>52</v>
      </c>
      <c r="C206" s="2">
        <v>26146</v>
      </c>
      <c r="D206" s="1" t="s">
        <v>6</v>
      </c>
    </row>
    <row r="207" spans="1:4" x14ac:dyDescent="0.25">
      <c r="A207" s="1" t="s">
        <v>295</v>
      </c>
      <c r="B207" s="1" t="s">
        <v>139</v>
      </c>
      <c r="C207" s="2">
        <v>30798</v>
      </c>
      <c r="D207" s="1" t="s">
        <v>40</v>
      </c>
    </row>
    <row r="208" spans="1:4" x14ac:dyDescent="0.25">
      <c r="A208" s="1" t="s">
        <v>296</v>
      </c>
      <c r="B208" s="1" t="s">
        <v>297</v>
      </c>
      <c r="C208" s="2">
        <v>24623</v>
      </c>
      <c r="D208" s="1" t="s">
        <v>12</v>
      </c>
    </row>
    <row r="209" spans="1:4" x14ac:dyDescent="0.25">
      <c r="A209" s="1" t="s">
        <v>298</v>
      </c>
      <c r="B209" s="1" t="s">
        <v>18</v>
      </c>
      <c r="C209" s="2">
        <v>31818</v>
      </c>
      <c r="D209" s="1" t="s">
        <v>6</v>
      </c>
    </row>
    <row r="210" spans="1:4" x14ac:dyDescent="0.25">
      <c r="A210" s="1" t="s">
        <v>299</v>
      </c>
      <c r="B210" s="1" t="s">
        <v>300</v>
      </c>
      <c r="C210" s="2">
        <v>34201</v>
      </c>
      <c r="D210" s="1" t="s">
        <v>12</v>
      </c>
    </row>
    <row r="211" spans="1:4" x14ac:dyDescent="0.25">
      <c r="A211" s="1" t="s">
        <v>301</v>
      </c>
      <c r="B211" s="1" t="s">
        <v>8</v>
      </c>
      <c r="C211" s="2">
        <v>27079</v>
      </c>
      <c r="D211" s="1" t="s">
        <v>9</v>
      </c>
    </row>
    <row r="212" spans="1:4" x14ac:dyDescent="0.25">
      <c r="A212" s="1" t="s">
        <v>302</v>
      </c>
      <c r="B212" s="1" t="s">
        <v>303</v>
      </c>
      <c r="C212" s="2">
        <v>18053</v>
      </c>
      <c r="D212" s="1" t="s">
        <v>9</v>
      </c>
    </row>
    <row r="213" spans="1:4" x14ac:dyDescent="0.25">
      <c r="A213" s="1" t="s">
        <v>304</v>
      </c>
      <c r="B213" s="1" t="s">
        <v>49</v>
      </c>
      <c r="C213" s="2">
        <v>27059</v>
      </c>
      <c r="D213" s="1" t="s">
        <v>12</v>
      </c>
    </row>
    <row r="214" spans="1:4" x14ac:dyDescent="0.25">
      <c r="A214" s="1" t="s">
        <v>305</v>
      </c>
      <c r="B214" s="1" t="s">
        <v>246</v>
      </c>
      <c r="C214" s="2">
        <v>31039</v>
      </c>
      <c r="D214" s="1" t="s">
        <v>6</v>
      </c>
    </row>
    <row r="215" spans="1:4" x14ac:dyDescent="0.25">
      <c r="A215" s="1" t="s">
        <v>306</v>
      </c>
      <c r="B215" s="1" t="s">
        <v>307</v>
      </c>
      <c r="C215" s="2">
        <v>34893</v>
      </c>
      <c r="D215" s="1" t="s">
        <v>12</v>
      </c>
    </row>
    <row r="216" spans="1:4" x14ac:dyDescent="0.25">
      <c r="A216" s="1" t="s">
        <v>308</v>
      </c>
      <c r="B216" s="1" t="s">
        <v>307</v>
      </c>
      <c r="C216" s="2">
        <v>22101</v>
      </c>
      <c r="D216" s="1" t="s">
        <v>6</v>
      </c>
    </row>
    <row r="217" spans="1:4" x14ac:dyDescent="0.25">
      <c r="A217" s="1" t="s">
        <v>309</v>
      </c>
      <c r="B217" s="1" t="s">
        <v>177</v>
      </c>
      <c r="C217" s="2">
        <v>16267</v>
      </c>
      <c r="D217" s="1" t="s">
        <v>12</v>
      </c>
    </row>
    <row r="218" spans="1:4" x14ac:dyDescent="0.25">
      <c r="A218" s="1" t="s">
        <v>310</v>
      </c>
      <c r="B218" s="1" t="s">
        <v>45</v>
      </c>
      <c r="C218" s="2">
        <v>32103</v>
      </c>
      <c r="D218" s="1" t="s">
        <v>12</v>
      </c>
    </row>
    <row r="219" spans="1:4" x14ac:dyDescent="0.25">
      <c r="A219" s="1" t="s">
        <v>311</v>
      </c>
      <c r="B219" s="1" t="s">
        <v>248</v>
      </c>
      <c r="C219" s="2">
        <v>25996</v>
      </c>
      <c r="D219" s="1" t="s">
        <v>9</v>
      </c>
    </row>
    <row r="220" spans="1:4" x14ac:dyDescent="0.25">
      <c r="A220" s="1" t="s">
        <v>312</v>
      </c>
      <c r="B220" s="1" t="s">
        <v>134</v>
      </c>
      <c r="C220" s="2">
        <v>33040</v>
      </c>
      <c r="D220" s="1" t="s">
        <v>12</v>
      </c>
    </row>
    <row r="221" spans="1:4" x14ac:dyDescent="0.25">
      <c r="A221" s="1" t="s">
        <v>313</v>
      </c>
      <c r="B221" s="1" t="s">
        <v>20</v>
      </c>
      <c r="C221" s="2">
        <v>30671</v>
      </c>
      <c r="D221" s="1" t="s">
        <v>9</v>
      </c>
    </row>
    <row r="222" spans="1:4" x14ac:dyDescent="0.25">
      <c r="A222" s="1" t="s">
        <v>314</v>
      </c>
      <c r="B222" s="1" t="s">
        <v>37</v>
      </c>
      <c r="C222" s="2">
        <v>25243</v>
      </c>
      <c r="D222" s="1" t="s">
        <v>12</v>
      </c>
    </row>
    <row r="223" spans="1:4" x14ac:dyDescent="0.25">
      <c r="A223" s="1" t="s">
        <v>315</v>
      </c>
      <c r="B223" s="1" t="s">
        <v>20</v>
      </c>
      <c r="C223" s="2">
        <v>27639</v>
      </c>
      <c r="D223" s="1" t="s">
        <v>12</v>
      </c>
    </row>
    <row r="224" spans="1:4" x14ac:dyDescent="0.25">
      <c r="A224" s="1" t="s">
        <v>316</v>
      </c>
      <c r="B224" s="1" t="s">
        <v>169</v>
      </c>
      <c r="C224" s="2">
        <v>25644</v>
      </c>
      <c r="D224" s="1" t="s">
        <v>12</v>
      </c>
    </row>
    <row r="225" spans="1:4" x14ac:dyDescent="0.25">
      <c r="A225" s="1" t="s">
        <v>317</v>
      </c>
      <c r="B225" s="1" t="s">
        <v>318</v>
      </c>
      <c r="C225" s="2">
        <v>27683</v>
      </c>
      <c r="D225" s="1" t="s">
        <v>6</v>
      </c>
    </row>
    <row r="226" spans="1:4" x14ac:dyDescent="0.25">
      <c r="A226" s="1" t="s">
        <v>174</v>
      </c>
      <c r="B226" s="1" t="s">
        <v>319</v>
      </c>
      <c r="C226" s="2">
        <v>32765</v>
      </c>
      <c r="D226" s="1" t="s">
        <v>9</v>
      </c>
    </row>
    <row r="227" spans="1:4" x14ac:dyDescent="0.25">
      <c r="A227" s="1" t="s">
        <v>243</v>
      </c>
      <c r="B227" s="1" t="s">
        <v>121</v>
      </c>
      <c r="C227" s="2">
        <v>26380</v>
      </c>
      <c r="D227" s="1" t="s">
        <v>9</v>
      </c>
    </row>
    <row r="228" spans="1:4" x14ac:dyDescent="0.25">
      <c r="A228" s="1" t="s">
        <v>320</v>
      </c>
      <c r="B228" s="1" t="s">
        <v>81</v>
      </c>
      <c r="C228" s="2">
        <v>21508</v>
      </c>
      <c r="D228" s="1" t="s">
        <v>6</v>
      </c>
    </row>
    <row r="229" spans="1:4" x14ac:dyDescent="0.25">
      <c r="A229" s="1" t="s">
        <v>321</v>
      </c>
      <c r="B229" s="1" t="s">
        <v>11</v>
      </c>
      <c r="C229" s="2">
        <v>32790</v>
      </c>
      <c r="D229" s="1" t="s">
        <v>6</v>
      </c>
    </row>
    <row r="230" spans="1:4" x14ac:dyDescent="0.25">
      <c r="A230" s="1" t="s">
        <v>164</v>
      </c>
      <c r="B230" s="1" t="s">
        <v>322</v>
      </c>
      <c r="C230" s="2">
        <v>24303</v>
      </c>
      <c r="D230" s="1" t="s">
        <v>6</v>
      </c>
    </row>
    <row r="231" spans="1:4" x14ac:dyDescent="0.25">
      <c r="A231" s="1" t="s">
        <v>323</v>
      </c>
      <c r="B231" s="1" t="s">
        <v>300</v>
      </c>
      <c r="C231" s="2">
        <v>30747</v>
      </c>
      <c r="D231" s="1" t="s">
        <v>9</v>
      </c>
    </row>
    <row r="232" spans="1:4" x14ac:dyDescent="0.25">
      <c r="A232" s="1" t="s">
        <v>324</v>
      </c>
      <c r="B232" s="1" t="s">
        <v>49</v>
      </c>
      <c r="C232" s="2">
        <v>19853</v>
      </c>
      <c r="D232" s="1" t="s">
        <v>12</v>
      </c>
    </row>
    <row r="233" spans="1:4" x14ac:dyDescent="0.25">
      <c r="A233" s="1" t="s">
        <v>325</v>
      </c>
      <c r="B233" s="1" t="s">
        <v>20</v>
      </c>
      <c r="C233" s="2">
        <v>32147</v>
      </c>
      <c r="D233" s="1" t="s">
        <v>12</v>
      </c>
    </row>
    <row r="234" spans="1:4" x14ac:dyDescent="0.25">
      <c r="A234" s="1" t="s">
        <v>326</v>
      </c>
      <c r="B234" s="1" t="s">
        <v>327</v>
      </c>
      <c r="C234" s="2">
        <v>17904</v>
      </c>
      <c r="D234" s="1" t="s">
        <v>12</v>
      </c>
    </row>
    <row r="235" spans="1:4" x14ac:dyDescent="0.25">
      <c r="A235" s="1" t="s">
        <v>328</v>
      </c>
      <c r="B235" s="1" t="s">
        <v>157</v>
      </c>
      <c r="C235" s="2">
        <v>20057</v>
      </c>
      <c r="D235" s="1" t="s">
        <v>12</v>
      </c>
    </row>
    <row r="236" spans="1:4" x14ac:dyDescent="0.25">
      <c r="A236" s="1" t="s">
        <v>329</v>
      </c>
      <c r="B236" s="1" t="s">
        <v>146</v>
      </c>
      <c r="C236" s="2">
        <v>30863</v>
      </c>
      <c r="D236" s="1" t="s">
        <v>9</v>
      </c>
    </row>
    <row r="237" spans="1:4" x14ac:dyDescent="0.25">
      <c r="A237" s="1" t="s">
        <v>330</v>
      </c>
      <c r="B237" s="1" t="s">
        <v>139</v>
      </c>
      <c r="C237" s="2">
        <v>22435</v>
      </c>
      <c r="D237" s="1" t="s">
        <v>6</v>
      </c>
    </row>
    <row r="238" spans="1:4" x14ac:dyDescent="0.25">
      <c r="A238" s="1" t="s">
        <v>130</v>
      </c>
      <c r="B238" s="1" t="s">
        <v>84</v>
      </c>
      <c r="C238" s="2">
        <v>17048</v>
      </c>
      <c r="D238" s="1" t="s">
        <v>12</v>
      </c>
    </row>
    <row r="239" spans="1:4" x14ac:dyDescent="0.25">
      <c r="A239" s="1" t="s">
        <v>331</v>
      </c>
      <c r="B239" s="1" t="s">
        <v>332</v>
      </c>
      <c r="C239" s="2">
        <v>24732</v>
      </c>
      <c r="D239" s="1" t="s">
        <v>6</v>
      </c>
    </row>
    <row r="240" spans="1:4" x14ac:dyDescent="0.25">
      <c r="A240" s="1" t="s">
        <v>333</v>
      </c>
      <c r="B240" s="1" t="s">
        <v>11</v>
      </c>
      <c r="C240" s="2">
        <v>18589</v>
      </c>
      <c r="D240" s="1" t="s">
        <v>6</v>
      </c>
    </row>
    <row r="241" spans="1:4" x14ac:dyDescent="0.25">
      <c r="A241" s="1" t="s">
        <v>334</v>
      </c>
      <c r="B241" s="1" t="s">
        <v>49</v>
      </c>
      <c r="C241" s="2">
        <v>20727</v>
      </c>
      <c r="D241" s="1" t="s">
        <v>12</v>
      </c>
    </row>
    <row r="242" spans="1:4" x14ac:dyDescent="0.25">
      <c r="A242" s="1" t="s">
        <v>335</v>
      </c>
      <c r="B242" s="1" t="s">
        <v>114</v>
      </c>
      <c r="C242" s="2">
        <v>23401</v>
      </c>
      <c r="D242" s="1" t="s">
        <v>6</v>
      </c>
    </row>
    <row r="243" spans="1:4" x14ac:dyDescent="0.25">
      <c r="A243" s="1" t="s">
        <v>336</v>
      </c>
      <c r="B243" s="1" t="s">
        <v>337</v>
      </c>
      <c r="C243" s="2">
        <v>17084</v>
      </c>
      <c r="D243" s="1" t="s">
        <v>6</v>
      </c>
    </row>
    <row r="244" spans="1:4" x14ac:dyDescent="0.25">
      <c r="A244" s="1" t="s">
        <v>338</v>
      </c>
      <c r="B244" s="1" t="s">
        <v>8</v>
      </c>
      <c r="C244" s="2">
        <v>30481</v>
      </c>
      <c r="D244" s="1" t="s">
        <v>12</v>
      </c>
    </row>
    <row r="245" spans="1:4" x14ac:dyDescent="0.25">
      <c r="A245" s="1" t="s">
        <v>339</v>
      </c>
      <c r="B245" s="1" t="s">
        <v>20</v>
      </c>
      <c r="C245" s="2">
        <v>20651</v>
      </c>
      <c r="D245" s="1" t="s">
        <v>12</v>
      </c>
    </row>
    <row r="246" spans="1:4" x14ac:dyDescent="0.25">
      <c r="A246" s="1" t="s">
        <v>340</v>
      </c>
      <c r="B246" s="1" t="s">
        <v>185</v>
      </c>
      <c r="C246" s="2">
        <v>32580</v>
      </c>
      <c r="D246" s="1" t="s">
        <v>12</v>
      </c>
    </row>
    <row r="247" spans="1:4" x14ac:dyDescent="0.25">
      <c r="A247" s="1" t="s">
        <v>341</v>
      </c>
      <c r="B247" s="1" t="s">
        <v>139</v>
      </c>
      <c r="C247" s="2">
        <v>18233</v>
      </c>
      <c r="D247" s="1" t="s">
        <v>12</v>
      </c>
    </row>
    <row r="248" spans="1:4" x14ac:dyDescent="0.25">
      <c r="A248" s="1" t="s">
        <v>342</v>
      </c>
      <c r="B248" s="1" t="s">
        <v>177</v>
      </c>
      <c r="C248" s="2">
        <v>24225</v>
      </c>
      <c r="D248" s="1" t="s">
        <v>6</v>
      </c>
    </row>
    <row r="249" spans="1:4" x14ac:dyDescent="0.25">
      <c r="A249" s="1" t="s">
        <v>343</v>
      </c>
      <c r="B249" s="1" t="s">
        <v>45</v>
      </c>
      <c r="C249" s="2">
        <v>27299</v>
      </c>
      <c r="D249" s="1" t="s">
        <v>6</v>
      </c>
    </row>
    <row r="250" spans="1:4" x14ac:dyDescent="0.25">
      <c r="A250" s="1" t="s">
        <v>344</v>
      </c>
      <c r="B250" s="1" t="s">
        <v>345</v>
      </c>
      <c r="C250" s="2">
        <v>18398</v>
      </c>
      <c r="D250" s="1" t="s">
        <v>12</v>
      </c>
    </row>
    <row r="251" spans="1:4" x14ac:dyDescent="0.25">
      <c r="A251" s="1" t="s">
        <v>329</v>
      </c>
      <c r="B251" s="1" t="s">
        <v>194</v>
      </c>
      <c r="C251" s="2">
        <v>34400</v>
      </c>
      <c r="D251" s="1" t="s">
        <v>12</v>
      </c>
    </row>
    <row r="252" spans="1:4" x14ac:dyDescent="0.25">
      <c r="A252" s="1" t="s">
        <v>51</v>
      </c>
      <c r="B252" s="1" t="s">
        <v>346</v>
      </c>
      <c r="C252" s="2">
        <v>21513</v>
      </c>
      <c r="D252" s="1" t="s">
        <v>12</v>
      </c>
    </row>
    <row r="253" spans="1:4" x14ac:dyDescent="0.25">
      <c r="A253" s="1" t="s">
        <v>347</v>
      </c>
      <c r="B253" s="1" t="s">
        <v>236</v>
      </c>
      <c r="C253" s="2">
        <v>31749</v>
      </c>
      <c r="D253" s="1" t="s">
        <v>6</v>
      </c>
    </row>
    <row r="254" spans="1:4" x14ac:dyDescent="0.25">
      <c r="A254" s="1" t="s">
        <v>348</v>
      </c>
      <c r="B254" s="1" t="s">
        <v>5</v>
      </c>
      <c r="C254" s="2">
        <v>34235</v>
      </c>
      <c r="D254" s="1" t="s">
        <v>6</v>
      </c>
    </row>
    <row r="255" spans="1:4" x14ac:dyDescent="0.25">
      <c r="A255" s="1" t="s">
        <v>349</v>
      </c>
      <c r="B255" s="1" t="s">
        <v>131</v>
      </c>
      <c r="C255" s="2">
        <v>19183</v>
      </c>
      <c r="D255" s="1" t="s">
        <v>9</v>
      </c>
    </row>
    <row r="256" spans="1:4" x14ac:dyDescent="0.25">
      <c r="A256" s="1" t="s">
        <v>350</v>
      </c>
      <c r="B256" s="1" t="s">
        <v>8</v>
      </c>
      <c r="C256" s="2">
        <v>27424</v>
      </c>
      <c r="D256" s="1" t="s">
        <v>12</v>
      </c>
    </row>
    <row r="257" spans="1:4" x14ac:dyDescent="0.25">
      <c r="A257" s="1" t="s">
        <v>351</v>
      </c>
      <c r="B257" s="1" t="s">
        <v>152</v>
      </c>
      <c r="C257" s="2">
        <v>23665</v>
      </c>
      <c r="D257" s="1" t="s">
        <v>12</v>
      </c>
    </row>
    <row r="258" spans="1:4" x14ac:dyDescent="0.25">
      <c r="A258" s="1" t="s">
        <v>352</v>
      </c>
      <c r="B258" s="1" t="s">
        <v>11</v>
      </c>
      <c r="C258" s="2">
        <v>17649</v>
      </c>
      <c r="D258" s="1" t="s">
        <v>6</v>
      </c>
    </row>
    <row r="259" spans="1:4" x14ac:dyDescent="0.25">
      <c r="A259" s="1" t="s">
        <v>353</v>
      </c>
      <c r="B259" s="1" t="s">
        <v>354</v>
      </c>
      <c r="C259" s="2">
        <v>25530</v>
      </c>
      <c r="D259" s="1" t="s">
        <v>6</v>
      </c>
    </row>
    <row r="260" spans="1:4" x14ac:dyDescent="0.25">
      <c r="A260" s="1" t="s">
        <v>355</v>
      </c>
      <c r="B260" s="1" t="s">
        <v>356</v>
      </c>
      <c r="C260" s="2">
        <v>34758</v>
      </c>
      <c r="D260" s="1" t="s">
        <v>9</v>
      </c>
    </row>
    <row r="261" spans="1:4" x14ac:dyDescent="0.25">
      <c r="A261" s="1" t="s">
        <v>19</v>
      </c>
      <c r="B261" s="1" t="s">
        <v>357</v>
      </c>
      <c r="C261" s="2">
        <v>17531</v>
      </c>
      <c r="D261" s="1" t="s">
        <v>12</v>
      </c>
    </row>
    <row r="262" spans="1:4" x14ac:dyDescent="0.25">
      <c r="A262" s="1" t="s">
        <v>358</v>
      </c>
      <c r="B262" s="1" t="s">
        <v>8</v>
      </c>
      <c r="C262" s="2">
        <v>32482</v>
      </c>
      <c r="D262" s="1" t="s">
        <v>6</v>
      </c>
    </row>
    <row r="263" spans="1:4" x14ac:dyDescent="0.25">
      <c r="A263" s="1" t="s">
        <v>359</v>
      </c>
      <c r="B263" s="1" t="s">
        <v>246</v>
      </c>
      <c r="C263" s="2">
        <v>34533</v>
      </c>
      <c r="D263" s="1" t="s">
        <v>12</v>
      </c>
    </row>
    <row r="264" spans="1:4" x14ac:dyDescent="0.25">
      <c r="A264" s="1" t="s">
        <v>308</v>
      </c>
      <c r="B264" s="1" t="s">
        <v>79</v>
      </c>
      <c r="C264" s="2">
        <v>28491</v>
      </c>
      <c r="D264" s="1" t="s">
        <v>12</v>
      </c>
    </row>
    <row r="265" spans="1:4" x14ac:dyDescent="0.25">
      <c r="A265" s="1" t="s">
        <v>360</v>
      </c>
      <c r="B265" s="1" t="s">
        <v>361</v>
      </c>
      <c r="C265" s="2">
        <v>32689</v>
      </c>
      <c r="D265" s="1" t="s">
        <v>9</v>
      </c>
    </row>
    <row r="266" spans="1:4" x14ac:dyDescent="0.25">
      <c r="A266" s="1" t="s">
        <v>162</v>
      </c>
      <c r="B266" s="1" t="s">
        <v>362</v>
      </c>
      <c r="C266" s="2">
        <v>27112</v>
      </c>
      <c r="D266" s="1" t="s">
        <v>6</v>
      </c>
    </row>
    <row r="267" spans="1:4" x14ac:dyDescent="0.25">
      <c r="A267" s="1" t="s">
        <v>363</v>
      </c>
      <c r="B267" s="1" t="s">
        <v>16</v>
      </c>
      <c r="C267" s="2">
        <v>29259</v>
      </c>
      <c r="D267" s="1" t="s">
        <v>12</v>
      </c>
    </row>
    <row r="268" spans="1:4" x14ac:dyDescent="0.25">
      <c r="A268" s="1" t="s">
        <v>83</v>
      </c>
      <c r="B268" s="1" t="s">
        <v>123</v>
      </c>
      <c r="C268" s="2">
        <v>18437</v>
      </c>
      <c r="D268" s="1" t="s">
        <v>6</v>
      </c>
    </row>
    <row r="269" spans="1:4" x14ac:dyDescent="0.25">
      <c r="A269" s="1" t="s">
        <v>364</v>
      </c>
      <c r="B269" s="1" t="s">
        <v>194</v>
      </c>
      <c r="C269" s="2">
        <v>34406</v>
      </c>
      <c r="D269" s="1" t="s">
        <v>12</v>
      </c>
    </row>
    <row r="270" spans="1:4" x14ac:dyDescent="0.25">
      <c r="A270" s="1" t="s">
        <v>365</v>
      </c>
      <c r="B270" s="1" t="s">
        <v>366</v>
      </c>
      <c r="C270" s="2">
        <v>26689</v>
      </c>
      <c r="D270" s="1" t="s">
        <v>12</v>
      </c>
    </row>
    <row r="271" spans="1:4" x14ac:dyDescent="0.25">
      <c r="A271" s="1" t="s">
        <v>174</v>
      </c>
      <c r="B271" s="1" t="s">
        <v>52</v>
      </c>
      <c r="C271" s="2">
        <v>24391</v>
      </c>
      <c r="D271" s="1" t="s">
        <v>6</v>
      </c>
    </row>
    <row r="272" spans="1:4" x14ac:dyDescent="0.25">
      <c r="A272" s="1" t="s">
        <v>367</v>
      </c>
      <c r="B272" s="1" t="s">
        <v>368</v>
      </c>
      <c r="C272" s="2">
        <v>22010</v>
      </c>
      <c r="D272" s="1" t="s">
        <v>12</v>
      </c>
    </row>
    <row r="273" spans="1:4" x14ac:dyDescent="0.25">
      <c r="A273" s="1" t="s">
        <v>369</v>
      </c>
      <c r="B273" s="1" t="s">
        <v>332</v>
      </c>
      <c r="C273" s="2">
        <v>17207</v>
      </c>
      <c r="D273" s="1" t="s">
        <v>9</v>
      </c>
    </row>
    <row r="274" spans="1:4" x14ac:dyDescent="0.25">
      <c r="A274" s="1" t="s">
        <v>370</v>
      </c>
      <c r="B274" s="1" t="s">
        <v>160</v>
      </c>
      <c r="C274" s="2">
        <v>22547</v>
      </c>
      <c r="D274" s="1" t="s">
        <v>6</v>
      </c>
    </row>
    <row r="275" spans="1:4" x14ac:dyDescent="0.25">
      <c r="A275" s="1" t="s">
        <v>371</v>
      </c>
      <c r="B275" s="1" t="s">
        <v>372</v>
      </c>
      <c r="C275" s="2">
        <v>20722</v>
      </c>
      <c r="D275" s="1" t="s">
        <v>12</v>
      </c>
    </row>
    <row r="276" spans="1:4" x14ac:dyDescent="0.25">
      <c r="A276" s="1" t="s">
        <v>373</v>
      </c>
      <c r="B276" s="1" t="s">
        <v>29</v>
      </c>
      <c r="C276" s="2">
        <v>24900</v>
      </c>
      <c r="D276" s="1" t="s">
        <v>12</v>
      </c>
    </row>
    <row r="277" spans="1:4" x14ac:dyDescent="0.25">
      <c r="A277" s="1" t="s">
        <v>374</v>
      </c>
      <c r="B277" s="1" t="s">
        <v>37</v>
      </c>
      <c r="C277" s="2">
        <v>20808</v>
      </c>
      <c r="D277" s="1" t="s">
        <v>12</v>
      </c>
    </row>
    <row r="278" spans="1:4" x14ac:dyDescent="0.25">
      <c r="A278" s="1" t="s">
        <v>375</v>
      </c>
      <c r="B278" s="1" t="s">
        <v>131</v>
      </c>
      <c r="C278" s="2">
        <v>30235</v>
      </c>
      <c r="D278" s="1" t="s">
        <v>12</v>
      </c>
    </row>
    <row r="279" spans="1:4" x14ac:dyDescent="0.25">
      <c r="A279" s="1" t="s">
        <v>376</v>
      </c>
      <c r="B279" s="1" t="s">
        <v>257</v>
      </c>
      <c r="C279" s="2">
        <v>21221</v>
      </c>
      <c r="D279" s="1" t="s">
        <v>9</v>
      </c>
    </row>
    <row r="280" spans="1:4" x14ac:dyDescent="0.25">
      <c r="A280" s="1" t="s">
        <v>377</v>
      </c>
      <c r="B280" s="1" t="s">
        <v>45</v>
      </c>
      <c r="C280" s="2">
        <v>20193</v>
      </c>
      <c r="D280" s="1" t="s">
        <v>6</v>
      </c>
    </row>
    <row r="281" spans="1:4" x14ac:dyDescent="0.25">
      <c r="A281" s="1" t="s">
        <v>378</v>
      </c>
      <c r="B281" s="1" t="s">
        <v>141</v>
      </c>
      <c r="C281" s="2">
        <v>17137</v>
      </c>
      <c r="D281" s="1" t="s">
        <v>6</v>
      </c>
    </row>
    <row r="282" spans="1:4" x14ac:dyDescent="0.25">
      <c r="A282" s="1" t="s">
        <v>379</v>
      </c>
      <c r="B282" s="1" t="s">
        <v>49</v>
      </c>
      <c r="C282" s="2">
        <v>32802</v>
      </c>
      <c r="D282" s="1" t="s">
        <v>6</v>
      </c>
    </row>
    <row r="283" spans="1:4" x14ac:dyDescent="0.25">
      <c r="A283" s="1" t="s">
        <v>240</v>
      </c>
      <c r="B283" s="1" t="s">
        <v>20</v>
      </c>
      <c r="C283" s="2">
        <v>25839</v>
      </c>
      <c r="D283" s="1" t="s">
        <v>12</v>
      </c>
    </row>
    <row r="284" spans="1:4" x14ac:dyDescent="0.25">
      <c r="A284" s="1" t="s">
        <v>275</v>
      </c>
      <c r="B284" s="1" t="s">
        <v>380</v>
      </c>
      <c r="C284" s="2">
        <v>32028</v>
      </c>
      <c r="D284" s="1" t="s">
        <v>12</v>
      </c>
    </row>
    <row r="285" spans="1:4" x14ac:dyDescent="0.25">
      <c r="A285" s="1" t="s">
        <v>317</v>
      </c>
      <c r="B285" s="1" t="s">
        <v>192</v>
      </c>
      <c r="C285" s="2">
        <v>31556</v>
      </c>
      <c r="D285" s="1" t="s">
        <v>6</v>
      </c>
    </row>
    <row r="286" spans="1:4" x14ac:dyDescent="0.25">
      <c r="A286" s="1" t="s">
        <v>381</v>
      </c>
      <c r="B286" s="1" t="s">
        <v>54</v>
      </c>
      <c r="C286" s="2">
        <v>19153</v>
      </c>
      <c r="D286" s="1" t="s">
        <v>6</v>
      </c>
    </row>
    <row r="287" spans="1:4" x14ac:dyDescent="0.25">
      <c r="A287" s="1" t="s">
        <v>382</v>
      </c>
      <c r="B287" s="1" t="s">
        <v>383</v>
      </c>
      <c r="C287" s="2">
        <v>21934</v>
      </c>
      <c r="D287" s="1" t="s">
        <v>6</v>
      </c>
    </row>
    <row r="288" spans="1:4" x14ac:dyDescent="0.25">
      <c r="A288" s="1" t="s">
        <v>384</v>
      </c>
      <c r="B288" s="1" t="s">
        <v>361</v>
      </c>
      <c r="C288" s="2">
        <v>28187</v>
      </c>
      <c r="D288" s="1" t="s">
        <v>12</v>
      </c>
    </row>
    <row r="289" spans="1:4" x14ac:dyDescent="0.25">
      <c r="A289" s="1" t="s">
        <v>385</v>
      </c>
      <c r="B289" s="1" t="s">
        <v>252</v>
      </c>
      <c r="C289" s="2">
        <v>34291</v>
      </c>
      <c r="D289" s="1" t="s">
        <v>12</v>
      </c>
    </row>
    <row r="290" spans="1:4" x14ac:dyDescent="0.25">
      <c r="A290" s="1" t="s">
        <v>386</v>
      </c>
      <c r="B290" s="1" t="s">
        <v>107</v>
      </c>
      <c r="C290" s="2">
        <v>24652</v>
      </c>
      <c r="D290" s="1" t="s">
        <v>6</v>
      </c>
    </row>
    <row r="291" spans="1:4" x14ac:dyDescent="0.25">
      <c r="A291" s="1" t="s">
        <v>387</v>
      </c>
      <c r="B291" s="1" t="s">
        <v>121</v>
      </c>
      <c r="C291" s="2">
        <v>18010</v>
      </c>
      <c r="D291" s="1" t="s">
        <v>6</v>
      </c>
    </row>
    <row r="292" spans="1:4" x14ac:dyDescent="0.25">
      <c r="A292" s="1" t="s">
        <v>388</v>
      </c>
      <c r="B292" s="1" t="s">
        <v>368</v>
      </c>
      <c r="C292" s="2">
        <v>26506</v>
      </c>
      <c r="D292" s="1" t="s">
        <v>40</v>
      </c>
    </row>
    <row r="293" spans="1:4" x14ac:dyDescent="0.25">
      <c r="A293" s="1" t="s">
        <v>389</v>
      </c>
      <c r="B293" s="1" t="s">
        <v>160</v>
      </c>
      <c r="C293" s="2">
        <v>30368</v>
      </c>
      <c r="D293" s="1" t="s">
        <v>40</v>
      </c>
    </row>
    <row r="294" spans="1:4" x14ac:dyDescent="0.25">
      <c r="A294" s="1" t="s">
        <v>162</v>
      </c>
      <c r="B294" s="1" t="s">
        <v>54</v>
      </c>
      <c r="C294" s="2">
        <v>16991</v>
      </c>
      <c r="D294" s="1" t="s">
        <v>12</v>
      </c>
    </row>
    <row r="295" spans="1:4" x14ac:dyDescent="0.25">
      <c r="A295" s="1" t="s">
        <v>390</v>
      </c>
      <c r="B295" s="1" t="s">
        <v>152</v>
      </c>
      <c r="C295" s="2">
        <v>23950</v>
      </c>
      <c r="D295" s="1" t="s">
        <v>12</v>
      </c>
    </row>
    <row r="296" spans="1:4" x14ac:dyDescent="0.25">
      <c r="A296" s="1" t="s">
        <v>391</v>
      </c>
      <c r="B296" s="1" t="s">
        <v>47</v>
      </c>
      <c r="C296" s="2">
        <v>26871</v>
      </c>
      <c r="D296" s="1" t="s">
        <v>12</v>
      </c>
    </row>
    <row r="297" spans="1:4" x14ac:dyDescent="0.25">
      <c r="A297" s="1" t="s">
        <v>392</v>
      </c>
      <c r="B297" s="1" t="s">
        <v>260</v>
      </c>
      <c r="C297" s="2">
        <v>17268</v>
      </c>
      <c r="D297" s="1" t="s">
        <v>40</v>
      </c>
    </row>
    <row r="298" spans="1:4" x14ac:dyDescent="0.25">
      <c r="A298" s="1" t="s">
        <v>393</v>
      </c>
      <c r="B298" s="1" t="s">
        <v>394</v>
      </c>
      <c r="C298" s="2">
        <v>31612</v>
      </c>
      <c r="D298" s="1" t="s">
        <v>6</v>
      </c>
    </row>
    <row r="299" spans="1:4" x14ac:dyDescent="0.25">
      <c r="A299" s="1" t="s">
        <v>395</v>
      </c>
      <c r="B299" s="1" t="s">
        <v>131</v>
      </c>
      <c r="C299" s="2">
        <v>21264</v>
      </c>
      <c r="D299" s="1" t="s">
        <v>12</v>
      </c>
    </row>
    <row r="300" spans="1:4" x14ac:dyDescent="0.25">
      <c r="A300" s="1" t="s">
        <v>396</v>
      </c>
      <c r="B300" s="1" t="s">
        <v>236</v>
      </c>
      <c r="C300" s="2">
        <v>29622</v>
      </c>
      <c r="D300" s="1" t="s">
        <v>40</v>
      </c>
    </row>
    <row r="301" spans="1:4" x14ac:dyDescent="0.25">
      <c r="A301" s="1" t="s">
        <v>162</v>
      </c>
      <c r="B301" s="1" t="s">
        <v>20</v>
      </c>
      <c r="C301" s="2">
        <v>30875</v>
      </c>
      <c r="D301" s="1" t="s">
        <v>6</v>
      </c>
    </row>
    <row r="302" spans="1:4" x14ac:dyDescent="0.25">
      <c r="A302" s="1" t="s">
        <v>397</v>
      </c>
      <c r="B302" s="1" t="s">
        <v>107</v>
      </c>
      <c r="C302" s="2">
        <v>31924</v>
      </c>
      <c r="D302" s="1" t="s">
        <v>12</v>
      </c>
    </row>
    <row r="303" spans="1:4" x14ac:dyDescent="0.25">
      <c r="A303" s="1" t="s">
        <v>398</v>
      </c>
      <c r="B303" s="1" t="s">
        <v>399</v>
      </c>
      <c r="C303" s="2">
        <v>23384</v>
      </c>
      <c r="D303" s="1" t="s">
        <v>12</v>
      </c>
    </row>
    <row r="304" spans="1:4" x14ac:dyDescent="0.25">
      <c r="A304" s="1" t="s">
        <v>400</v>
      </c>
      <c r="B304" s="1" t="s">
        <v>401</v>
      </c>
      <c r="C304" s="2">
        <v>32097</v>
      </c>
      <c r="D304" s="1" t="s">
        <v>6</v>
      </c>
    </row>
    <row r="305" spans="1:4" x14ac:dyDescent="0.25">
      <c r="A305" s="1" t="s">
        <v>402</v>
      </c>
      <c r="B305" s="1" t="s">
        <v>403</v>
      </c>
      <c r="C305" s="2">
        <v>22555</v>
      </c>
      <c r="D305" s="1" t="s">
        <v>40</v>
      </c>
    </row>
    <row r="306" spans="1:4" x14ac:dyDescent="0.25">
      <c r="A306" s="1" t="s">
        <v>317</v>
      </c>
      <c r="B306" s="1" t="s">
        <v>20</v>
      </c>
      <c r="C306" s="2">
        <v>22508</v>
      </c>
      <c r="D306" s="1" t="s">
        <v>12</v>
      </c>
    </row>
    <row r="307" spans="1:4" x14ac:dyDescent="0.25">
      <c r="A307" s="1" t="s">
        <v>404</v>
      </c>
      <c r="B307" s="1" t="s">
        <v>72</v>
      </c>
      <c r="C307" s="2">
        <v>29510</v>
      </c>
      <c r="D307" s="1" t="s">
        <v>6</v>
      </c>
    </row>
    <row r="308" spans="1:4" x14ac:dyDescent="0.25">
      <c r="A308" s="1" t="s">
        <v>405</v>
      </c>
      <c r="B308" s="1" t="s">
        <v>406</v>
      </c>
      <c r="C308" s="2">
        <v>22398</v>
      </c>
      <c r="D308" s="1" t="s">
        <v>12</v>
      </c>
    </row>
    <row r="309" spans="1:4" x14ac:dyDescent="0.25">
      <c r="A309" s="1" t="s">
        <v>407</v>
      </c>
      <c r="B309" s="1" t="s">
        <v>20</v>
      </c>
      <c r="C309" s="2">
        <v>28394</v>
      </c>
      <c r="D309" s="1" t="s">
        <v>9</v>
      </c>
    </row>
    <row r="310" spans="1:4" x14ac:dyDescent="0.25">
      <c r="A310" s="1" t="s">
        <v>408</v>
      </c>
      <c r="B310" s="1" t="s">
        <v>139</v>
      </c>
      <c r="C310" s="2">
        <v>16244</v>
      </c>
      <c r="D310" s="1" t="s">
        <v>6</v>
      </c>
    </row>
    <row r="311" spans="1:4" x14ac:dyDescent="0.25">
      <c r="A311" s="1" t="s">
        <v>409</v>
      </c>
      <c r="B311" s="1" t="s">
        <v>167</v>
      </c>
      <c r="C311" s="2">
        <v>32836</v>
      </c>
      <c r="D311" s="1" t="s">
        <v>12</v>
      </c>
    </row>
    <row r="312" spans="1:4" x14ac:dyDescent="0.25">
      <c r="A312" s="1" t="s">
        <v>410</v>
      </c>
      <c r="B312" s="1" t="s">
        <v>141</v>
      </c>
      <c r="C312" s="2">
        <v>23528</v>
      </c>
      <c r="D312" s="1" t="s">
        <v>6</v>
      </c>
    </row>
    <row r="313" spans="1:4" x14ac:dyDescent="0.25">
      <c r="A313" s="1" t="s">
        <v>411</v>
      </c>
      <c r="B313" s="1" t="s">
        <v>412</v>
      </c>
      <c r="C313" s="2">
        <v>28489</v>
      </c>
      <c r="D313" s="1" t="s">
        <v>12</v>
      </c>
    </row>
    <row r="314" spans="1:4" x14ac:dyDescent="0.25">
      <c r="A314" s="1" t="s">
        <v>413</v>
      </c>
      <c r="B314" s="1" t="s">
        <v>399</v>
      </c>
      <c r="C314" s="2">
        <v>20920</v>
      </c>
      <c r="D314" s="1" t="s">
        <v>12</v>
      </c>
    </row>
    <row r="315" spans="1:4" x14ac:dyDescent="0.25">
      <c r="A315" s="1" t="s">
        <v>414</v>
      </c>
      <c r="B315" s="1" t="s">
        <v>11</v>
      </c>
      <c r="C315" s="2">
        <v>34164</v>
      </c>
      <c r="D315" s="1" t="s">
        <v>6</v>
      </c>
    </row>
    <row r="316" spans="1:4" x14ac:dyDescent="0.25">
      <c r="A316" s="1" t="s">
        <v>415</v>
      </c>
      <c r="B316" s="1" t="s">
        <v>246</v>
      </c>
      <c r="C316" s="2">
        <v>32341</v>
      </c>
      <c r="D316" s="1" t="s">
        <v>6</v>
      </c>
    </row>
    <row r="317" spans="1:4" x14ac:dyDescent="0.25">
      <c r="A317" s="1" t="s">
        <v>416</v>
      </c>
      <c r="B317" s="1" t="s">
        <v>194</v>
      </c>
      <c r="C317" s="2">
        <v>16640</v>
      </c>
      <c r="D317" s="1" t="s">
        <v>12</v>
      </c>
    </row>
    <row r="318" spans="1:4" x14ac:dyDescent="0.25">
      <c r="A318" s="1" t="s">
        <v>417</v>
      </c>
      <c r="B318" s="1" t="s">
        <v>418</v>
      </c>
      <c r="C318" s="2">
        <v>28217</v>
      </c>
      <c r="D318" s="1" t="s">
        <v>12</v>
      </c>
    </row>
    <row r="319" spans="1:4" x14ac:dyDescent="0.25">
      <c r="A319" s="1" t="s">
        <v>190</v>
      </c>
      <c r="B319" s="1" t="s">
        <v>419</v>
      </c>
      <c r="C319" s="2">
        <v>32646</v>
      </c>
      <c r="D319" s="1" t="s">
        <v>40</v>
      </c>
    </row>
    <row r="320" spans="1:4" x14ac:dyDescent="0.25">
      <c r="A320" s="1" t="s">
        <v>420</v>
      </c>
      <c r="B320" s="1" t="s">
        <v>5</v>
      </c>
      <c r="C320" s="2">
        <v>28636</v>
      </c>
      <c r="D320" s="1" t="s">
        <v>40</v>
      </c>
    </row>
    <row r="321" spans="1:4" x14ac:dyDescent="0.25">
      <c r="A321" s="1" t="s">
        <v>421</v>
      </c>
      <c r="B321" s="1" t="s">
        <v>8</v>
      </c>
      <c r="C321" s="2">
        <v>30418</v>
      </c>
      <c r="D321" s="1" t="s">
        <v>12</v>
      </c>
    </row>
    <row r="322" spans="1:4" x14ac:dyDescent="0.25">
      <c r="A322" s="1" t="s">
        <v>110</v>
      </c>
      <c r="B322" s="1" t="s">
        <v>368</v>
      </c>
      <c r="C322" s="2">
        <v>33971</v>
      </c>
      <c r="D322" s="1" t="s">
        <v>12</v>
      </c>
    </row>
    <row r="323" spans="1:4" x14ac:dyDescent="0.25">
      <c r="A323" s="1" t="s">
        <v>422</v>
      </c>
      <c r="B323" s="1" t="s">
        <v>52</v>
      </c>
      <c r="C323" s="2">
        <v>26974</v>
      </c>
      <c r="D323" s="1" t="s">
        <v>12</v>
      </c>
    </row>
    <row r="324" spans="1:4" x14ac:dyDescent="0.25">
      <c r="A324" s="1" t="s">
        <v>423</v>
      </c>
      <c r="B324" s="1" t="s">
        <v>47</v>
      </c>
      <c r="C324" s="2">
        <v>21339</v>
      </c>
      <c r="D324" s="1" t="s">
        <v>12</v>
      </c>
    </row>
    <row r="325" spans="1:4" x14ac:dyDescent="0.25">
      <c r="A325" s="1" t="s">
        <v>424</v>
      </c>
      <c r="B325" s="1" t="s">
        <v>90</v>
      </c>
      <c r="C325" s="2">
        <v>25150</v>
      </c>
      <c r="D325" s="1" t="s">
        <v>6</v>
      </c>
    </row>
    <row r="326" spans="1:4" x14ac:dyDescent="0.25">
      <c r="A326" s="1" t="s">
        <v>425</v>
      </c>
      <c r="B326" s="1" t="s">
        <v>8</v>
      </c>
      <c r="C326" s="2">
        <v>20340</v>
      </c>
      <c r="D326" s="1" t="s">
        <v>12</v>
      </c>
    </row>
    <row r="327" spans="1:4" x14ac:dyDescent="0.25">
      <c r="A327" s="1" t="s">
        <v>426</v>
      </c>
      <c r="B327" s="1" t="s">
        <v>131</v>
      </c>
      <c r="C327" s="2">
        <v>16045</v>
      </c>
      <c r="D327" s="1" t="s">
        <v>6</v>
      </c>
    </row>
    <row r="328" spans="1:4" x14ac:dyDescent="0.25">
      <c r="A328" s="1" t="s">
        <v>427</v>
      </c>
      <c r="B328" s="1" t="s">
        <v>37</v>
      </c>
      <c r="C328" s="2">
        <v>18568</v>
      </c>
      <c r="D328" s="1" t="s">
        <v>12</v>
      </c>
    </row>
    <row r="329" spans="1:4" x14ac:dyDescent="0.25">
      <c r="A329" s="1" t="s">
        <v>311</v>
      </c>
      <c r="B329" s="1" t="s">
        <v>199</v>
      </c>
      <c r="C329" s="2">
        <v>33976</v>
      </c>
      <c r="D329" s="1" t="s">
        <v>12</v>
      </c>
    </row>
    <row r="330" spans="1:4" x14ac:dyDescent="0.25">
      <c r="A330" s="1" t="s">
        <v>428</v>
      </c>
      <c r="B330" s="1" t="s">
        <v>429</v>
      </c>
      <c r="C330" s="2">
        <v>30720</v>
      </c>
      <c r="D330" s="1" t="s">
        <v>12</v>
      </c>
    </row>
    <row r="331" spans="1:4" x14ac:dyDescent="0.25">
      <c r="A331" s="1" t="s">
        <v>430</v>
      </c>
      <c r="B331" s="1" t="s">
        <v>141</v>
      </c>
      <c r="C331" s="2">
        <v>22604</v>
      </c>
      <c r="D331" s="1" t="s">
        <v>9</v>
      </c>
    </row>
    <row r="332" spans="1:4" x14ac:dyDescent="0.25">
      <c r="A332" s="1" t="s">
        <v>431</v>
      </c>
      <c r="B332" s="1" t="s">
        <v>368</v>
      </c>
      <c r="C332" s="2">
        <v>19123</v>
      </c>
      <c r="D33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D2EB-1ED9-44B8-9889-39DA3CFEC94B}">
  <dimension ref="A1:H332"/>
  <sheetViews>
    <sheetView workbookViewId="0">
      <selection activeCell="G2" sqref="G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7" max="7" width="17.7109375" bestFit="1" customWidth="1"/>
    <col min="8" max="8" width="28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432</v>
      </c>
    </row>
    <row r="2" spans="1:8" x14ac:dyDescent="0.25">
      <c r="A2" s="1" t="s">
        <v>4</v>
      </c>
      <c r="B2" s="1" t="s">
        <v>5</v>
      </c>
      <c r="C2" s="2">
        <v>22190</v>
      </c>
      <c r="D2" s="1" t="s">
        <v>6</v>
      </c>
      <c r="E2" t="str">
        <f>TEXT(C2,"mmmm")</f>
        <v>październik</v>
      </c>
      <c r="G2" s="3" t="s">
        <v>433</v>
      </c>
      <c r="H2" t="s">
        <v>448</v>
      </c>
    </row>
    <row r="3" spans="1:8" x14ac:dyDescent="0.25">
      <c r="A3" s="1" t="s">
        <v>7</v>
      </c>
      <c r="B3" s="1" t="s">
        <v>8</v>
      </c>
      <c r="C3" s="2">
        <v>30952</v>
      </c>
      <c r="D3" s="1" t="s">
        <v>9</v>
      </c>
      <c r="E3" t="str">
        <f t="shared" ref="E3:E66" si="0">TEXT(C3,"mmmm")</f>
        <v>wrzesień</v>
      </c>
      <c r="G3" s="4" t="s">
        <v>434</v>
      </c>
      <c r="H3" s="5">
        <v>26</v>
      </c>
    </row>
    <row r="4" spans="1:8" x14ac:dyDescent="0.25">
      <c r="A4" s="1" t="s">
        <v>10</v>
      </c>
      <c r="B4" s="1" t="s">
        <v>11</v>
      </c>
      <c r="C4" s="2">
        <v>24753</v>
      </c>
      <c r="D4" s="1" t="s">
        <v>12</v>
      </c>
      <c r="E4" t="str">
        <f t="shared" si="0"/>
        <v>październik</v>
      </c>
      <c r="G4" s="4" t="s">
        <v>435</v>
      </c>
      <c r="H4" s="5">
        <v>22</v>
      </c>
    </row>
    <row r="5" spans="1:8" x14ac:dyDescent="0.25">
      <c r="A5" s="1" t="s">
        <v>13</v>
      </c>
      <c r="B5" s="1" t="s">
        <v>14</v>
      </c>
      <c r="C5" s="2">
        <v>31544</v>
      </c>
      <c r="D5" s="1" t="s">
        <v>9</v>
      </c>
      <c r="E5" t="str">
        <f t="shared" si="0"/>
        <v>maj</v>
      </c>
      <c r="G5" s="4" t="s">
        <v>436</v>
      </c>
      <c r="H5" s="5">
        <v>30</v>
      </c>
    </row>
    <row r="6" spans="1:8" x14ac:dyDescent="0.25">
      <c r="A6" s="1" t="s">
        <v>15</v>
      </c>
      <c r="B6" s="1" t="s">
        <v>16</v>
      </c>
      <c r="C6" s="2">
        <v>22780</v>
      </c>
      <c r="D6" s="1" t="s">
        <v>9</v>
      </c>
      <c r="E6" t="str">
        <f t="shared" si="0"/>
        <v>maj</v>
      </c>
      <c r="G6" s="4" t="s">
        <v>437</v>
      </c>
      <c r="H6" s="5">
        <v>27</v>
      </c>
    </row>
    <row r="7" spans="1:8" x14ac:dyDescent="0.25">
      <c r="A7" s="1" t="s">
        <v>17</v>
      </c>
      <c r="B7" s="1" t="s">
        <v>18</v>
      </c>
      <c r="C7" s="2">
        <v>31694</v>
      </c>
      <c r="D7" s="1" t="s">
        <v>12</v>
      </c>
      <c r="E7" t="str">
        <f t="shared" si="0"/>
        <v>październik</v>
      </c>
      <c r="G7" s="4" t="s">
        <v>438</v>
      </c>
      <c r="H7" s="5">
        <v>25</v>
      </c>
    </row>
    <row r="8" spans="1:8" x14ac:dyDescent="0.25">
      <c r="A8" s="1" t="s">
        <v>19</v>
      </c>
      <c r="B8" s="1" t="s">
        <v>20</v>
      </c>
      <c r="C8" s="2">
        <v>33569</v>
      </c>
      <c r="D8" s="1" t="s">
        <v>6</v>
      </c>
      <c r="E8" t="str">
        <f t="shared" si="0"/>
        <v>listopad</v>
      </c>
      <c r="G8" s="4" t="s">
        <v>439</v>
      </c>
      <c r="H8" s="5">
        <v>31</v>
      </c>
    </row>
    <row r="9" spans="1:8" x14ac:dyDescent="0.25">
      <c r="A9" s="1" t="s">
        <v>21</v>
      </c>
      <c r="B9" s="1" t="s">
        <v>22</v>
      </c>
      <c r="C9" s="2">
        <v>30372</v>
      </c>
      <c r="D9" s="1" t="s">
        <v>6</v>
      </c>
      <c r="E9" t="str">
        <f t="shared" si="0"/>
        <v>luty</v>
      </c>
      <c r="G9" s="4" t="s">
        <v>440</v>
      </c>
      <c r="H9" s="5">
        <v>33</v>
      </c>
    </row>
    <row r="10" spans="1:8" x14ac:dyDescent="0.25">
      <c r="A10" s="1" t="s">
        <v>23</v>
      </c>
      <c r="B10" s="1" t="s">
        <v>8</v>
      </c>
      <c r="C10" s="2">
        <v>33568</v>
      </c>
      <c r="D10" s="1" t="s">
        <v>6</v>
      </c>
      <c r="E10" t="str">
        <f t="shared" si="0"/>
        <v>listopad</v>
      </c>
      <c r="G10" s="4" t="s">
        <v>441</v>
      </c>
      <c r="H10" s="5">
        <v>19</v>
      </c>
    </row>
    <row r="11" spans="1:8" x14ac:dyDescent="0.25">
      <c r="A11" s="1" t="s">
        <v>24</v>
      </c>
      <c r="B11" s="1" t="s">
        <v>25</v>
      </c>
      <c r="C11" s="2">
        <v>31111</v>
      </c>
      <c r="D11" s="1" t="s">
        <v>6</v>
      </c>
      <c r="E11" t="str">
        <f t="shared" si="0"/>
        <v>marzec</v>
      </c>
      <c r="G11" s="4" t="s">
        <v>442</v>
      </c>
      <c r="H11" s="5">
        <v>29</v>
      </c>
    </row>
    <row r="12" spans="1:8" x14ac:dyDescent="0.25">
      <c r="A12" s="1" t="s">
        <v>26</v>
      </c>
      <c r="B12" s="1" t="s">
        <v>27</v>
      </c>
      <c r="C12" s="2">
        <v>17347</v>
      </c>
      <c r="D12" s="1" t="s">
        <v>6</v>
      </c>
      <c r="E12" t="str">
        <f t="shared" si="0"/>
        <v>czerwiec</v>
      </c>
      <c r="G12" s="4" t="s">
        <v>443</v>
      </c>
      <c r="H12" s="5">
        <v>32</v>
      </c>
    </row>
    <row r="13" spans="1:8" x14ac:dyDescent="0.25">
      <c r="A13" s="1" t="s">
        <v>28</v>
      </c>
      <c r="B13" s="1" t="s">
        <v>29</v>
      </c>
      <c r="C13" s="2">
        <v>33321</v>
      </c>
      <c r="D13" s="1" t="s">
        <v>12</v>
      </c>
      <c r="E13" t="str">
        <f t="shared" si="0"/>
        <v>marzec</v>
      </c>
      <c r="G13" s="4" t="s">
        <v>444</v>
      </c>
      <c r="H13" s="5">
        <v>28</v>
      </c>
    </row>
    <row r="14" spans="1:8" x14ac:dyDescent="0.25">
      <c r="A14" s="1" t="s">
        <v>30</v>
      </c>
      <c r="B14" s="1" t="s">
        <v>8</v>
      </c>
      <c r="C14" s="2">
        <v>26093</v>
      </c>
      <c r="D14" s="1" t="s">
        <v>12</v>
      </c>
      <c r="E14" t="str">
        <f t="shared" si="0"/>
        <v>czerwiec</v>
      </c>
      <c r="G14" s="4" t="s">
        <v>445</v>
      </c>
      <c r="H14" s="5">
        <v>29</v>
      </c>
    </row>
    <row r="15" spans="1:8" x14ac:dyDescent="0.25">
      <c r="A15" s="1" t="s">
        <v>31</v>
      </c>
      <c r="B15" s="1" t="s">
        <v>32</v>
      </c>
      <c r="C15" s="2">
        <v>17144</v>
      </c>
      <c r="D15" s="1" t="s">
        <v>12</v>
      </c>
      <c r="E15" t="str">
        <f t="shared" si="0"/>
        <v>grudzień</v>
      </c>
      <c r="G15" s="4" t="s">
        <v>446</v>
      </c>
      <c r="H15" s="5"/>
    </row>
    <row r="16" spans="1:8" x14ac:dyDescent="0.25">
      <c r="A16" s="1" t="s">
        <v>33</v>
      </c>
      <c r="B16" s="1" t="s">
        <v>34</v>
      </c>
      <c r="C16" s="2">
        <v>26019</v>
      </c>
      <c r="D16" s="1" t="s">
        <v>12</v>
      </c>
      <c r="E16" t="str">
        <f t="shared" si="0"/>
        <v>marzec</v>
      </c>
      <c r="G16" s="4" t="s">
        <v>447</v>
      </c>
      <c r="H16" s="5">
        <v>331</v>
      </c>
    </row>
    <row r="17" spans="1:5" x14ac:dyDescent="0.25">
      <c r="A17" s="1" t="s">
        <v>35</v>
      </c>
      <c r="B17" s="1" t="s">
        <v>27</v>
      </c>
      <c r="C17" s="2">
        <v>30193</v>
      </c>
      <c r="D17" s="1" t="s">
        <v>6</v>
      </c>
      <c r="E17" t="str">
        <f t="shared" si="0"/>
        <v>sierpień</v>
      </c>
    </row>
    <row r="18" spans="1:5" x14ac:dyDescent="0.25">
      <c r="A18" s="1" t="s">
        <v>36</v>
      </c>
      <c r="B18" s="1" t="s">
        <v>37</v>
      </c>
      <c r="C18" s="2">
        <v>29668</v>
      </c>
      <c r="D18" s="1" t="s">
        <v>9</v>
      </c>
      <c r="E18" t="str">
        <f t="shared" si="0"/>
        <v>marzec</v>
      </c>
    </row>
    <row r="19" spans="1:5" x14ac:dyDescent="0.25">
      <c r="A19" s="1" t="s">
        <v>38</v>
      </c>
      <c r="B19" s="1" t="s">
        <v>39</v>
      </c>
      <c r="C19" s="2">
        <v>34945</v>
      </c>
      <c r="D19" s="1" t="s">
        <v>40</v>
      </c>
      <c r="E19" t="str">
        <f t="shared" si="0"/>
        <v>wrzesień</v>
      </c>
    </row>
    <row r="20" spans="1:5" x14ac:dyDescent="0.25">
      <c r="A20" s="1" t="s">
        <v>41</v>
      </c>
      <c r="B20" s="1" t="s">
        <v>42</v>
      </c>
      <c r="C20" s="2">
        <v>23309</v>
      </c>
      <c r="D20" s="1" t="s">
        <v>9</v>
      </c>
      <c r="E20" t="str">
        <f t="shared" si="0"/>
        <v>październik</v>
      </c>
    </row>
    <row r="21" spans="1:5" x14ac:dyDescent="0.25">
      <c r="A21" s="1" t="s">
        <v>43</v>
      </c>
      <c r="B21" s="1" t="s">
        <v>20</v>
      </c>
      <c r="C21" s="2">
        <v>16498</v>
      </c>
      <c r="D21" s="1" t="s">
        <v>6</v>
      </c>
      <c r="E21" t="str">
        <f t="shared" si="0"/>
        <v>marzec</v>
      </c>
    </row>
    <row r="22" spans="1:5" x14ac:dyDescent="0.25">
      <c r="A22" s="1" t="s">
        <v>44</v>
      </c>
      <c r="B22" s="1" t="s">
        <v>45</v>
      </c>
      <c r="C22" s="2">
        <v>19872</v>
      </c>
      <c r="D22" s="1" t="s">
        <v>12</v>
      </c>
      <c r="E22" t="str">
        <f t="shared" si="0"/>
        <v>maj</v>
      </c>
    </row>
    <row r="23" spans="1:5" x14ac:dyDescent="0.25">
      <c r="A23" s="1" t="s">
        <v>46</v>
      </c>
      <c r="B23" s="1" t="s">
        <v>47</v>
      </c>
      <c r="C23" s="2">
        <v>26018</v>
      </c>
      <c r="D23" s="1" t="s">
        <v>6</v>
      </c>
      <c r="E23" t="str">
        <f t="shared" si="0"/>
        <v>marzec</v>
      </c>
    </row>
    <row r="24" spans="1:5" x14ac:dyDescent="0.25">
      <c r="A24" s="1" t="s">
        <v>48</v>
      </c>
      <c r="B24" s="1" t="s">
        <v>49</v>
      </c>
      <c r="C24" s="2">
        <v>25110</v>
      </c>
      <c r="D24" s="1" t="s">
        <v>40</v>
      </c>
      <c r="E24" t="str">
        <f t="shared" si="0"/>
        <v>wrzesień</v>
      </c>
    </row>
    <row r="25" spans="1:5" x14ac:dyDescent="0.25">
      <c r="A25" s="1" t="s">
        <v>50</v>
      </c>
      <c r="B25" s="1" t="s">
        <v>29</v>
      </c>
      <c r="C25" s="2">
        <v>33411</v>
      </c>
      <c r="D25" s="1" t="s">
        <v>9</v>
      </c>
      <c r="E25" t="str">
        <f t="shared" si="0"/>
        <v>czerwiec</v>
      </c>
    </row>
    <row r="26" spans="1:5" x14ac:dyDescent="0.25">
      <c r="A26" s="1" t="s">
        <v>51</v>
      </c>
      <c r="B26" s="1" t="s">
        <v>52</v>
      </c>
      <c r="C26" s="2">
        <v>30969</v>
      </c>
      <c r="D26" s="1" t="s">
        <v>12</v>
      </c>
      <c r="E26" t="str">
        <f t="shared" si="0"/>
        <v>październik</v>
      </c>
    </row>
    <row r="27" spans="1:5" x14ac:dyDescent="0.25">
      <c r="A27" s="1" t="s">
        <v>53</v>
      </c>
      <c r="B27" s="1" t="s">
        <v>54</v>
      </c>
      <c r="C27" s="2">
        <v>19368</v>
      </c>
      <c r="D27" s="1" t="s">
        <v>12</v>
      </c>
      <c r="E27" t="str">
        <f t="shared" si="0"/>
        <v>styczeń</v>
      </c>
    </row>
    <row r="28" spans="1:5" x14ac:dyDescent="0.25">
      <c r="A28" s="1" t="s">
        <v>55</v>
      </c>
      <c r="B28" s="1" t="s">
        <v>56</v>
      </c>
      <c r="C28" s="2">
        <v>23668</v>
      </c>
      <c r="D28" s="1" t="s">
        <v>40</v>
      </c>
      <c r="E28" t="str">
        <f t="shared" si="0"/>
        <v>październik</v>
      </c>
    </row>
    <row r="29" spans="1:5" x14ac:dyDescent="0.25">
      <c r="A29" s="1" t="s">
        <v>57</v>
      </c>
      <c r="B29" s="1" t="s">
        <v>58</v>
      </c>
      <c r="C29" s="2">
        <v>19851</v>
      </c>
      <c r="D29" s="1" t="s">
        <v>12</v>
      </c>
      <c r="E29" t="str">
        <f t="shared" si="0"/>
        <v>maj</v>
      </c>
    </row>
    <row r="30" spans="1:5" x14ac:dyDescent="0.25">
      <c r="A30" s="1" t="s">
        <v>59</v>
      </c>
      <c r="B30" s="1" t="s">
        <v>18</v>
      </c>
      <c r="C30" s="2">
        <v>17896</v>
      </c>
      <c r="D30" s="1" t="s">
        <v>9</v>
      </c>
      <c r="E30" t="str">
        <f t="shared" si="0"/>
        <v>grudzień</v>
      </c>
    </row>
    <row r="31" spans="1:5" x14ac:dyDescent="0.25">
      <c r="A31" s="1" t="s">
        <v>60</v>
      </c>
      <c r="B31" s="1" t="s">
        <v>11</v>
      </c>
      <c r="C31" s="2">
        <v>25045</v>
      </c>
      <c r="D31" s="1" t="s">
        <v>12</v>
      </c>
      <c r="E31" t="str">
        <f t="shared" si="0"/>
        <v>lipiec</v>
      </c>
    </row>
    <row r="32" spans="1:5" x14ac:dyDescent="0.25">
      <c r="A32" s="1" t="s">
        <v>61</v>
      </c>
      <c r="B32" s="1" t="s">
        <v>20</v>
      </c>
      <c r="C32" s="2">
        <v>18367</v>
      </c>
      <c r="D32" s="1" t="s">
        <v>12</v>
      </c>
      <c r="E32" t="str">
        <f t="shared" si="0"/>
        <v>kwiecień</v>
      </c>
    </row>
    <row r="33" spans="1:5" x14ac:dyDescent="0.25">
      <c r="A33" s="1" t="s">
        <v>62</v>
      </c>
      <c r="B33" s="1" t="s">
        <v>20</v>
      </c>
      <c r="C33" s="2">
        <v>21630</v>
      </c>
      <c r="D33" s="1" t="s">
        <v>6</v>
      </c>
      <c r="E33" t="str">
        <f t="shared" si="0"/>
        <v>marzec</v>
      </c>
    </row>
    <row r="34" spans="1:5" x14ac:dyDescent="0.25">
      <c r="A34" s="1" t="s">
        <v>63</v>
      </c>
      <c r="B34" s="1" t="s">
        <v>64</v>
      </c>
      <c r="C34" s="2">
        <v>16075</v>
      </c>
      <c r="D34" s="1" t="s">
        <v>40</v>
      </c>
      <c r="E34" t="str">
        <f t="shared" si="0"/>
        <v>styczeń</v>
      </c>
    </row>
    <row r="35" spans="1:5" x14ac:dyDescent="0.25">
      <c r="A35" s="1" t="s">
        <v>65</v>
      </c>
      <c r="B35" s="1" t="s">
        <v>20</v>
      </c>
      <c r="C35" s="2">
        <v>30640</v>
      </c>
      <c r="D35" s="1" t="s">
        <v>6</v>
      </c>
      <c r="E35" t="str">
        <f t="shared" si="0"/>
        <v>listopad</v>
      </c>
    </row>
    <row r="36" spans="1:5" x14ac:dyDescent="0.25">
      <c r="A36" s="1" t="s">
        <v>66</v>
      </c>
      <c r="B36" s="1" t="s">
        <v>67</v>
      </c>
      <c r="C36" s="2">
        <v>21633</v>
      </c>
      <c r="D36" s="1" t="s">
        <v>12</v>
      </c>
      <c r="E36" t="str">
        <f t="shared" si="0"/>
        <v>marzec</v>
      </c>
    </row>
    <row r="37" spans="1:5" x14ac:dyDescent="0.25">
      <c r="A37" s="1" t="s">
        <v>68</v>
      </c>
      <c r="B37" s="1" t="s">
        <v>69</v>
      </c>
      <c r="C37" s="2">
        <v>22843</v>
      </c>
      <c r="D37" s="1" t="s">
        <v>6</v>
      </c>
      <c r="E37" t="str">
        <f t="shared" si="0"/>
        <v>lipiec</v>
      </c>
    </row>
    <row r="38" spans="1:5" x14ac:dyDescent="0.25">
      <c r="A38" s="1" t="s">
        <v>70</v>
      </c>
      <c r="B38" s="1" t="s">
        <v>39</v>
      </c>
      <c r="C38" s="2">
        <v>22944</v>
      </c>
      <c r="D38" s="1" t="s">
        <v>12</v>
      </c>
      <c r="E38" t="str">
        <f t="shared" si="0"/>
        <v>październik</v>
      </c>
    </row>
    <row r="39" spans="1:5" x14ac:dyDescent="0.25">
      <c r="A39" s="1" t="s">
        <v>71</v>
      </c>
      <c r="B39" s="1" t="s">
        <v>72</v>
      </c>
      <c r="C39" s="2">
        <v>28856</v>
      </c>
      <c r="D39" s="1" t="s">
        <v>6</v>
      </c>
      <c r="E39" t="str">
        <f t="shared" si="0"/>
        <v>styczeń</v>
      </c>
    </row>
    <row r="40" spans="1:5" x14ac:dyDescent="0.25">
      <c r="A40" s="1" t="s">
        <v>73</v>
      </c>
      <c r="B40" s="1" t="s">
        <v>74</v>
      </c>
      <c r="C40" s="2">
        <v>27510</v>
      </c>
      <c r="D40" s="1" t="s">
        <v>9</v>
      </c>
      <c r="E40" t="str">
        <f t="shared" si="0"/>
        <v>kwiecień</v>
      </c>
    </row>
    <row r="41" spans="1:5" x14ac:dyDescent="0.25">
      <c r="A41" s="1" t="s">
        <v>75</v>
      </c>
      <c r="B41" s="1" t="s">
        <v>52</v>
      </c>
      <c r="C41" s="2">
        <v>24744</v>
      </c>
      <c r="D41" s="1" t="s">
        <v>12</v>
      </c>
      <c r="E41" t="str">
        <f t="shared" si="0"/>
        <v>wrzesień</v>
      </c>
    </row>
    <row r="42" spans="1:5" x14ac:dyDescent="0.25">
      <c r="A42" s="1" t="s">
        <v>76</v>
      </c>
      <c r="B42" s="1" t="s">
        <v>77</v>
      </c>
      <c r="C42" s="2">
        <v>26703</v>
      </c>
      <c r="D42" s="1" t="s">
        <v>40</v>
      </c>
      <c r="E42" t="str">
        <f t="shared" si="0"/>
        <v>luty</v>
      </c>
    </row>
    <row r="43" spans="1:5" x14ac:dyDescent="0.25">
      <c r="A43" s="1" t="s">
        <v>78</v>
      </c>
      <c r="B43" s="1" t="s">
        <v>79</v>
      </c>
      <c r="C43" s="2">
        <v>18847</v>
      </c>
      <c r="D43" s="1" t="s">
        <v>6</v>
      </c>
      <c r="E43" t="str">
        <f t="shared" si="0"/>
        <v>sierpień</v>
      </c>
    </row>
    <row r="44" spans="1:5" x14ac:dyDescent="0.25">
      <c r="A44" s="1" t="s">
        <v>80</v>
      </c>
      <c r="B44" s="1" t="s">
        <v>81</v>
      </c>
      <c r="C44" s="2">
        <v>33899</v>
      </c>
      <c r="D44" s="1" t="s">
        <v>12</v>
      </c>
      <c r="E44" t="str">
        <f t="shared" si="0"/>
        <v>październik</v>
      </c>
    </row>
    <row r="45" spans="1:5" x14ac:dyDescent="0.25">
      <c r="A45" s="1" t="s">
        <v>82</v>
      </c>
      <c r="B45" s="1" t="s">
        <v>42</v>
      </c>
      <c r="C45" s="2">
        <v>34773</v>
      </c>
      <c r="D45" s="1" t="s">
        <v>12</v>
      </c>
      <c r="E45" t="str">
        <f t="shared" si="0"/>
        <v>marzec</v>
      </c>
    </row>
    <row r="46" spans="1:5" x14ac:dyDescent="0.25">
      <c r="A46" s="1" t="s">
        <v>83</v>
      </c>
      <c r="B46" s="1" t="s">
        <v>84</v>
      </c>
      <c r="C46" s="2">
        <v>28929</v>
      </c>
      <c r="D46" s="1" t="s">
        <v>6</v>
      </c>
      <c r="E46" t="str">
        <f t="shared" si="0"/>
        <v>marzec</v>
      </c>
    </row>
    <row r="47" spans="1:5" x14ac:dyDescent="0.25">
      <c r="A47" s="1" t="s">
        <v>85</v>
      </c>
      <c r="B47" s="1" t="s">
        <v>42</v>
      </c>
      <c r="C47" s="2">
        <v>17612</v>
      </c>
      <c r="D47" s="1" t="s">
        <v>40</v>
      </c>
      <c r="E47" t="str">
        <f t="shared" si="0"/>
        <v>marzec</v>
      </c>
    </row>
    <row r="48" spans="1:5" x14ac:dyDescent="0.25">
      <c r="A48" s="1" t="s">
        <v>86</v>
      </c>
      <c r="B48" s="1" t="s">
        <v>87</v>
      </c>
      <c r="C48" s="2">
        <v>26002</v>
      </c>
      <c r="D48" s="1" t="s">
        <v>12</v>
      </c>
      <c r="E48" t="str">
        <f t="shared" si="0"/>
        <v>marzec</v>
      </c>
    </row>
    <row r="49" spans="1:5" x14ac:dyDescent="0.25">
      <c r="A49" s="1" t="s">
        <v>88</v>
      </c>
      <c r="B49" s="1" t="s">
        <v>52</v>
      </c>
      <c r="C49" s="2">
        <v>17050</v>
      </c>
      <c r="D49" s="1" t="s">
        <v>12</v>
      </c>
      <c r="E49" t="str">
        <f t="shared" si="0"/>
        <v>wrzesień</v>
      </c>
    </row>
    <row r="50" spans="1:5" x14ac:dyDescent="0.25">
      <c r="A50" s="1" t="s">
        <v>89</v>
      </c>
      <c r="B50" s="1" t="s">
        <v>90</v>
      </c>
      <c r="C50" s="2">
        <v>17757</v>
      </c>
      <c r="D50" s="1" t="s">
        <v>6</v>
      </c>
      <c r="E50" t="str">
        <f t="shared" si="0"/>
        <v>sierpień</v>
      </c>
    </row>
    <row r="51" spans="1:5" x14ac:dyDescent="0.25">
      <c r="A51" s="1" t="s">
        <v>91</v>
      </c>
      <c r="B51" s="1" t="s">
        <v>92</v>
      </c>
      <c r="C51" s="2">
        <v>30155</v>
      </c>
      <c r="D51" s="1" t="s">
        <v>6</v>
      </c>
      <c r="E51" t="str">
        <f t="shared" si="0"/>
        <v>lipiec</v>
      </c>
    </row>
    <row r="52" spans="1:5" x14ac:dyDescent="0.25">
      <c r="A52" s="1" t="s">
        <v>93</v>
      </c>
      <c r="B52" s="1" t="s">
        <v>94</v>
      </c>
      <c r="C52" s="2">
        <v>22758</v>
      </c>
      <c r="D52" s="1" t="s">
        <v>40</v>
      </c>
      <c r="E52" t="str">
        <f t="shared" si="0"/>
        <v>kwiecień</v>
      </c>
    </row>
    <row r="53" spans="1:5" x14ac:dyDescent="0.25">
      <c r="A53" s="1" t="s">
        <v>95</v>
      </c>
      <c r="B53" s="1" t="s">
        <v>52</v>
      </c>
      <c r="C53" s="2">
        <v>17830</v>
      </c>
      <c r="D53" s="1" t="s">
        <v>6</v>
      </c>
      <c r="E53" t="str">
        <f t="shared" si="0"/>
        <v>październik</v>
      </c>
    </row>
    <row r="54" spans="1:5" x14ac:dyDescent="0.25">
      <c r="A54" s="1" t="s">
        <v>96</v>
      </c>
      <c r="B54" s="1" t="s">
        <v>20</v>
      </c>
      <c r="C54" s="2">
        <v>16168</v>
      </c>
      <c r="D54" s="1" t="s">
        <v>6</v>
      </c>
      <c r="E54" t="str">
        <f t="shared" si="0"/>
        <v>kwiecień</v>
      </c>
    </row>
    <row r="55" spans="1:5" x14ac:dyDescent="0.25">
      <c r="A55" s="1" t="s">
        <v>97</v>
      </c>
      <c r="B55" s="1" t="s">
        <v>98</v>
      </c>
      <c r="C55" s="2">
        <v>32118</v>
      </c>
      <c r="D55" s="1" t="s">
        <v>6</v>
      </c>
      <c r="E55" t="str">
        <f t="shared" si="0"/>
        <v>grudzień</v>
      </c>
    </row>
    <row r="56" spans="1:5" x14ac:dyDescent="0.25">
      <c r="A56" s="1" t="s">
        <v>99</v>
      </c>
      <c r="B56" s="1" t="s">
        <v>18</v>
      </c>
      <c r="C56" s="2">
        <v>20332</v>
      </c>
      <c r="D56" s="1" t="s">
        <v>12</v>
      </c>
      <c r="E56" t="str">
        <f t="shared" si="0"/>
        <v>sierpień</v>
      </c>
    </row>
    <row r="57" spans="1:5" x14ac:dyDescent="0.25">
      <c r="A57" s="1" t="s">
        <v>100</v>
      </c>
      <c r="B57" s="1" t="s">
        <v>49</v>
      </c>
      <c r="C57" s="2">
        <v>19375</v>
      </c>
      <c r="D57" s="1" t="s">
        <v>6</v>
      </c>
      <c r="E57" t="str">
        <f t="shared" si="0"/>
        <v>styczeń</v>
      </c>
    </row>
    <row r="58" spans="1:5" x14ac:dyDescent="0.25">
      <c r="A58" s="1" t="s">
        <v>101</v>
      </c>
      <c r="B58" s="1" t="s">
        <v>102</v>
      </c>
      <c r="C58" s="2">
        <v>34818</v>
      </c>
      <c r="D58" s="1" t="s">
        <v>12</v>
      </c>
      <c r="E58" t="str">
        <f t="shared" si="0"/>
        <v>kwiecień</v>
      </c>
    </row>
    <row r="59" spans="1:5" x14ac:dyDescent="0.25">
      <c r="A59" s="1" t="s">
        <v>103</v>
      </c>
      <c r="B59" s="1" t="s">
        <v>16</v>
      </c>
      <c r="C59" s="2">
        <v>23775</v>
      </c>
      <c r="D59" s="1" t="s">
        <v>9</v>
      </c>
      <c r="E59" t="str">
        <f t="shared" si="0"/>
        <v>luty</v>
      </c>
    </row>
    <row r="60" spans="1:5" x14ac:dyDescent="0.25">
      <c r="A60" s="1" t="s">
        <v>104</v>
      </c>
      <c r="B60" s="1" t="s">
        <v>105</v>
      </c>
      <c r="C60" s="2">
        <v>29371</v>
      </c>
      <c r="D60" s="1" t="s">
        <v>12</v>
      </c>
      <c r="E60" t="str">
        <f t="shared" si="0"/>
        <v>maj</v>
      </c>
    </row>
    <row r="61" spans="1:5" x14ac:dyDescent="0.25">
      <c r="A61" s="1" t="s">
        <v>106</v>
      </c>
      <c r="B61" s="1" t="s">
        <v>107</v>
      </c>
      <c r="C61" s="2">
        <v>27370</v>
      </c>
      <c r="D61" s="1" t="s">
        <v>12</v>
      </c>
      <c r="E61" t="str">
        <f t="shared" si="0"/>
        <v>grudzień</v>
      </c>
    </row>
    <row r="62" spans="1:5" x14ac:dyDescent="0.25">
      <c r="A62" s="1" t="s">
        <v>108</v>
      </c>
      <c r="B62" s="1" t="s">
        <v>109</v>
      </c>
      <c r="C62" s="2">
        <v>19032</v>
      </c>
      <c r="D62" s="1" t="s">
        <v>6</v>
      </c>
      <c r="E62" t="str">
        <f t="shared" si="0"/>
        <v>luty</v>
      </c>
    </row>
    <row r="63" spans="1:5" x14ac:dyDescent="0.25">
      <c r="A63" s="1" t="s">
        <v>110</v>
      </c>
      <c r="B63" s="1" t="s">
        <v>37</v>
      </c>
      <c r="C63" s="2">
        <v>27475</v>
      </c>
      <c r="D63" s="1" t="s">
        <v>12</v>
      </c>
      <c r="E63" t="str">
        <f t="shared" si="0"/>
        <v>marzec</v>
      </c>
    </row>
    <row r="64" spans="1:5" x14ac:dyDescent="0.25">
      <c r="A64" s="1" t="s">
        <v>111</v>
      </c>
      <c r="B64" s="1" t="s">
        <v>52</v>
      </c>
      <c r="C64" s="2">
        <v>20719</v>
      </c>
      <c r="D64" s="1" t="s">
        <v>6</v>
      </c>
      <c r="E64" t="str">
        <f t="shared" si="0"/>
        <v>wrzesień</v>
      </c>
    </row>
    <row r="65" spans="1:5" x14ac:dyDescent="0.25">
      <c r="A65" s="1" t="s">
        <v>112</v>
      </c>
      <c r="B65" s="1" t="s">
        <v>8</v>
      </c>
      <c r="C65" s="2">
        <v>22206</v>
      </c>
      <c r="D65" s="1" t="s">
        <v>40</v>
      </c>
      <c r="E65" t="str">
        <f t="shared" si="0"/>
        <v>październik</v>
      </c>
    </row>
    <row r="66" spans="1:5" x14ac:dyDescent="0.25">
      <c r="A66" s="1" t="s">
        <v>113</v>
      </c>
      <c r="B66" s="1" t="s">
        <v>114</v>
      </c>
      <c r="C66" s="2">
        <v>17376</v>
      </c>
      <c r="D66" s="1" t="s">
        <v>12</v>
      </c>
      <c r="E66" t="str">
        <f t="shared" si="0"/>
        <v>lipiec</v>
      </c>
    </row>
    <row r="67" spans="1:5" x14ac:dyDescent="0.25">
      <c r="A67" s="1" t="s">
        <v>115</v>
      </c>
      <c r="B67" s="1" t="s">
        <v>114</v>
      </c>
      <c r="C67" s="2">
        <v>34280</v>
      </c>
      <c r="D67" s="1" t="s">
        <v>40</v>
      </c>
      <c r="E67" t="str">
        <f t="shared" ref="E67:E130" si="1">TEXT(C67,"mmmm")</f>
        <v>listopad</v>
      </c>
    </row>
    <row r="68" spans="1:5" x14ac:dyDescent="0.25">
      <c r="A68" s="1" t="s">
        <v>116</v>
      </c>
      <c r="B68" s="1" t="s">
        <v>49</v>
      </c>
      <c r="C68" s="2">
        <v>25821</v>
      </c>
      <c r="D68" s="1" t="s">
        <v>40</v>
      </c>
      <c r="E68" t="str">
        <f t="shared" si="1"/>
        <v>wrzesień</v>
      </c>
    </row>
    <row r="69" spans="1:5" x14ac:dyDescent="0.25">
      <c r="A69" s="1" t="s">
        <v>117</v>
      </c>
      <c r="B69" s="1" t="s">
        <v>47</v>
      </c>
      <c r="C69" s="2">
        <v>20242</v>
      </c>
      <c r="D69" s="1" t="s">
        <v>40</v>
      </c>
      <c r="E69" t="str">
        <f t="shared" si="1"/>
        <v>czerwiec</v>
      </c>
    </row>
    <row r="70" spans="1:5" x14ac:dyDescent="0.25">
      <c r="A70" s="1" t="s">
        <v>118</v>
      </c>
      <c r="B70" s="1" t="s">
        <v>20</v>
      </c>
      <c r="C70" s="2">
        <v>25415</v>
      </c>
      <c r="D70" s="1" t="s">
        <v>12</v>
      </c>
      <c r="E70" t="str">
        <f t="shared" si="1"/>
        <v>lipiec</v>
      </c>
    </row>
    <row r="71" spans="1:5" x14ac:dyDescent="0.25">
      <c r="A71" s="1" t="s">
        <v>119</v>
      </c>
      <c r="B71" s="1" t="s">
        <v>47</v>
      </c>
      <c r="C71" s="2">
        <v>19048</v>
      </c>
      <c r="D71" s="1" t="s">
        <v>9</v>
      </c>
      <c r="E71" t="str">
        <f t="shared" si="1"/>
        <v>luty</v>
      </c>
    </row>
    <row r="72" spans="1:5" x14ac:dyDescent="0.25">
      <c r="A72" s="1" t="s">
        <v>120</v>
      </c>
      <c r="B72" s="1" t="s">
        <v>121</v>
      </c>
      <c r="C72" s="2">
        <v>18811</v>
      </c>
      <c r="D72" s="1" t="s">
        <v>12</v>
      </c>
      <c r="E72" t="str">
        <f t="shared" si="1"/>
        <v>lipiec</v>
      </c>
    </row>
    <row r="73" spans="1:5" x14ac:dyDescent="0.25">
      <c r="A73" s="1" t="s">
        <v>122</v>
      </c>
      <c r="B73" s="1" t="s">
        <v>123</v>
      </c>
      <c r="C73" s="2">
        <v>17072</v>
      </c>
      <c r="D73" s="1" t="s">
        <v>40</v>
      </c>
      <c r="E73" t="str">
        <f t="shared" si="1"/>
        <v>wrzesień</v>
      </c>
    </row>
    <row r="74" spans="1:5" x14ac:dyDescent="0.25">
      <c r="A74" s="1" t="s">
        <v>124</v>
      </c>
      <c r="B74" s="1" t="s">
        <v>121</v>
      </c>
      <c r="C74" s="2">
        <v>33277</v>
      </c>
      <c r="D74" s="1" t="s">
        <v>6</v>
      </c>
      <c r="E74" t="str">
        <f t="shared" si="1"/>
        <v>luty</v>
      </c>
    </row>
    <row r="75" spans="1:5" x14ac:dyDescent="0.25">
      <c r="A75" s="1" t="s">
        <v>125</v>
      </c>
      <c r="B75" s="1" t="s">
        <v>79</v>
      </c>
      <c r="C75" s="2">
        <v>16987</v>
      </c>
      <c r="D75" s="1" t="s">
        <v>6</v>
      </c>
      <c r="E75" t="str">
        <f t="shared" si="1"/>
        <v>lipiec</v>
      </c>
    </row>
    <row r="76" spans="1:5" x14ac:dyDescent="0.25">
      <c r="A76" s="1" t="s">
        <v>126</v>
      </c>
      <c r="B76" s="1" t="s">
        <v>127</v>
      </c>
      <c r="C76" s="2">
        <v>33408</v>
      </c>
      <c r="D76" s="1" t="s">
        <v>40</v>
      </c>
      <c r="E76" t="str">
        <f t="shared" si="1"/>
        <v>czerwiec</v>
      </c>
    </row>
    <row r="77" spans="1:5" x14ac:dyDescent="0.25">
      <c r="A77" s="1" t="s">
        <v>110</v>
      </c>
      <c r="B77" s="1" t="s">
        <v>79</v>
      </c>
      <c r="C77" s="2">
        <v>25070</v>
      </c>
      <c r="D77" s="1" t="s">
        <v>6</v>
      </c>
      <c r="E77" t="str">
        <f t="shared" si="1"/>
        <v>sierpień</v>
      </c>
    </row>
    <row r="78" spans="1:5" x14ac:dyDescent="0.25">
      <c r="A78" s="1" t="s">
        <v>128</v>
      </c>
      <c r="B78" s="1" t="s">
        <v>129</v>
      </c>
      <c r="C78" s="2">
        <v>34100</v>
      </c>
      <c r="D78" s="1" t="s">
        <v>40</v>
      </c>
      <c r="E78" t="str">
        <f t="shared" si="1"/>
        <v>maj</v>
      </c>
    </row>
    <row r="79" spans="1:5" x14ac:dyDescent="0.25">
      <c r="A79" s="1" t="s">
        <v>83</v>
      </c>
      <c r="B79" s="1" t="s">
        <v>52</v>
      </c>
      <c r="C79" s="2">
        <v>19522</v>
      </c>
      <c r="D79" s="1" t="s">
        <v>9</v>
      </c>
      <c r="E79" t="str">
        <f t="shared" si="1"/>
        <v>czerwiec</v>
      </c>
    </row>
    <row r="80" spans="1:5" x14ac:dyDescent="0.25">
      <c r="A80" s="1" t="s">
        <v>130</v>
      </c>
      <c r="B80" s="1" t="s">
        <v>131</v>
      </c>
      <c r="C80" s="2">
        <v>27284</v>
      </c>
      <c r="D80" s="1" t="s">
        <v>9</v>
      </c>
      <c r="E80" t="str">
        <f t="shared" si="1"/>
        <v>wrzesień</v>
      </c>
    </row>
    <row r="81" spans="1:5" x14ac:dyDescent="0.25">
      <c r="A81" s="1" t="s">
        <v>132</v>
      </c>
      <c r="B81" s="1" t="s">
        <v>8</v>
      </c>
      <c r="C81" s="2">
        <v>27347</v>
      </c>
      <c r="D81" s="1" t="s">
        <v>12</v>
      </c>
      <c r="E81" t="str">
        <f t="shared" si="1"/>
        <v>listopad</v>
      </c>
    </row>
    <row r="82" spans="1:5" x14ac:dyDescent="0.25">
      <c r="A82" s="1" t="s">
        <v>133</v>
      </c>
      <c r="B82" s="1" t="s">
        <v>134</v>
      </c>
      <c r="C82" s="2">
        <v>20618</v>
      </c>
      <c r="D82" s="1" t="s">
        <v>12</v>
      </c>
      <c r="E82" t="str">
        <f t="shared" si="1"/>
        <v>czerwiec</v>
      </c>
    </row>
    <row r="83" spans="1:5" x14ac:dyDescent="0.25">
      <c r="A83" s="1" t="s">
        <v>135</v>
      </c>
      <c r="B83" s="1" t="s">
        <v>54</v>
      </c>
      <c r="C83" s="2">
        <v>19256</v>
      </c>
      <c r="D83" s="1" t="s">
        <v>12</v>
      </c>
      <c r="E83" t="str">
        <f t="shared" si="1"/>
        <v>wrzesień</v>
      </c>
    </row>
    <row r="84" spans="1:5" x14ac:dyDescent="0.25">
      <c r="A84" s="1" t="s">
        <v>136</v>
      </c>
      <c r="B84" s="1" t="s">
        <v>137</v>
      </c>
      <c r="C84" s="2">
        <v>21898</v>
      </c>
      <c r="D84" s="1" t="s">
        <v>12</v>
      </c>
      <c r="E84" t="str">
        <f t="shared" si="1"/>
        <v>grudzień</v>
      </c>
    </row>
    <row r="85" spans="1:5" x14ac:dyDescent="0.25">
      <c r="A85" s="1" t="s">
        <v>138</v>
      </c>
      <c r="B85" s="1" t="s">
        <v>139</v>
      </c>
      <c r="C85" s="2">
        <v>16873</v>
      </c>
      <c r="D85" s="1" t="s">
        <v>12</v>
      </c>
      <c r="E85" t="str">
        <f t="shared" si="1"/>
        <v>marzec</v>
      </c>
    </row>
    <row r="86" spans="1:5" x14ac:dyDescent="0.25">
      <c r="A86" s="1" t="s">
        <v>140</v>
      </c>
      <c r="B86" s="1" t="s">
        <v>141</v>
      </c>
      <c r="C86" s="2">
        <v>34893</v>
      </c>
      <c r="D86" s="1" t="s">
        <v>6</v>
      </c>
      <c r="E86" t="str">
        <f t="shared" si="1"/>
        <v>lipiec</v>
      </c>
    </row>
    <row r="87" spans="1:5" x14ac:dyDescent="0.25">
      <c r="A87" s="1" t="s">
        <v>142</v>
      </c>
      <c r="B87" s="1" t="s">
        <v>143</v>
      </c>
      <c r="C87" s="2">
        <v>16028</v>
      </c>
      <c r="D87" s="1" t="s">
        <v>12</v>
      </c>
      <c r="E87" t="str">
        <f t="shared" si="1"/>
        <v>listopad</v>
      </c>
    </row>
    <row r="88" spans="1:5" x14ac:dyDescent="0.25">
      <c r="A88" s="1" t="s">
        <v>144</v>
      </c>
      <c r="B88" s="1" t="s">
        <v>54</v>
      </c>
      <c r="C88" s="2">
        <v>33446</v>
      </c>
      <c r="D88" s="1" t="s">
        <v>6</v>
      </c>
      <c r="E88" t="str">
        <f t="shared" si="1"/>
        <v>lipiec</v>
      </c>
    </row>
    <row r="89" spans="1:5" x14ac:dyDescent="0.25">
      <c r="A89" s="1" t="s">
        <v>145</v>
      </c>
      <c r="B89" s="1" t="s">
        <v>146</v>
      </c>
      <c r="C89" s="2">
        <v>18892</v>
      </c>
      <c r="D89" s="1" t="s">
        <v>6</v>
      </c>
      <c r="E89" t="str">
        <f t="shared" si="1"/>
        <v>wrzesień</v>
      </c>
    </row>
    <row r="90" spans="1:5" x14ac:dyDescent="0.25">
      <c r="A90" s="1" t="s">
        <v>147</v>
      </c>
      <c r="B90" s="1" t="s">
        <v>102</v>
      </c>
      <c r="C90" s="2">
        <v>32219</v>
      </c>
      <c r="D90" s="1" t="s">
        <v>12</v>
      </c>
      <c r="E90" t="str">
        <f t="shared" si="1"/>
        <v>marzec</v>
      </c>
    </row>
    <row r="91" spans="1:5" x14ac:dyDescent="0.25">
      <c r="A91" s="1" t="s">
        <v>148</v>
      </c>
      <c r="B91" s="1" t="s">
        <v>149</v>
      </c>
      <c r="C91" s="2">
        <v>31771</v>
      </c>
      <c r="D91" s="1" t="s">
        <v>9</v>
      </c>
      <c r="E91" t="str">
        <f t="shared" si="1"/>
        <v>grudzień</v>
      </c>
    </row>
    <row r="92" spans="1:5" x14ac:dyDescent="0.25">
      <c r="A92" s="1" t="s">
        <v>51</v>
      </c>
      <c r="B92" s="1" t="s">
        <v>150</v>
      </c>
      <c r="C92" s="2">
        <v>30633</v>
      </c>
      <c r="D92" s="1" t="s">
        <v>40</v>
      </c>
      <c r="E92" t="str">
        <f t="shared" si="1"/>
        <v>listopad</v>
      </c>
    </row>
    <row r="93" spans="1:5" x14ac:dyDescent="0.25">
      <c r="A93" s="1" t="s">
        <v>151</v>
      </c>
      <c r="B93" s="1" t="s">
        <v>152</v>
      </c>
      <c r="C93" s="2">
        <v>34177</v>
      </c>
      <c r="D93" s="1" t="s">
        <v>40</v>
      </c>
      <c r="E93" t="str">
        <f t="shared" si="1"/>
        <v>lipiec</v>
      </c>
    </row>
    <row r="94" spans="1:5" x14ac:dyDescent="0.25">
      <c r="A94" s="1" t="s">
        <v>153</v>
      </c>
      <c r="B94" s="1" t="s">
        <v>137</v>
      </c>
      <c r="C94" s="2">
        <v>33281</v>
      </c>
      <c r="D94" s="1" t="s">
        <v>12</v>
      </c>
      <c r="E94" t="str">
        <f t="shared" si="1"/>
        <v>luty</v>
      </c>
    </row>
    <row r="95" spans="1:5" x14ac:dyDescent="0.25">
      <c r="A95" s="1" t="s">
        <v>75</v>
      </c>
      <c r="B95" s="1" t="s">
        <v>154</v>
      </c>
      <c r="C95" s="2">
        <v>21897</v>
      </c>
      <c r="D95" s="1" t="s">
        <v>12</v>
      </c>
      <c r="E95" t="str">
        <f t="shared" si="1"/>
        <v>grudzień</v>
      </c>
    </row>
    <row r="96" spans="1:5" x14ac:dyDescent="0.25">
      <c r="A96" s="1" t="s">
        <v>155</v>
      </c>
      <c r="B96" s="1" t="s">
        <v>37</v>
      </c>
      <c r="C96" s="2">
        <v>18604</v>
      </c>
      <c r="D96" s="1" t="s">
        <v>40</v>
      </c>
      <c r="E96" t="str">
        <f t="shared" si="1"/>
        <v>grudzień</v>
      </c>
    </row>
    <row r="97" spans="1:5" x14ac:dyDescent="0.25">
      <c r="A97" s="1" t="s">
        <v>156</v>
      </c>
      <c r="B97" s="1" t="s">
        <v>157</v>
      </c>
      <c r="C97" s="2">
        <v>18910</v>
      </c>
      <c r="D97" s="1" t="s">
        <v>12</v>
      </c>
      <c r="E97" t="str">
        <f t="shared" si="1"/>
        <v>październik</v>
      </c>
    </row>
    <row r="98" spans="1:5" x14ac:dyDescent="0.25">
      <c r="A98" s="1" t="s">
        <v>158</v>
      </c>
      <c r="B98" s="1" t="s">
        <v>47</v>
      </c>
      <c r="C98" s="2">
        <v>17056</v>
      </c>
      <c r="D98" s="1" t="s">
        <v>9</v>
      </c>
      <c r="E98" t="str">
        <f t="shared" si="1"/>
        <v>wrzesień</v>
      </c>
    </row>
    <row r="99" spans="1:5" x14ac:dyDescent="0.25">
      <c r="A99" s="1" t="s">
        <v>159</v>
      </c>
      <c r="B99" s="1" t="s">
        <v>160</v>
      </c>
      <c r="C99" s="2">
        <v>22619</v>
      </c>
      <c r="D99" s="1" t="s">
        <v>9</v>
      </c>
      <c r="E99" t="str">
        <f t="shared" si="1"/>
        <v>grudzień</v>
      </c>
    </row>
    <row r="100" spans="1:5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t="str">
        <f t="shared" si="1"/>
        <v>styczeń</v>
      </c>
    </row>
    <row r="101" spans="1:5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t="str">
        <f t="shared" si="1"/>
        <v>kwiecień</v>
      </c>
    </row>
    <row r="102" spans="1:5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t="str">
        <f t="shared" si="1"/>
        <v>styczeń</v>
      </c>
    </row>
    <row r="103" spans="1:5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t="str">
        <f t="shared" si="1"/>
        <v>sierpień</v>
      </c>
    </row>
    <row r="104" spans="1:5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t="str">
        <f t="shared" si="1"/>
        <v>październik</v>
      </c>
    </row>
    <row r="105" spans="1:5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t="str">
        <f t="shared" si="1"/>
        <v>listopad</v>
      </c>
    </row>
    <row r="106" spans="1:5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t="str">
        <f t="shared" si="1"/>
        <v>kwiecień</v>
      </c>
    </row>
    <row r="107" spans="1:5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t="str">
        <f t="shared" si="1"/>
        <v>wrzesień</v>
      </c>
    </row>
    <row r="108" spans="1:5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t="str">
        <f t="shared" si="1"/>
        <v>kwiecień</v>
      </c>
    </row>
    <row r="109" spans="1:5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t="str">
        <f t="shared" si="1"/>
        <v>sierpień</v>
      </c>
    </row>
    <row r="110" spans="1:5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t="str">
        <f t="shared" si="1"/>
        <v>lipiec</v>
      </c>
    </row>
    <row r="111" spans="1:5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t="str">
        <f t="shared" si="1"/>
        <v>październik</v>
      </c>
    </row>
    <row r="112" spans="1:5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t="str">
        <f t="shared" si="1"/>
        <v>maj</v>
      </c>
    </row>
    <row r="113" spans="1:5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t="str">
        <f t="shared" si="1"/>
        <v>październik</v>
      </c>
    </row>
    <row r="114" spans="1:5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t="str">
        <f t="shared" si="1"/>
        <v>luty</v>
      </c>
    </row>
    <row r="115" spans="1:5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t="str">
        <f t="shared" si="1"/>
        <v>maj</v>
      </c>
    </row>
    <row r="116" spans="1:5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t="str">
        <f t="shared" si="1"/>
        <v>sierpień</v>
      </c>
    </row>
    <row r="117" spans="1:5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t="str">
        <f t="shared" si="1"/>
        <v>marzec</v>
      </c>
    </row>
    <row r="118" spans="1:5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t="str">
        <f t="shared" si="1"/>
        <v>listopad</v>
      </c>
    </row>
    <row r="119" spans="1:5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t="str">
        <f t="shared" si="1"/>
        <v>październik</v>
      </c>
    </row>
    <row r="120" spans="1:5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t="str">
        <f t="shared" si="1"/>
        <v>czerwiec</v>
      </c>
    </row>
    <row r="121" spans="1:5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t="str">
        <f t="shared" si="1"/>
        <v>styczeń</v>
      </c>
    </row>
    <row r="122" spans="1:5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t="str">
        <f t="shared" si="1"/>
        <v>styczeń</v>
      </c>
    </row>
    <row r="123" spans="1:5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t="str">
        <f t="shared" si="1"/>
        <v>maj</v>
      </c>
    </row>
    <row r="124" spans="1:5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t="str">
        <f t="shared" si="1"/>
        <v>czerwiec</v>
      </c>
    </row>
    <row r="125" spans="1:5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t="str">
        <f t="shared" si="1"/>
        <v>grudzień</v>
      </c>
    </row>
    <row r="126" spans="1:5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t="str">
        <f t="shared" si="1"/>
        <v>styczeń</v>
      </c>
    </row>
    <row r="127" spans="1:5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t="str">
        <f t="shared" si="1"/>
        <v>kwiecień</v>
      </c>
    </row>
    <row r="128" spans="1:5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t="str">
        <f t="shared" si="1"/>
        <v>maj</v>
      </c>
    </row>
    <row r="129" spans="1:5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t="str">
        <f t="shared" si="1"/>
        <v>sierpień</v>
      </c>
    </row>
    <row r="130" spans="1:5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t="str">
        <f t="shared" si="1"/>
        <v>czerwiec</v>
      </c>
    </row>
    <row r="131" spans="1:5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t="str">
        <f t="shared" ref="E131:E194" si="2">TEXT(C131,"mmmm")</f>
        <v>czerwiec</v>
      </c>
    </row>
    <row r="132" spans="1:5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t="str">
        <f t="shared" si="2"/>
        <v>październik</v>
      </c>
    </row>
    <row r="133" spans="1:5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t="str">
        <f t="shared" si="2"/>
        <v>lipiec</v>
      </c>
    </row>
    <row r="134" spans="1:5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t="str">
        <f t="shared" si="2"/>
        <v>czerwiec</v>
      </c>
    </row>
    <row r="135" spans="1:5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t="str">
        <f t="shared" si="2"/>
        <v>czerwiec</v>
      </c>
    </row>
    <row r="136" spans="1:5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t="str">
        <f t="shared" si="2"/>
        <v>styczeń</v>
      </c>
    </row>
    <row r="137" spans="1:5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t="str">
        <f t="shared" si="2"/>
        <v>listopad</v>
      </c>
    </row>
    <row r="138" spans="1:5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t="str">
        <f t="shared" si="2"/>
        <v>grudzień</v>
      </c>
    </row>
    <row r="139" spans="1:5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t="str">
        <f t="shared" si="2"/>
        <v>czerwiec</v>
      </c>
    </row>
    <row r="140" spans="1:5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t="str">
        <f t="shared" si="2"/>
        <v>kwiecień</v>
      </c>
    </row>
    <row r="141" spans="1:5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t="str">
        <f t="shared" si="2"/>
        <v>październik</v>
      </c>
    </row>
    <row r="142" spans="1:5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t="str">
        <f t="shared" si="2"/>
        <v>sierpień</v>
      </c>
    </row>
    <row r="143" spans="1:5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t="str">
        <f t="shared" si="2"/>
        <v>grudzień</v>
      </c>
    </row>
    <row r="144" spans="1:5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t="str">
        <f t="shared" si="2"/>
        <v>lipiec</v>
      </c>
    </row>
    <row r="145" spans="1:5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t="str">
        <f t="shared" si="2"/>
        <v>grudzień</v>
      </c>
    </row>
    <row r="146" spans="1:5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t="str">
        <f t="shared" si="2"/>
        <v>listopad</v>
      </c>
    </row>
    <row r="147" spans="1:5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t="str">
        <f t="shared" si="2"/>
        <v>maj</v>
      </c>
    </row>
    <row r="148" spans="1:5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t="str">
        <f t="shared" si="2"/>
        <v>czerwiec</v>
      </c>
    </row>
    <row r="149" spans="1:5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t="str">
        <f t="shared" si="2"/>
        <v>sierpień</v>
      </c>
    </row>
    <row r="150" spans="1:5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t="str">
        <f t="shared" si="2"/>
        <v>maj</v>
      </c>
    </row>
    <row r="151" spans="1:5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t="str">
        <f t="shared" si="2"/>
        <v>styczeń</v>
      </c>
    </row>
    <row r="152" spans="1:5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t="str">
        <f t="shared" si="2"/>
        <v>kwiecień</v>
      </c>
    </row>
    <row r="153" spans="1:5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t="str">
        <f t="shared" si="2"/>
        <v>lipiec</v>
      </c>
    </row>
    <row r="154" spans="1:5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t="str">
        <f t="shared" si="2"/>
        <v>sierpień</v>
      </c>
    </row>
    <row r="155" spans="1:5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t="str">
        <f t="shared" si="2"/>
        <v>lipiec</v>
      </c>
    </row>
    <row r="156" spans="1:5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t="str">
        <f t="shared" si="2"/>
        <v>luty</v>
      </c>
    </row>
    <row r="157" spans="1:5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t="str">
        <f t="shared" si="2"/>
        <v>sierpień</v>
      </c>
    </row>
    <row r="158" spans="1:5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t="str">
        <f t="shared" si="2"/>
        <v>marzec</v>
      </c>
    </row>
    <row r="159" spans="1:5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t="str">
        <f t="shared" si="2"/>
        <v>sierpień</v>
      </c>
    </row>
    <row r="160" spans="1:5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t="str">
        <f t="shared" si="2"/>
        <v>luty</v>
      </c>
    </row>
    <row r="161" spans="1:5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t="str">
        <f t="shared" si="2"/>
        <v>luty</v>
      </c>
    </row>
    <row r="162" spans="1:5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t="str">
        <f t="shared" si="2"/>
        <v>czerwiec</v>
      </c>
    </row>
    <row r="163" spans="1:5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t="str">
        <f t="shared" si="2"/>
        <v>wrzesień</v>
      </c>
    </row>
    <row r="164" spans="1:5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t="str">
        <f t="shared" si="2"/>
        <v>marzec</v>
      </c>
    </row>
    <row r="165" spans="1:5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t="str">
        <f t="shared" si="2"/>
        <v>luty</v>
      </c>
    </row>
    <row r="166" spans="1:5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t="str">
        <f t="shared" si="2"/>
        <v>październik</v>
      </c>
    </row>
    <row r="167" spans="1:5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t="str">
        <f t="shared" si="2"/>
        <v>październik</v>
      </c>
    </row>
    <row r="168" spans="1:5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t="str">
        <f t="shared" si="2"/>
        <v>sierpień</v>
      </c>
    </row>
    <row r="169" spans="1:5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t="str">
        <f t="shared" si="2"/>
        <v>wrzesień</v>
      </c>
    </row>
    <row r="170" spans="1:5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t="str">
        <f t="shared" si="2"/>
        <v>styczeń</v>
      </c>
    </row>
    <row r="171" spans="1:5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t="str">
        <f t="shared" si="2"/>
        <v>czerwiec</v>
      </c>
    </row>
    <row r="172" spans="1:5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t="str">
        <f t="shared" si="2"/>
        <v>październik</v>
      </c>
    </row>
    <row r="173" spans="1:5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t="str">
        <f t="shared" si="2"/>
        <v>grudzień</v>
      </c>
    </row>
    <row r="174" spans="1:5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t="str">
        <f t="shared" si="2"/>
        <v>styczeń</v>
      </c>
    </row>
    <row r="175" spans="1:5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t="str">
        <f t="shared" si="2"/>
        <v>październik</v>
      </c>
    </row>
    <row r="176" spans="1:5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t="str">
        <f t="shared" si="2"/>
        <v>lipiec</v>
      </c>
    </row>
    <row r="177" spans="1:5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t="str">
        <f t="shared" si="2"/>
        <v>czerwiec</v>
      </c>
    </row>
    <row r="178" spans="1:5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t="str">
        <f t="shared" si="2"/>
        <v>maj</v>
      </c>
    </row>
    <row r="179" spans="1:5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t="str">
        <f t="shared" si="2"/>
        <v>grudzień</v>
      </c>
    </row>
    <row r="180" spans="1:5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t="str">
        <f t="shared" si="2"/>
        <v>grudzień</v>
      </c>
    </row>
    <row r="181" spans="1:5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t="str">
        <f t="shared" si="2"/>
        <v>lipiec</v>
      </c>
    </row>
    <row r="182" spans="1:5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t="str">
        <f t="shared" si="2"/>
        <v>kwiecień</v>
      </c>
    </row>
    <row r="183" spans="1:5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t="str">
        <f t="shared" si="2"/>
        <v>kwiecień</v>
      </c>
    </row>
    <row r="184" spans="1:5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t="str">
        <f t="shared" si="2"/>
        <v>czerwiec</v>
      </c>
    </row>
    <row r="185" spans="1:5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t="str">
        <f t="shared" si="2"/>
        <v>listopad</v>
      </c>
    </row>
    <row r="186" spans="1:5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t="str">
        <f t="shared" si="2"/>
        <v>listopad</v>
      </c>
    </row>
    <row r="187" spans="1:5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t="str">
        <f t="shared" si="2"/>
        <v>listopad</v>
      </c>
    </row>
    <row r="188" spans="1:5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t="str">
        <f t="shared" si="2"/>
        <v>listopad</v>
      </c>
    </row>
    <row r="189" spans="1:5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t="str">
        <f t="shared" si="2"/>
        <v>grudzień</v>
      </c>
    </row>
    <row r="190" spans="1:5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t="str">
        <f t="shared" si="2"/>
        <v>czerwiec</v>
      </c>
    </row>
    <row r="191" spans="1:5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t="str">
        <f t="shared" si="2"/>
        <v>grudzień</v>
      </c>
    </row>
    <row r="192" spans="1:5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t="str">
        <f t="shared" si="2"/>
        <v>maj</v>
      </c>
    </row>
    <row r="193" spans="1:5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t="str">
        <f t="shared" si="2"/>
        <v>kwiecień</v>
      </c>
    </row>
    <row r="194" spans="1:5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t="str">
        <f t="shared" si="2"/>
        <v>styczeń</v>
      </c>
    </row>
    <row r="195" spans="1:5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t="str">
        <f t="shared" ref="E195:E258" si="3">TEXT(C195,"mmmm")</f>
        <v>kwiecień</v>
      </c>
    </row>
    <row r="196" spans="1:5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t="str">
        <f t="shared" si="3"/>
        <v>grudzień</v>
      </c>
    </row>
    <row r="197" spans="1:5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t="str">
        <f t="shared" si="3"/>
        <v>marzec</v>
      </c>
    </row>
    <row r="198" spans="1:5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t="str">
        <f t="shared" si="3"/>
        <v>styczeń</v>
      </c>
    </row>
    <row r="199" spans="1:5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t="str">
        <f t="shared" si="3"/>
        <v>październik</v>
      </c>
    </row>
    <row r="200" spans="1:5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t="str">
        <f t="shared" si="3"/>
        <v>październik</v>
      </c>
    </row>
    <row r="201" spans="1:5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t="str">
        <f t="shared" si="3"/>
        <v>sierpień</v>
      </c>
    </row>
    <row r="202" spans="1:5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t="str">
        <f t="shared" si="3"/>
        <v>maj</v>
      </c>
    </row>
    <row r="203" spans="1:5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t="str">
        <f t="shared" si="3"/>
        <v>kwiecień</v>
      </c>
    </row>
    <row r="204" spans="1:5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t="str">
        <f t="shared" si="3"/>
        <v>maj</v>
      </c>
    </row>
    <row r="205" spans="1:5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t="str">
        <f t="shared" si="3"/>
        <v>wrzesień</v>
      </c>
    </row>
    <row r="206" spans="1:5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t="str">
        <f t="shared" si="3"/>
        <v>sierpień</v>
      </c>
    </row>
    <row r="207" spans="1:5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t="str">
        <f t="shared" si="3"/>
        <v>kwiecień</v>
      </c>
    </row>
    <row r="208" spans="1:5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t="str">
        <f t="shared" si="3"/>
        <v>maj</v>
      </c>
    </row>
    <row r="209" spans="1:5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t="str">
        <f t="shared" si="3"/>
        <v>luty</v>
      </c>
    </row>
    <row r="210" spans="1:5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t="str">
        <f t="shared" si="3"/>
        <v>sierpień</v>
      </c>
    </row>
    <row r="211" spans="1:5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t="str">
        <f t="shared" si="3"/>
        <v>luty</v>
      </c>
    </row>
    <row r="212" spans="1:5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t="str">
        <f t="shared" si="3"/>
        <v>czerwiec</v>
      </c>
    </row>
    <row r="213" spans="1:5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t="str">
        <f t="shared" si="3"/>
        <v>styczeń</v>
      </c>
    </row>
    <row r="214" spans="1:5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t="str">
        <f t="shared" si="3"/>
        <v>grudzień</v>
      </c>
    </row>
    <row r="215" spans="1:5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t="str">
        <f t="shared" si="3"/>
        <v>lipiec</v>
      </c>
    </row>
    <row r="216" spans="1:5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t="str">
        <f t="shared" si="3"/>
        <v>lipiec</v>
      </c>
    </row>
    <row r="217" spans="1:5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t="str">
        <f t="shared" si="3"/>
        <v>lipiec</v>
      </c>
    </row>
    <row r="218" spans="1:5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t="str">
        <f t="shared" si="3"/>
        <v>listopad</v>
      </c>
    </row>
    <row r="219" spans="1:5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t="str">
        <f t="shared" si="3"/>
        <v>marzec</v>
      </c>
    </row>
    <row r="220" spans="1:5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t="str">
        <f t="shared" si="3"/>
        <v>czerwiec</v>
      </c>
    </row>
    <row r="221" spans="1:5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t="str">
        <f t="shared" si="3"/>
        <v>grudzień</v>
      </c>
    </row>
    <row r="222" spans="1:5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t="str">
        <f t="shared" si="3"/>
        <v>luty</v>
      </c>
    </row>
    <row r="223" spans="1:5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t="str">
        <f t="shared" si="3"/>
        <v>wrzesień</v>
      </c>
    </row>
    <row r="224" spans="1:5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t="str">
        <f t="shared" si="3"/>
        <v>marzec</v>
      </c>
    </row>
    <row r="225" spans="1:5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t="str">
        <f t="shared" si="3"/>
        <v>październik</v>
      </c>
    </row>
    <row r="226" spans="1:5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t="str">
        <f t="shared" si="3"/>
        <v>wrzesień</v>
      </c>
    </row>
    <row r="227" spans="1:5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t="str">
        <f t="shared" si="3"/>
        <v>marzec</v>
      </c>
    </row>
    <row r="228" spans="1:5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t="str">
        <f t="shared" si="3"/>
        <v>listopad</v>
      </c>
    </row>
    <row r="229" spans="1:5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t="str">
        <f t="shared" si="3"/>
        <v>październik</v>
      </c>
    </row>
    <row r="230" spans="1:5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t="str">
        <f t="shared" si="3"/>
        <v>lipiec</v>
      </c>
    </row>
    <row r="231" spans="1:5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t="str">
        <f t="shared" si="3"/>
        <v>marzec</v>
      </c>
    </row>
    <row r="232" spans="1:5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t="str">
        <f t="shared" si="3"/>
        <v>maj</v>
      </c>
    </row>
    <row r="233" spans="1:5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t="str">
        <f t="shared" si="3"/>
        <v>styczeń</v>
      </c>
    </row>
    <row r="234" spans="1:5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t="str">
        <f t="shared" si="3"/>
        <v>styczeń</v>
      </c>
    </row>
    <row r="235" spans="1:5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t="str">
        <f t="shared" si="3"/>
        <v>listopad</v>
      </c>
    </row>
    <row r="236" spans="1:5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t="str">
        <f t="shared" si="3"/>
        <v>czerwiec</v>
      </c>
    </row>
    <row r="237" spans="1:5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t="str">
        <f t="shared" si="3"/>
        <v>czerwiec</v>
      </c>
    </row>
    <row r="238" spans="1:5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t="str">
        <f t="shared" si="3"/>
        <v>wrzesień</v>
      </c>
    </row>
    <row r="239" spans="1:5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t="str">
        <f t="shared" si="3"/>
        <v>wrzesień</v>
      </c>
    </row>
    <row r="240" spans="1:5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t="str">
        <f t="shared" si="3"/>
        <v>listopad</v>
      </c>
    </row>
    <row r="241" spans="1:5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t="str">
        <f t="shared" si="3"/>
        <v>wrzesień</v>
      </c>
    </row>
    <row r="242" spans="1:5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t="str">
        <f t="shared" si="3"/>
        <v>styczeń</v>
      </c>
    </row>
    <row r="243" spans="1:5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t="str">
        <f t="shared" si="3"/>
        <v>październik</v>
      </c>
    </row>
    <row r="244" spans="1:5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t="str">
        <f t="shared" si="3"/>
        <v>czerwiec</v>
      </c>
    </row>
    <row r="245" spans="1:5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t="str">
        <f t="shared" si="3"/>
        <v>lipiec</v>
      </c>
    </row>
    <row r="246" spans="1:5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t="str">
        <f t="shared" si="3"/>
        <v>marzec</v>
      </c>
    </row>
    <row r="247" spans="1:5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t="str">
        <f t="shared" si="3"/>
        <v>grudzień</v>
      </c>
    </row>
    <row r="248" spans="1:5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t="str">
        <f t="shared" si="3"/>
        <v>kwiecień</v>
      </c>
    </row>
    <row r="249" spans="1:5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t="str">
        <f t="shared" si="3"/>
        <v>wrzesień</v>
      </c>
    </row>
    <row r="250" spans="1:5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t="str">
        <f t="shared" si="3"/>
        <v>maj</v>
      </c>
    </row>
    <row r="251" spans="1:5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t="str">
        <f t="shared" si="3"/>
        <v>marzec</v>
      </c>
    </row>
    <row r="252" spans="1:5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t="str">
        <f t="shared" si="3"/>
        <v>listopad</v>
      </c>
    </row>
    <row r="253" spans="1:5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t="str">
        <f t="shared" si="3"/>
        <v>grudzień</v>
      </c>
    </row>
    <row r="254" spans="1:5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t="str">
        <f t="shared" si="3"/>
        <v>wrzesień</v>
      </c>
    </row>
    <row r="255" spans="1:5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t="str">
        <f t="shared" si="3"/>
        <v>lipiec</v>
      </c>
    </row>
    <row r="256" spans="1:5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t="str">
        <f t="shared" si="3"/>
        <v>styczeń</v>
      </c>
    </row>
    <row r="257" spans="1:5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t="str">
        <f t="shared" si="3"/>
        <v>październik</v>
      </c>
    </row>
    <row r="258" spans="1:5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t="str">
        <f t="shared" si="3"/>
        <v>kwiecień</v>
      </c>
    </row>
    <row r="259" spans="1:5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t="str">
        <f t="shared" ref="E259:E322" si="4">TEXT(C259,"mmmm")</f>
        <v>listopad</v>
      </c>
    </row>
    <row r="260" spans="1:5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t="str">
        <f t="shared" si="4"/>
        <v>luty</v>
      </c>
    </row>
    <row r="261" spans="1:5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t="str">
        <f t="shared" si="4"/>
        <v>grudzień</v>
      </c>
    </row>
    <row r="262" spans="1:5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t="str">
        <f t="shared" si="4"/>
        <v>grudzień</v>
      </c>
    </row>
    <row r="263" spans="1:5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t="str">
        <f t="shared" si="4"/>
        <v>lipiec</v>
      </c>
    </row>
    <row r="264" spans="1:5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t="str">
        <f t="shared" si="4"/>
        <v>styczeń</v>
      </c>
    </row>
    <row r="265" spans="1:5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t="str">
        <f t="shared" si="4"/>
        <v>czerwiec</v>
      </c>
    </row>
    <row r="266" spans="1:5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t="str">
        <f t="shared" si="4"/>
        <v>marzec</v>
      </c>
    </row>
    <row r="267" spans="1:5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t="str">
        <f t="shared" si="4"/>
        <v>luty</v>
      </c>
    </row>
    <row r="268" spans="1:5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t="str">
        <f t="shared" si="4"/>
        <v>czerwiec</v>
      </c>
    </row>
    <row r="269" spans="1:5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t="str">
        <f t="shared" si="4"/>
        <v>marzec</v>
      </c>
    </row>
    <row r="270" spans="1:5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t="str">
        <f t="shared" si="4"/>
        <v>styczeń</v>
      </c>
    </row>
    <row r="271" spans="1:5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t="str">
        <f t="shared" si="4"/>
        <v>październik</v>
      </c>
    </row>
    <row r="272" spans="1:5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t="str">
        <f t="shared" si="4"/>
        <v>kwiecień</v>
      </c>
    </row>
    <row r="273" spans="1:5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t="str">
        <f t="shared" si="4"/>
        <v>luty</v>
      </c>
    </row>
    <row r="274" spans="1:5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t="str">
        <f t="shared" si="4"/>
        <v>wrzesień</v>
      </c>
    </row>
    <row r="275" spans="1:5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t="str">
        <f t="shared" si="4"/>
        <v>wrzesień</v>
      </c>
    </row>
    <row r="276" spans="1:5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t="str">
        <f t="shared" si="4"/>
        <v>marzec</v>
      </c>
    </row>
    <row r="277" spans="1:5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t="str">
        <f t="shared" si="4"/>
        <v>grudzień</v>
      </c>
    </row>
    <row r="278" spans="1:5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t="str">
        <f t="shared" si="4"/>
        <v>październik</v>
      </c>
    </row>
    <row r="279" spans="1:5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t="str">
        <f t="shared" si="4"/>
        <v>luty</v>
      </c>
    </row>
    <row r="280" spans="1:5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t="str">
        <f t="shared" si="4"/>
        <v>kwiecień</v>
      </c>
    </row>
    <row r="281" spans="1:5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t="str">
        <f t="shared" si="4"/>
        <v>grudzień</v>
      </c>
    </row>
    <row r="282" spans="1:5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t="str">
        <f t="shared" si="4"/>
        <v>październik</v>
      </c>
    </row>
    <row r="283" spans="1:5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t="str">
        <f t="shared" si="4"/>
        <v>wrzesień</v>
      </c>
    </row>
    <row r="284" spans="1:5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t="str">
        <f t="shared" si="4"/>
        <v>wrzesień</v>
      </c>
    </row>
    <row r="285" spans="1:5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t="str">
        <f t="shared" si="4"/>
        <v>maj</v>
      </c>
    </row>
    <row r="286" spans="1:5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t="str">
        <f t="shared" si="4"/>
        <v>czerwiec</v>
      </c>
    </row>
    <row r="287" spans="1:5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t="str">
        <f t="shared" si="4"/>
        <v>styczeń</v>
      </c>
    </row>
    <row r="288" spans="1:5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t="str">
        <f t="shared" si="4"/>
        <v>marzec</v>
      </c>
    </row>
    <row r="289" spans="1:5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t="str">
        <f t="shared" si="4"/>
        <v>listopad</v>
      </c>
    </row>
    <row r="290" spans="1:5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t="str">
        <f t="shared" si="4"/>
        <v>czerwiec</v>
      </c>
    </row>
    <row r="291" spans="1:5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t="str">
        <f t="shared" si="4"/>
        <v>kwiecień</v>
      </c>
    </row>
    <row r="292" spans="1:5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t="str">
        <f t="shared" si="4"/>
        <v>lipiec</v>
      </c>
    </row>
    <row r="293" spans="1:5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t="str">
        <f t="shared" si="4"/>
        <v>luty</v>
      </c>
    </row>
    <row r="294" spans="1:5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t="str">
        <f t="shared" si="4"/>
        <v>lipiec</v>
      </c>
    </row>
    <row r="295" spans="1:5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t="str">
        <f t="shared" si="4"/>
        <v>lipiec</v>
      </c>
    </row>
    <row r="296" spans="1:5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t="str">
        <f t="shared" si="4"/>
        <v>lipiec</v>
      </c>
    </row>
    <row r="297" spans="1:5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t="str">
        <f t="shared" si="4"/>
        <v>kwiecień</v>
      </c>
    </row>
    <row r="298" spans="1:5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t="str">
        <f t="shared" si="4"/>
        <v>lipiec</v>
      </c>
    </row>
    <row r="299" spans="1:5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t="str">
        <f t="shared" si="4"/>
        <v>marzec</v>
      </c>
    </row>
    <row r="300" spans="1:5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t="str">
        <f t="shared" si="4"/>
        <v>luty</v>
      </c>
    </row>
    <row r="301" spans="1:5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t="str">
        <f t="shared" si="4"/>
        <v>lipiec</v>
      </c>
    </row>
    <row r="302" spans="1:5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t="str">
        <f t="shared" si="4"/>
        <v>maj</v>
      </c>
    </row>
    <row r="303" spans="1:5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t="str">
        <f t="shared" si="4"/>
        <v>styczeń</v>
      </c>
    </row>
    <row r="304" spans="1:5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t="str">
        <f t="shared" si="4"/>
        <v>listopad</v>
      </c>
    </row>
    <row r="305" spans="1:5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t="str">
        <f t="shared" si="4"/>
        <v>październik</v>
      </c>
    </row>
    <row r="306" spans="1:5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t="str">
        <f t="shared" si="4"/>
        <v>sierpień</v>
      </c>
    </row>
    <row r="307" spans="1:5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t="str">
        <f t="shared" si="4"/>
        <v>październik</v>
      </c>
    </row>
    <row r="308" spans="1:5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t="str">
        <f t="shared" si="4"/>
        <v>kwiecień</v>
      </c>
    </row>
    <row r="309" spans="1:5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t="str">
        <f t="shared" si="4"/>
        <v>wrzesień</v>
      </c>
    </row>
    <row r="310" spans="1:5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t="str">
        <f t="shared" si="4"/>
        <v>czerwiec</v>
      </c>
    </row>
    <row r="311" spans="1:5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t="str">
        <f t="shared" si="4"/>
        <v>listopad</v>
      </c>
    </row>
    <row r="312" spans="1:5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t="str">
        <f t="shared" si="4"/>
        <v>maj</v>
      </c>
    </row>
    <row r="313" spans="1:5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t="str">
        <f t="shared" si="4"/>
        <v>grudzień</v>
      </c>
    </row>
    <row r="314" spans="1:5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t="str">
        <f t="shared" si="4"/>
        <v>kwiecień</v>
      </c>
    </row>
    <row r="315" spans="1:5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t="str">
        <f t="shared" si="4"/>
        <v>lipiec</v>
      </c>
    </row>
    <row r="316" spans="1:5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t="str">
        <f t="shared" si="4"/>
        <v>lipiec</v>
      </c>
    </row>
    <row r="317" spans="1:5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t="str">
        <f t="shared" si="4"/>
        <v>lipiec</v>
      </c>
    </row>
    <row r="318" spans="1:5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t="str">
        <f t="shared" si="4"/>
        <v>kwiecień</v>
      </c>
    </row>
    <row r="319" spans="1:5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t="str">
        <f t="shared" si="4"/>
        <v>maj</v>
      </c>
    </row>
    <row r="320" spans="1:5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t="str">
        <f t="shared" si="4"/>
        <v>maj</v>
      </c>
    </row>
    <row r="321" spans="1:5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t="str">
        <f t="shared" si="4"/>
        <v>kwiecień</v>
      </c>
    </row>
    <row r="322" spans="1:5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t="str">
        <f t="shared" si="4"/>
        <v>styczeń</v>
      </c>
    </row>
    <row r="323" spans="1:5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t="str">
        <f t="shared" ref="E323:E332" si="5">TEXT(C323,"mmmm")</f>
        <v>listopad</v>
      </c>
    </row>
    <row r="324" spans="1:5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t="str">
        <f t="shared" si="5"/>
        <v>czerwiec</v>
      </c>
    </row>
    <row r="325" spans="1:5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t="str">
        <f t="shared" si="5"/>
        <v>listopad</v>
      </c>
    </row>
    <row r="326" spans="1:5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t="str">
        <f t="shared" si="5"/>
        <v>wrzesień</v>
      </c>
    </row>
    <row r="327" spans="1:5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t="str">
        <f t="shared" si="5"/>
        <v>grudzień</v>
      </c>
    </row>
    <row r="328" spans="1:5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t="str">
        <f t="shared" si="5"/>
        <v>listopad</v>
      </c>
    </row>
    <row r="329" spans="1:5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t="str">
        <f t="shared" si="5"/>
        <v>styczeń</v>
      </c>
    </row>
    <row r="330" spans="1:5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t="str">
        <f t="shared" si="5"/>
        <v>luty</v>
      </c>
    </row>
    <row r="331" spans="1:5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t="str">
        <f t="shared" si="5"/>
        <v>listopad</v>
      </c>
    </row>
    <row r="332" spans="1:5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t="str">
        <f t="shared" si="5"/>
        <v>maj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C70C-F15B-4116-AB90-32D8896DEBDA}">
  <dimension ref="A1:H332"/>
  <sheetViews>
    <sheetView topLeftCell="D1" workbookViewId="0">
      <selection activeCell="E2" sqref="E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0.7109375" customWidth="1"/>
    <col min="7" max="8" width="17.710937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449</v>
      </c>
    </row>
    <row r="2" spans="1:8" x14ac:dyDescent="0.25">
      <c r="A2" s="1" t="s">
        <v>4</v>
      </c>
      <c r="B2" s="1" t="s">
        <v>5</v>
      </c>
      <c r="C2" s="2">
        <v>22190</v>
      </c>
      <c r="D2" s="1" t="s">
        <v>6</v>
      </c>
      <c r="E2">
        <f>IF(RIGHT(B2,1) = "a",1,0)</f>
        <v>1</v>
      </c>
    </row>
    <row r="3" spans="1:8" x14ac:dyDescent="0.25">
      <c r="A3" s="1" t="s">
        <v>7</v>
      </c>
      <c r="B3" s="1" t="s">
        <v>8</v>
      </c>
      <c r="C3" s="2">
        <v>30952</v>
      </c>
      <c r="D3" s="1" t="s">
        <v>9</v>
      </c>
      <c r="E3">
        <f t="shared" ref="E3:E66" si="0">IF(RIGHT(B3,1) = "a",1,0)</f>
        <v>0</v>
      </c>
    </row>
    <row r="4" spans="1:8" x14ac:dyDescent="0.25">
      <c r="A4" s="1" t="s">
        <v>10</v>
      </c>
      <c r="B4" s="1" t="s">
        <v>11</v>
      </c>
      <c r="C4" s="2">
        <v>24753</v>
      </c>
      <c r="D4" s="1" t="s">
        <v>12</v>
      </c>
      <c r="E4">
        <f t="shared" si="0"/>
        <v>1</v>
      </c>
    </row>
    <row r="5" spans="1:8" x14ac:dyDescent="0.25">
      <c r="A5" s="1" t="s">
        <v>13</v>
      </c>
      <c r="B5" s="1" t="s">
        <v>14</v>
      </c>
      <c r="C5" s="2">
        <v>31544</v>
      </c>
      <c r="D5" s="1" t="s">
        <v>9</v>
      </c>
      <c r="E5">
        <f t="shared" si="0"/>
        <v>0</v>
      </c>
    </row>
    <row r="6" spans="1:8" x14ac:dyDescent="0.25">
      <c r="A6" s="1" t="s">
        <v>15</v>
      </c>
      <c r="B6" s="1" t="s">
        <v>16</v>
      </c>
      <c r="C6" s="2">
        <v>22780</v>
      </c>
      <c r="D6" s="1" t="s">
        <v>9</v>
      </c>
      <c r="E6">
        <f t="shared" si="0"/>
        <v>1</v>
      </c>
      <c r="G6" s="3" t="s">
        <v>433</v>
      </c>
      <c r="H6" t="s">
        <v>450</v>
      </c>
    </row>
    <row r="7" spans="1:8" x14ac:dyDescent="0.25">
      <c r="A7" s="1" t="s">
        <v>17</v>
      </c>
      <c r="B7" s="1" t="s">
        <v>18</v>
      </c>
      <c r="C7" s="2">
        <v>31694</v>
      </c>
      <c r="D7" s="1" t="s">
        <v>12</v>
      </c>
      <c r="E7">
        <f t="shared" si="0"/>
        <v>0</v>
      </c>
      <c r="G7" s="4" t="s">
        <v>12</v>
      </c>
      <c r="H7" s="5">
        <v>97</v>
      </c>
    </row>
    <row r="8" spans="1:8" x14ac:dyDescent="0.25">
      <c r="A8" s="1" t="s">
        <v>19</v>
      </c>
      <c r="B8" s="1" t="s">
        <v>20</v>
      </c>
      <c r="C8" s="2">
        <v>33569</v>
      </c>
      <c r="D8" s="1" t="s">
        <v>6</v>
      </c>
      <c r="E8">
        <f t="shared" si="0"/>
        <v>1</v>
      </c>
      <c r="G8" s="4" t="s">
        <v>40</v>
      </c>
      <c r="H8" s="5">
        <v>20</v>
      </c>
    </row>
    <row r="9" spans="1:8" x14ac:dyDescent="0.25">
      <c r="A9" s="1" t="s">
        <v>21</v>
      </c>
      <c r="B9" s="1" t="s">
        <v>22</v>
      </c>
      <c r="C9" s="2">
        <v>30372</v>
      </c>
      <c r="D9" s="1" t="s">
        <v>6</v>
      </c>
      <c r="E9">
        <f t="shared" si="0"/>
        <v>1</v>
      </c>
      <c r="G9" s="4" t="s">
        <v>6</v>
      </c>
      <c r="H9" s="5">
        <v>59</v>
      </c>
    </row>
    <row r="10" spans="1:8" x14ac:dyDescent="0.25">
      <c r="A10" s="1" t="s">
        <v>23</v>
      </c>
      <c r="B10" s="1" t="s">
        <v>8</v>
      </c>
      <c r="C10" s="2">
        <v>33568</v>
      </c>
      <c r="D10" s="1" t="s">
        <v>6</v>
      </c>
      <c r="E10">
        <f t="shared" si="0"/>
        <v>0</v>
      </c>
      <c r="G10" s="4" t="s">
        <v>9</v>
      </c>
      <c r="H10" s="5">
        <v>24</v>
      </c>
    </row>
    <row r="11" spans="1:8" x14ac:dyDescent="0.25">
      <c r="A11" s="1" t="s">
        <v>24</v>
      </c>
      <c r="B11" s="1" t="s">
        <v>25</v>
      </c>
      <c r="C11" s="2">
        <v>31111</v>
      </c>
      <c r="D11" s="1" t="s">
        <v>6</v>
      </c>
      <c r="E11">
        <f t="shared" si="0"/>
        <v>1</v>
      </c>
      <c r="G11" s="4" t="s">
        <v>446</v>
      </c>
      <c r="H11" s="5"/>
    </row>
    <row r="12" spans="1:8" x14ac:dyDescent="0.25">
      <c r="A12" s="1" t="s">
        <v>26</v>
      </c>
      <c r="B12" s="1" t="s">
        <v>27</v>
      </c>
      <c r="C12" s="2">
        <v>17347</v>
      </c>
      <c r="D12" s="1" t="s">
        <v>6</v>
      </c>
      <c r="E12">
        <f t="shared" si="0"/>
        <v>0</v>
      </c>
      <c r="G12" s="4" t="s">
        <v>447</v>
      </c>
      <c r="H12" s="5">
        <v>200</v>
      </c>
    </row>
    <row r="13" spans="1:8" x14ac:dyDescent="0.25">
      <c r="A13" s="1" t="s">
        <v>28</v>
      </c>
      <c r="B13" s="1" t="s">
        <v>29</v>
      </c>
      <c r="C13" s="2">
        <v>33321</v>
      </c>
      <c r="D13" s="1" t="s">
        <v>12</v>
      </c>
      <c r="E13">
        <f t="shared" si="0"/>
        <v>0</v>
      </c>
    </row>
    <row r="14" spans="1:8" x14ac:dyDescent="0.25">
      <c r="A14" s="1" t="s">
        <v>30</v>
      </c>
      <c r="B14" s="1" t="s">
        <v>8</v>
      </c>
      <c r="C14" s="2">
        <v>26093</v>
      </c>
      <c r="D14" s="1" t="s">
        <v>12</v>
      </c>
      <c r="E14">
        <f t="shared" si="0"/>
        <v>0</v>
      </c>
    </row>
    <row r="15" spans="1:8" x14ac:dyDescent="0.25">
      <c r="A15" s="1" t="s">
        <v>31</v>
      </c>
      <c r="B15" s="1" t="s">
        <v>32</v>
      </c>
      <c r="C15" s="2">
        <v>17144</v>
      </c>
      <c r="D15" s="1" t="s">
        <v>12</v>
      </c>
      <c r="E15">
        <f t="shared" si="0"/>
        <v>0</v>
      </c>
    </row>
    <row r="16" spans="1:8" x14ac:dyDescent="0.25">
      <c r="A16" s="1" t="s">
        <v>33</v>
      </c>
      <c r="B16" s="1" t="s">
        <v>34</v>
      </c>
      <c r="C16" s="2">
        <v>26019</v>
      </c>
      <c r="D16" s="1" t="s">
        <v>12</v>
      </c>
      <c r="E16">
        <f t="shared" si="0"/>
        <v>0</v>
      </c>
    </row>
    <row r="17" spans="1:5" x14ac:dyDescent="0.25">
      <c r="A17" s="1" t="s">
        <v>35</v>
      </c>
      <c r="B17" s="1" t="s">
        <v>27</v>
      </c>
      <c r="C17" s="2">
        <v>30193</v>
      </c>
      <c r="D17" s="1" t="s">
        <v>6</v>
      </c>
      <c r="E17">
        <f t="shared" si="0"/>
        <v>0</v>
      </c>
    </row>
    <row r="18" spans="1:5" x14ac:dyDescent="0.25">
      <c r="A18" s="1" t="s">
        <v>36</v>
      </c>
      <c r="B18" s="1" t="s">
        <v>37</v>
      </c>
      <c r="C18" s="2">
        <v>29668</v>
      </c>
      <c r="D18" s="1" t="s">
        <v>9</v>
      </c>
      <c r="E18">
        <f t="shared" si="0"/>
        <v>1</v>
      </c>
    </row>
    <row r="19" spans="1:5" x14ac:dyDescent="0.25">
      <c r="A19" s="1" t="s">
        <v>38</v>
      </c>
      <c r="B19" s="1" t="s">
        <v>39</v>
      </c>
      <c r="C19" s="2">
        <v>34945</v>
      </c>
      <c r="D19" s="1" t="s">
        <v>40</v>
      </c>
      <c r="E19">
        <f t="shared" si="0"/>
        <v>1</v>
      </c>
    </row>
    <row r="20" spans="1:5" x14ac:dyDescent="0.25">
      <c r="A20" s="1" t="s">
        <v>41</v>
      </c>
      <c r="B20" s="1" t="s">
        <v>42</v>
      </c>
      <c r="C20" s="2">
        <v>23309</v>
      </c>
      <c r="D20" s="1" t="s">
        <v>9</v>
      </c>
      <c r="E20">
        <f t="shared" si="0"/>
        <v>1</v>
      </c>
    </row>
    <row r="21" spans="1:5" x14ac:dyDescent="0.25">
      <c r="A21" s="1" t="s">
        <v>43</v>
      </c>
      <c r="B21" s="1" t="s">
        <v>20</v>
      </c>
      <c r="C21" s="2">
        <v>16498</v>
      </c>
      <c r="D21" s="1" t="s">
        <v>6</v>
      </c>
      <c r="E21">
        <f t="shared" si="0"/>
        <v>1</v>
      </c>
    </row>
    <row r="22" spans="1:5" x14ac:dyDescent="0.25">
      <c r="A22" s="1" t="s">
        <v>44</v>
      </c>
      <c r="B22" s="1" t="s">
        <v>45</v>
      </c>
      <c r="C22" s="2">
        <v>19872</v>
      </c>
      <c r="D22" s="1" t="s">
        <v>12</v>
      </c>
      <c r="E22">
        <f t="shared" si="0"/>
        <v>1</v>
      </c>
    </row>
    <row r="23" spans="1:5" x14ac:dyDescent="0.25">
      <c r="A23" s="1" t="s">
        <v>46</v>
      </c>
      <c r="B23" s="1" t="s">
        <v>47</v>
      </c>
      <c r="C23" s="2">
        <v>26018</v>
      </c>
      <c r="D23" s="1" t="s">
        <v>6</v>
      </c>
      <c r="E23">
        <f t="shared" si="0"/>
        <v>1</v>
      </c>
    </row>
    <row r="24" spans="1:5" x14ac:dyDescent="0.25">
      <c r="A24" s="1" t="s">
        <v>48</v>
      </c>
      <c r="B24" s="1" t="s">
        <v>49</v>
      </c>
      <c r="C24" s="2">
        <v>25110</v>
      </c>
      <c r="D24" s="1" t="s">
        <v>40</v>
      </c>
      <c r="E24">
        <f t="shared" si="0"/>
        <v>0</v>
      </c>
    </row>
    <row r="25" spans="1:5" x14ac:dyDescent="0.25">
      <c r="A25" s="1" t="s">
        <v>50</v>
      </c>
      <c r="B25" s="1" t="s">
        <v>29</v>
      </c>
      <c r="C25" s="2">
        <v>33411</v>
      </c>
      <c r="D25" s="1" t="s">
        <v>9</v>
      </c>
      <c r="E25">
        <f t="shared" si="0"/>
        <v>0</v>
      </c>
    </row>
    <row r="26" spans="1:5" x14ac:dyDescent="0.25">
      <c r="A26" s="1" t="s">
        <v>51</v>
      </c>
      <c r="B26" s="1" t="s">
        <v>52</v>
      </c>
      <c r="C26" s="2">
        <v>30969</v>
      </c>
      <c r="D26" s="1" t="s">
        <v>12</v>
      </c>
      <c r="E26">
        <f t="shared" si="0"/>
        <v>1</v>
      </c>
    </row>
    <row r="27" spans="1:5" x14ac:dyDescent="0.25">
      <c r="A27" s="1" t="s">
        <v>53</v>
      </c>
      <c r="B27" s="1" t="s">
        <v>54</v>
      </c>
      <c r="C27" s="2">
        <v>19368</v>
      </c>
      <c r="D27" s="1" t="s">
        <v>12</v>
      </c>
      <c r="E27">
        <f t="shared" si="0"/>
        <v>1</v>
      </c>
    </row>
    <row r="28" spans="1:5" x14ac:dyDescent="0.25">
      <c r="A28" s="1" t="s">
        <v>55</v>
      </c>
      <c r="B28" s="1" t="s">
        <v>56</v>
      </c>
      <c r="C28" s="2">
        <v>23668</v>
      </c>
      <c r="D28" s="1" t="s">
        <v>40</v>
      </c>
      <c r="E28">
        <f t="shared" si="0"/>
        <v>1</v>
      </c>
    </row>
    <row r="29" spans="1:5" x14ac:dyDescent="0.25">
      <c r="A29" s="1" t="s">
        <v>57</v>
      </c>
      <c r="B29" s="1" t="s">
        <v>58</v>
      </c>
      <c r="C29" s="2">
        <v>19851</v>
      </c>
      <c r="D29" s="1" t="s">
        <v>12</v>
      </c>
      <c r="E29">
        <f t="shared" si="0"/>
        <v>0</v>
      </c>
    </row>
    <row r="30" spans="1:5" x14ac:dyDescent="0.25">
      <c r="A30" s="1" t="s">
        <v>59</v>
      </c>
      <c r="B30" s="1" t="s">
        <v>18</v>
      </c>
      <c r="C30" s="2">
        <v>17896</v>
      </c>
      <c r="D30" s="1" t="s">
        <v>9</v>
      </c>
      <c r="E30">
        <f t="shared" si="0"/>
        <v>0</v>
      </c>
    </row>
    <row r="31" spans="1:5" x14ac:dyDescent="0.25">
      <c r="A31" s="1" t="s">
        <v>60</v>
      </c>
      <c r="B31" s="1" t="s">
        <v>11</v>
      </c>
      <c r="C31" s="2">
        <v>25045</v>
      </c>
      <c r="D31" s="1" t="s">
        <v>12</v>
      </c>
      <c r="E31">
        <f t="shared" si="0"/>
        <v>1</v>
      </c>
    </row>
    <row r="32" spans="1:5" x14ac:dyDescent="0.25">
      <c r="A32" s="1" t="s">
        <v>61</v>
      </c>
      <c r="B32" s="1" t="s">
        <v>20</v>
      </c>
      <c r="C32" s="2">
        <v>18367</v>
      </c>
      <c r="D32" s="1" t="s">
        <v>12</v>
      </c>
      <c r="E32">
        <f t="shared" si="0"/>
        <v>1</v>
      </c>
    </row>
    <row r="33" spans="1:5" x14ac:dyDescent="0.25">
      <c r="A33" s="1" t="s">
        <v>62</v>
      </c>
      <c r="B33" s="1" t="s">
        <v>20</v>
      </c>
      <c r="C33" s="2">
        <v>21630</v>
      </c>
      <c r="D33" s="1" t="s">
        <v>6</v>
      </c>
      <c r="E33">
        <f t="shared" si="0"/>
        <v>1</v>
      </c>
    </row>
    <row r="34" spans="1:5" x14ac:dyDescent="0.25">
      <c r="A34" s="1" t="s">
        <v>63</v>
      </c>
      <c r="B34" s="1" t="s">
        <v>64</v>
      </c>
      <c r="C34" s="2">
        <v>16075</v>
      </c>
      <c r="D34" s="1" t="s">
        <v>40</v>
      </c>
      <c r="E34">
        <f t="shared" si="0"/>
        <v>1</v>
      </c>
    </row>
    <row r="35" spans="1:5" x14ac:dyDescent="0.25">
      <c r="A35" s="1" t="s">
        <v>65</v>
      </c>
      <c r="B35" s="1" t="s">
        <v>20</v>
      </c>
      <c r="C35" s="2">
        <v>30640</v>
      </c>
      <c r="D35" s="1" t="s">
        <v>6</v>
      </c>
      <c r="E35">
        <f t="shared" si="0"/>
        <v>1</v>
      </c>
    </row>
    <row r="36" spans="1:5" x14ac:dyDescent="0.25">
      <c r="A36" s="1" t="s">
        <v>66</v>
      </c>
      <c r="B36" s="1" t="s">
        <v>67</v>
      </c>
      <c r="C36" s="2">
        <v>21633</v>
      </c>
      <c r="D36" s="1" t="s">
        <v>12</v>
      </c>
      <c r="E36">
        <f t="shared" si="0"/>
        <v>0</v>
      </c>
    </row>
    <row r="37" spans="1:5" x14ac:dyDescent="0.25">
      <c r="A37" s="1" t="s">
        <v>68</v>
      </c>
      <c r="B37" s="1" t="s">
        <v>69</v>
      </c>
      <c r="C37" s="2">
        <v>22843</v>
      </c>
      <c r="D37" s="1" t="s">
        <v>6</v>
      </c>
      <c r="E37">
        <f t="shared" si="0"/>
        <v>0</v>
      </c>
    </row>
    <row r="38" spans="1:5" x14ac:dyDescent="0.25">
      <c r="A38" s="1" t="s">
        <v>70</v>
      </c>
      <c r="B38" s="1" t="s">
        <v>39</v>
      </c>
      <c r="C38" s="2">
        <v>22944</v>
      </c>
      <c r="D38" s="1" t="s">
        <v>12</v>
      </c>
      <c r="E38">
        <f t="shared" si="0"/>
        <v>1</v>
      </c>
    </row>
    <row r="39" spans="1:5" x14ac:dyDescent="0.25">
      <c r="A39" s="1" t="s">
        <v>71</v>
      </c>
      <c r="B39" s="1" t="s">
        <v>72</v>
      </c>
      <c r="C39" s="2">
        <v>28856</v>
      </c>
      <c r="D39" s="1" t="s">
        <v>6</v>
      </c>
      <c r="E39">
        <f t="shared" si="0"/>
        <v>0</v>
      </c>
    </row>
    <row r="40" spans="1:5" x14ac:dyDescent="0.25">
      <c r="A40" s="1" t="s">
        <v>73</v>
      </c>
      <c r="B40" s="1" t="s">
        <v>74</v>
      </c>
      <c r="C40" s="2">
        <v>27510</v>
      </c>
      <c r="D40" s="1" t="s">
        <v>9</v>
      </c>
      <c r="E40">
        <f t="shared" si="0"/>
        <v>1</v>
      </c>
    </row>
    <row r="41" spans="1:5" x14ac:dyDescent="0.25">
      <c r="A41" s="1" t="s">
        <v>75</v>
      </c>
      <c r="B41" s="1" t="s">
        <v>52</v>
      </c>
      <c r="C41" s="2">
        <v>24744</v>
      </c>
      <c r="D41" s="1" t="s">
        <v>12</v>
      </c>
      <c r="E41">
        <f t="shared" si="0"/>
        <v>1</v>
      </c>
    </row>
    <row r="42" spans="1:5" x14ac:dyDescent="0.25">
      <c r="A42" s="1" t="s">
        <v>76</v>
      </c>
      <c r="B42" s="1" t="s">
        <v>77</v>
      </c>
      <c r="C42" s="2">
        <v>26703</v>
      </c>
      <c r="D42" s="1" t="s">
        <v>40</v>
      </c>
      <c r="E42">
        <f t="shared" si="0"/>
        <v>0</v>
      </c>
    </row>
    <row r="43" spans="1:5" x14ac:dyDescent="0.25">
      <c r="A43" s="1" t="s">
        <v>78</v>
      </c>
      <c r="B43" s="1" t="s">
        <v>79</v>
      </c>
      <c r="C43" s="2">
        <v>18847</v>
      </c>
      <c r="D43" s="1" t="s">
        <v>6</v>
      </c>
      <c r="E43">
        <f t="shared" si="0"/>
        <v>1</v>
      </c>
    </row>
    <row r="44" spans="1:5" x14ac:dyDescent="0.25">
      <c r="A44" s="1" t="s">
        <v>80</v>
      </c>
      <c r="B44" s="1" t="s">
        <v>81</v>
      </c>
      <c r="C44" s="2">
        <v>33899</v>
      </c>
      <c r="D44" s="1" t="s">
        <v>12</v>
      </c>
      <c r="E44">
        <f t="shared" si="0"/>
        <v>1</v>
      </c>
    </row>
    <row r="45" spans="1:5" x14ac:dyDescent="0.25">
      <c r="A45" s="1" t="s">
        <v>82</v>
      </c>
      <c r="B45" s="1" t="s">
        <v>42</v>
      </c>
      <c r="C45" s="2">
        <v>34773</v>
      </c>
      <c r="D45" s="1" t="s">
        <v>12</v>
      </c>
      <c r="E45">
        <f t="shared" si="0"/>
        <v>1</v>
      </c>
    </row>
    <row r="46" spans="1:5" x14ac:dyDescent="0.25">
      <c r="A46" s="1" t="s">
        <v>83</v>
      </c>
      <c r="B46" s="1" t="s">
        <v>84</v>
      </c>
      <c r="C46" s="2">
        <v>28929</v>
      </c>
      <c r="D46" s="1" t="s">
        <v>6</v>
      </c>
      <c r="E46">
        <f t="shared" si="0"/>
        <v>1</v>
      </c>
    </row>
    <row r="47" spans="1:5" x14ac:dyDescent="0.25">
      <c r="A47" s="1" t="s">
        <v>85</v>
      </c>
      <c r="B47" s="1" t="s">
        <v>42</v>
      </c>
      <c r="C47" s="2">
        <v>17612</v>
      </c>
      <c r="D47" s="1" t="s">
        <v>40</v>
      </c>
      <c r="E47">
        <f t="shared" si="0"/>
        <v>1</v>
      </c>
    </row>
    <row r="48" spans="1:5" x14ac:dyDescent="0.25">
      <c r="A48" s="1" t="s">
        <v>86</v>
      </c>
      <c r="B48" s="1" t="s">
        <v>87</v>
      </c>
      <c r="C48" s="2">
        <v>26002</v>
      </c>
      <c r="D48" s="1" t="s">
        <v>12</v>
      </c>
      <c r="E48">
        <f t="shared" si="0"/>
        <v>0</v>
      </c>
    </row>
    <row r="49" spans="1:5" x14ac:dyDescent="0.25">
      <c r="A49" s="1" t="s">
        <v>88</v>
      </c>
      <c r="B49" s="1" t="s">
        <v>52</v>
      </c>
      <c r="C49" s="2">
        <v>17050</v>
      </c>
      <c r="D49" s="1" t="s">
        <v>12</v>
      </c>
      <c r="E49">
        <f t="shared" si="0"/>
        <v>1</v>
      </c>
    </row>
    <row r="50" spans="1:5" x14ac:dyDescent="0.25">
      <c r="A50" s="1" t="s">
        <v>89</v>
      </c>
      <c r="B50" s="1" t="s">
        <v>90</v>
      </c>
      <c r="C50" s="2">
        <v>17757</v>
      </c>
      <c r="D50" s="1" t="s">
        <v>6</v>
      </c>
      <c r="E50">
        <f t="shared" si="0"/>
        <v>0</v>
      </c>
    </row>
    <row r="51" spans="1:5" x14ac:dyDescent="0.25">
      <c r="A51" s="1" t="s">
        <v>91</v>
      </c>
      <c r="B51" s="1" t="s">
        <v>92</v>
      </c>
      <c r="C51" s="2">
        <v>30155</v>
      </c>
      <c r="D51" s="1" t="s">
        <v>6</v>
      </c>
      <c r="E51">
        <f t="shared" si="0"/>
        <v>0</v>
      </c>
    </row>
    <row r="52" spans="1:5" x14ac:dyDescent="0.25">
      <c r="A52" s="1" t="s">
        <v>93</v>
      </c>
      <c r="B52" s="1" t="s">
        <v>94</v>
      </c>
      <c r="C52" s="2">
        <v>22758</v>
      </c>
      <c r="D52" s="1" t="s">
        <v>40</v>
      </c>
      <c r="E52">
        <f t="shared" si="0"/>
        <v>0</v>
      </c>
    </row>
    <row r="53" spans="1:5" x14ac:dyDescent="0.25">
      <c r="A53" s="1" t="s">
        <v>95</v>
      </c>
      <c r="B53" s="1" t="s">
        <v>52</v>
      </c>
      <c r="C53" s="2">
        <v>17830</v>
      </c>
      <c r="D53" s="1" t="s">
        <v>6</v>
      </c>
      <c r="E53">
        <f t="shared" si="0"/>
        <v>1</v>
      </c>
    </row>
    <row r="54" spans="1:5" x14ac:dyDescent="0.25">
      <c r="A54" s="1" t="s">
        <v>96</v>
      </c>
      <c r="B54" s="1" t="s">
        <v>20</v>
      </c>
      <c r="C54" s="2">
        <v>16168</v>
      </c>
      <c r="D54" s="1" t="s">
        <v>6</v>
      </c>
      <c r="E54">
        <f t="shared" si="0"/>
        <v>1</v>
      </c>
    </row>
    <row r="55" spans="1:5" x14ac:dyDescent="0.25">
      <c r="A55" s="1" t="s">
        <v>97</v>
      </c>
      <c r="B55" s="1" t="s">
        <v>98</v>
      </c>
      <c r="C55" s="2">
        <v>32118</v>
      </c>
      <c r="D55" s="1" t="s">
        <v>6</v>
      </c>
      <c r="E55">
        <f t="shared" si="0"/>
        <v>0</v>
      </c>
    </row>
    <row r="56" spans="1:5" x14ac:dyDescent="0.25">
      <c r="A56" s="1" t="s">
        <v>99</v>
      </c>
      <c r="B56" s="1" t="s">
        <v>18</v>
      </c>
      <c r="C56" s="2">
        <v>20332</v>
      </c>
      <c r="D56" s="1" t="s">
        <v>12</v>
      </c>
      <c r="E56">
        <f t="shared" si="0"/>
        <v>0</v>
      </c>
    </row>
    <row r="57" spans="1:5" x14ac:dyDescent="0.25">
      <c r="A57" s="1" t="s">
        <v>100</v>
      </c>
      <c r="B57" s="1" t="s">
        <v>49</v>
      </c>
      <c r="C57" s="2">
        <v>19375</v>
      </c>
      <c r="D57" s="1" t="s">
        <v>6</v>
      </c>
      <c r="E57">
        <f t="shared" si="0"/>
        <v>0</v>
      </c>
    </row>
    <row r="58" spans="1:5" x14ac:dyDescent="0.25">
      <c r="A58" s="1" t="s">
        <v>101</v>
      </c>
      <c r="B58" s="1" t="s">
        <v>102</v>
      </c>
      <c r="C58" s="2">
        <v>34818</v>
      </c>
      <c r="D58" s="1" t="s">
        <v>12</v>
      </c>
      <c r="E58">
        <f t="shared" si="0"/>
        <v>1</v>
      </c>
    </row>
    <row r="59" spans="1:5" x14ac:dyDescent="0.25">
      <c r="A59" s="1" t="s">
        <v>103</v>
      </c>
      <c r="B59" s="1" t="s">
        <v>16</v>
      </c>
      <c r="C59" s="2">
        <v>23775</v>
      </c>
      <c r="D59" s="1" t="s">
        <v>9</v>
      </c>
      <c r="E59">
        <f t="shared" si="0"/>
        <v>1</v>
      </c>
    </row>
    <row r="60" spans="1:5" x14ac:dyDescent="0.25">
      <c r="A60" s="1" t="s">
        <v>104</v>
      </c>
      <c r="B60" s="1" t="s">
        <v>105</v>
      </c>
      <c r="C60" s="2">
        <v>29371</v>
      </c>
      <c r="D60" s="1" t="s">
        <v>12</v>
      </c>
      <c r="E60">
        <f t="shared" si="0"/>
        <v>1</v>
      </c>
    </row>
    <row r="61" spans="1:5" x14ac:dyDescent="0.25">
      <c r="A61" s="1" t="s">
        <v>106</v>
      </c>
      <c r="B61" s="1" t="s">
        <v>107</v>
      </c>
      <c r="C61" s="2">
        <v>27370</v>
      </c>
      <c r="D61" s="1" t="s">
        <v>12</v>
      </c>
      <c r="E61">
        <f t="shared" si="0"/>
        <v>1</v>
      </c>
    </row>
    <row r="62" spans="1:5" x14ac:dyDescent="0.25">
      <c r="A62" s="1" t="s">
        <v>108</v>
      </c>
      <c r="B62" s="1" t="s">
        <v>109</v>
      </c>
      <c r="C62" s="2">
        <v>19032</v>
      </c>
      <c r="D62" s="1" t="s">
        <v>6</v>
      </c>
      <c r="E62">
        <f t="shared" si="0"/>
        <v>0</v>
      </c>
    </row>
    <row r="63" spans="1:5" x14ac:dyDescent="0.25">
      <c r="A63" s="1" t="s">
        <v>110</v>
      </c>
      <c r="B63" s="1" t="s">
        <v>37</v>
      </c>
      <c r="C63" s="2">
        <v>27475</v>
      </c>
      <c r="D63" s="1" t="s">
        <v>12</v>
      </c>
      <c r="E63">
        <f t="shared" si="0"/>
        <v>1</v>
      </c>
    </row>
    <row r="64" spans="1:5" x14ac:dyDescent="0.25">
      <c r="A64" s="1" t="s">
        <v>111</v>
      </c>
      <c r="B64" s="1" t="s">
        <v>52</v>
      </c>
      <c r="C64" s="2">
        <v>20719</v>
      </c>
      <c r="D64" s="1" t="s">
        <v>6</v>
      </c>
      <c r="E64">
        <f t="shared" si="0"/>
        <v>1</v>
      </c>
    </row>
    <row r="65" spans="1:5" x14ac:dyDescent="0.25">
      <c r="A65" s="1" t="s">
        <v>112</v>
      </c>
      <c r="B65" s="1" t="s">
        <v>8</v>
      </c>
      <c r="C65" s="2">
        <v>22206</v>
      </c>
      <c r="D65" s="1" t="s">
        <v>40</v>
      </c>
      <c r="E65">
        <f t="shared" si="0"/>
        <v>0</v>
      </c>
    </row>
    <row r="66" spans="1:5" x14ac:dyDescent="0.25">
      <c r="A66" s="1" t="s">
        <v>113</v>
      </c>
      <c r="B66" s="1" t="s">
        <v>114</v>
      </c>
      <c r="C66" s="2">
        <v>17376</v>
      </c>
      <c r="D66" s="1" t="s">
        <v>12</v>
      </c>
      <c r="E66">
        <f t="shared" si="0"/>
        <v>0</v>
      </c>
    </row>
    <row r="67" spans="1:5" x14ac:dyDescent="0.25">
      <c r="A67" s="1" t="s">
        <v>115</v>
      </c>
      <c r="B67" s="1" t="s">
        <v>114</v>
      </c>
      <c r="C67" s="2">
        <v>34280</v>
      </c>
      <c r="D67" s="1" t="s">
        <v>40</v>
      </c>
      <c r="E67">
        <f t="shared" ref="E67:E130" si="1">IF(RIGHT(B67,1) = "a",1,0)</f>
        <v>0</v>
      </c>
    </row>
    <row r="68" spans="1:5" x14ac:dyDescent="0.25">
      <c r="A68" s="1" t="s">
        <v>116</v>
      </c>
      <c r="B68" s="1" t="s">
        <v>49</v>
      </c>
      <c r="C68" s="2">
        <v>25821</v>
      </c>
      <c r="D68" s="1" t="s">
        <v>40</v>
      </c>
      <c r="E68">
        <f t="shared" si="1"/>
        <v>0</v>
      </c>
    </row>
    <row r="69" spans="1:5" x14ac:dyDescent="0.25">
      <c r="A69" s="1" t="s">
        <v>117</v>
      </c>
      <c r="B69" s="1" t="s">
        <v>47</v>
      </c>
      <c r="C69" s="2">
        <v>20242</v>
      </c>
      <c r="D69" s="1" t="s">
        <v>40</v>
      </c>
      <c r="E69">
        <f t="shared" si="1"/>
        <v>1</v>
      </c>
    </row>
    <row r="70" spans="1:5" x14ac:dyDescent="0.25">
      <c r="A70" s="1" t="s">
        <v>118</v>
      </c>
      <c r="B70" s="1" t="s">
        <v>20</v>
      </c>
      <c r="C70" s="2">
        <v>25415</v>
      </c>
      <c r="D70" s="1" t="s">
        <v>12</v>
      </c>
      <c r="E70">
        <f t="shared" si="1"/>
        <v>1</v>
      </c>
    </row>
    <row r="71" spans="1:5" x14ac:dyDescent="0.25">
      <c r="A71" s="1" t="s">
        <v>119</v>
      </c>
      <c r="B71" s="1" t="s">
        <v>47</v>
      </c>
      <c r="C71" s="2">
        <v>19048</v>
      </c>
      <c r="D71" s="1" t="s">
        <v>9</v>
      </c>
      <c r="E71">
        <f t="shared" si="1"/>
        <v>1</v>
      </c>
    </row>
    <row r="72" spans="1:5" x14ac:dyDescent="0.25">
      <c r="A72" s="1" t="s">
        <v>120</v>
      </c>
      <c r="B72" s="1" t="s">
        <v>121</v>
      </c>
      <c r="C72" s="2">
        <v>18811</v>
      </c>
      <c r="D72" s="1" t="s">
        <v>12</v>
      </c>
      <c r="E72">
        <f t="shared" si="1"/>
        <v>1</v>
      </c>
    </row>
    <row r="73" spans="1:5" x14ac:dyDescent="0.25">
      <c r="A73" s="1" t="s">
        <v>122</v>
      </c>
      <c r="B73" s="1" t="s">
        <v>123</v>
      </c>
      <c r="C73" s="2">
        <v>17072</v>
      </c>
      <c r="D73" s="1" t="s">
        <v>40</v>
      </c>
      <c r="E73">
        <f t="shared" si="1"/>
        <v>1</v>
      </c>
    </row>
    <row r="74" spans="1:5" x14ac:dyDescent="0.25">
      <c r="A74" s="1" t="s">
        <v>124</v>
      </c>
      <c r="B74" s="1" t="s">
        <v>121</v>
      </c>
      <c r="C74" s="2">
        <v>33277</v>
      </c>
      <c r="D74" s="1" t="s">
        <v>6</v>
      </c>
      <c r="E74">
        <f t="shared" si="1"/>
        <v>1</v>
      </c>
    </row>
    <row r="75" spans="1:5" x14ac:dyDescent="0.25">
      <c r="A75" s="1" t="s">
        <v>125</v>
      </c>
      <c r="B75" s="1" t="s">
        <v>79</v>
      </c>
      <c r="C75" s="2">
        <v>16987</v>
      </c>
      <c r="D75" s="1" t="s">
        <v>6</v>
      </c>
      <c r="E75">
        <f t="shared" si="1"/>
        <v>1</v>
      </c>
    </row>
    <row r="76" spans="1:5" x14ac:dyDescent="0.25">
      <c r="A76" s="1" t="s">
        <v>126</v>
      </c>
      <c r="B76" s="1" t="s">
        <v>127</v>
      </c>
      <c r="C76" s="2">
        <v>33408</v>
      </c>
      <c r="D76" s="1" t="s">
        <v>40</v>
      </c>
      <c r="E76">
        <f t="shared" si="1"/>
        <v>0</v>
      </c>
    </row>
    <row r="77" spans="1:5" x14ac:dyDescent="0.25">
      <c r="A77" s="1" t="s">
        <v>110</v>
      </c>
      <c r="B77" s="1" t="s">
        <v>79</v>
      </c>
      <c r="C77" s="2">
        <v>25070</v>
      </c>
      <c r="D77" s="1" t="s">
        <v>6</v>
      </c>
      <c r="E77">
        <f t="shared" si="1"/>
        <v>1</v>
      </c>
    </row>
    <row r="78" spans="1:5" x14ac:dyDescent="0.25">
      <c r="A78" s="1" t="s">
        <v>128</v>
      </c>
      <c r="B78" s="1" t="s">
        <v>129</v>
      </c>
      <c r="C78" s="2">
        <v>34100</v>
      </c>
      <c r="D78" s="1" t="s">
        <v>40</v>
      </c>
      <c r="E78">
        <f t="shared" si="1"/>
        <v>0</v>
      </c>
    </row>
    <row r="79" spans="1:5" x14ac:dyDescent="0.25">
      <c r="A79" s="1" t="s">
        <v>83</v>
      </c>
      <c r="B79" s="1" t="s">
        <v>52</v>
      </c>
      <c r="C79" s="2">
        <v>19522</v>
      </c>
      <c r="D79" s="1" t="s">
        <v>9</v>
      </c>
      <c r="E79">
        <f t="shared" si="1"/>
        <v>1</v>
      </c>
    </row>
    <row r="80" spans="1:5" x14ac:dyDescent="0.25">
      <c r="A80" s="1" t="s">
        <v>130</v>
      </c>
      <c r="B80" s="1" t="s">
        <v>131</v>
      </c>
      <c r="C80" s="2">
        <v>27284</v>
      </c>
      <c r="D80" s="1" t="s">
        <v>9</v>
      </c>
      <c r="E80">
        <f t="shared" si="1"/>
        <v>1</v>
      </c>
    </row>
    <row r="81" spans="1:5" x14ac:dyDescent="0.25">
      <c r="A81" s="1" t="s">
        <v>132</v>
      </c>
      <c r="B81" s="1" t="s">
        <v>8</v>
      </c>
      <c r="C81" s="2">
        <v>27347</v>
      </c>
      <c r="D81" s="1" t="s">
        <v>12</v>
      </c>
      <c r="E81">
        <f t="shared" si="1"/>
        <v>0</v>
      </c>
    </row>
    <row r="82" spans="1:5" x14ac:dyDescent="0.25">
      <c r="A82" s="1" t="s">
        <v>133</v>
      </c>
      <c r="B82" s="1" t="s">
        <v>134</v>
      </c>
      <c r="C82" s="2">
        <v>20618</v>
      </c>
      <c r="D82" s="1" t="s">
        <v>12</v>
      </c>
      <c r="E82">
        <f t="shared" si="1"/>
        <v>1</v>
      </c>
    </row>
    <row r="83" spans="1:5" x14ac:dyDescent="0.25">
      <c r="A83" s="1" t="s">
        <v>135</v>
      </c>
      <c r="B83" s="1" t="s">
        <v>54</v>
      </c>
      <c r="C83" s="2">
        <v>19256</v>
      </c>
      <c r="D83" s="1" t="s">
        <v>12</v>
      </c>
      <c r="E83">
        <f t="shared" si="1"/>
        <v>1</v>
      </c>
    </row>
    <row r="84" spans="1:5" x14ac:dyDescent="0.25">
      <c r="A84" s="1" t="s">
        <v>136</v>
      </c>
      <c r="B84" s="1" t="s">
        <v>137</v>
      </c>
      <c r="C84" s="2">
        <v>21898</v>
      </c>
      <c r="D84" s="1" t="s">
        <v>12</v>
      </c>
      <c r="E84">
        <f t="shared" si="1"/>
        <v>1</v>
      </c>
    </row>
    <row r="85" spans="1:5" x14ac:dyDescent="0.25">
      <c r="A85" s="1" t="s">
        <v>138</v>
      </c>
      <c r="B85" s="1" t="s">
        <v>139</v>
      </c>
      <c r="C85" s="2">
        <v>16873</v>
      </c>
      <c r="D85" s="1" t="s">
        <v>12</v>
      </c>
      <c r="E85">
        <f t="shared" si="1"/>
        <v>0</v>
      </c>
    </row>
    <row r="86" spans="1:5" x14ac:dyDescent="0.25">
      <c r="A86" s="1" t="s">
        <v>140</v>
      </c>
      <c r="B86" s="1" t="s">
        <v>141</v>
      </c>
      <c r="C86" s="2">
        <v>34893</v>
      </c>
      <c r="D86" s="1" t="s">
        <v>6</v>
      </c>
      <c r="E86">
        <f t="shared" si="1"/>
        <v>0</v>
      </c>
    </row>
    <row r="87" spans="1:5" x14ac:dyDescent="0.25">
      <c r="A87" s="1" t="s">
        <v>142</v>
      </c>
      <c r="B87" s="1" t="s">
        <v>143</v>
      </c>
      <c r="C87" s="2">
        <v>16028</v>
      </c>
      <c r="D87" s="1" t="s">
        <v>12</v>
      </c>
      <c r="E87">
        <f t="shared" si="1"/>
        <v>1</v>
      </c>
    </row>
    <row r="88" spans="1:5" x14ac:dyDescent="0.25">
      <c r="A88" s="1" t="s">
        <v>144</v>
      </c>
      <c r="B88" s="1" t="s">
        <v>54</v>
      </c>
      <c r="C88" s="2">
        <v>33446</v>
      </c>
      <c r="D88" s="1" t="s">
        <v>6</v>
      </c>
      <c r="E88">
        <f t="shared" si="1"/>
        <v>1</v>
      </c>
    </row>
    <row r="89" spans="1:5" x14ac:dyDescent="0.25">
      <c r="A89" s="1" t="s">
        <v>145</v>
      </c>
      <c r="B89" s="1" t="s">
        <v>146</v>
      </c>
      <c r="C89" s="2">
        <v>18892</v>
      </c>
      <c r="D89" s="1" t="s">
        <v>6</v>
      </c>
      <c r="E89">
        <f t="shared" si="1"/>
        <v>0</v>
      </c>
    </row>
    <row r="90" spans="1:5" x14ac:dyDescent="0.25">
      <c r="A90" s="1" t="s">
        <v>147</v>
      </c>
      <c r="B90" s="1" t="s">
        <v>102</v>
      </c>
      <c r="C90" s="2">
        <v>32219</v>
      </c>
      <c r="D90" s="1" t="s">
        <v>12</v>
      </c>
      <c r="E90">
        <f t="shared" si="1"/>
        <v>1</v>
      </c>
    </row>
    <row r="91" spans="1:5" x14ac:dyDescent="0.25">
      <c r="A91" s="1" t="s">
        <v>148</v>
      </c>
      <c r="B91" s="1" t="s">
        <v>149</v>
      </c>
      <c r="C91" s="2">
        <v>31771</v>
      </c>
      <c r="D91" s="1" t="s">
        <v>9</v>
      </c>
      <c r="E91">
        <f t="shared" si="1"/>
        <v>1</v>
      </c>
    </row>
    <row r="92" spans="1:5" x14ac:dyDescent="0.25">
      <c r="A92" s="1" t="s">
        <v>51</v>
      </c>
      <c r="B92" s="1" t="s">
        <v>150</v>
      </c>
      <c r="C92" s="2">
        <v>30633</v>
      </c>
      <c r="D92" s="1" t="s">
        <v>40</v>
      </c>
      <c r="E92">
        <f t="shared" si="1"/>
        <v>1</v>
      </c>
    </row>
    <row r="93" spans="1:5" x14ac:dyDescent="0.25">
      <c r="A93" s="1" t="s">
        <v>151</v>
      </c>
      <c r="B93" s="1" t="s">
        <v>152</v>
      </c>
      <c r="C93" s="2">
        <v>34177</v>
      </c>
      <c r="D93" s="1" t="s">
        <v>40</v>
      </c>
      <c r="E93">
        <f t="shared" si="1"/>
        <v>0</v>
      </c>
    </row>
    <row r="94" spans="1:5" x14ac:dyDescent="0.25">
      <c r="A94" s="1" t="s">
        <v>153</v>
      </c>
      <c r="B94" s="1" t="s">
        <v>137</v>
      </c>
      <c r="C94" s="2">
        <v>33281</v>
      </c>
      <c r="D94" s="1" t="s">
        <v>12</v>
      </c>
      <c r="E94">
        <f t="shared" si="1"/>
        <v>1</v>
      </c>
    </row>
    <row r="95" spans="1:5" x14ac:dyDescent="0.25">
      <c r="A95" s="1" t="s">
        <v>75</v>
      </c>
      <c r="B95" s="1" t="s">
        <v>154</v>
      </c>
      <c r="C95" s="2">
        <v>21897</v>
      </c>
      <c r="D95" s="1" t="s">
        <v>12</v>
      </c>
      <c r="E95">
        <f t="shared" si="1"/>
        <v>1</v>
      </c>
    </row>
    <row r="96" spans="1:5" x14ac:dyDescent="0.25">
      <c r="A96" s="1" t="s">
        <v>155</v>
      </c>
      <c r="B96" s="1" t="s">
        <v>37</v>
      </c>
      <c r="C96" s="2">
        <v>18604</v>
      </c>
      <c r="D96" s="1" t="s">
        <v>40</v>
      </c>
      <c r="E96">
        <f t="shared" si="1"/>
        <v>1</v>
      </c>
    </row>
    <row r="97" spans="1:5" x14ac:dyDescent="0.25">
      <c r="A97" s="1" t="s">
        <v>156</v>
      </c>
      <c r="B97" s="1" t="s">
        <v>157</v>
      </c>
      <c r="C97" s="2">
        <v>18910</v>
      </c>
      <c r="D97" s="1" t="s">
        <v>12</v>
      </c>
      <c r="E97">
        <f t="shared" si="1"/>
        <v>1</v>
      </c>
    </row>
    <row r="98" spans="1:5" x14ac:dyDescent="0.25">
      <c r="A98" s="1" t="s">
        <v>158</v>
      </c>
      <c r="B98" s="1" t="s">
        <v>47</v>
      </c>
      <c r="C98" s="2">
        <v>17056</v>
      </c>
      <c r="D98" s="1" t="s">
        <v>9</v>
      </c>
      <c r="E98">
        <f t="shared" si="1"/>
        <v>1</v>
      </c>
    </row>
    <row r="99" spans="1:5" x14ac:dyDescent="0.25">
      <c r="A99" s="1" t="s">
        <v>159</v>
      </c>
      <c r="B99" s="1" t="s">
        <v>160</v>
      </c>
      <c r="C99" s="2">
        <v>22619</v>
      </c>
      <c r="D99" s="1" t="s">
        <v>9</v>
      </c>
      <c r="E99">
        <f t="shared" si="1"/>
        <v>0</v>
      </c>
    </row>
    <row r="100" spans="1:5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>
        <f t="shared" si="1"/>
        <v>1</v>
      </c>
    </row>
    <row r="101" spans="1:5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>
        <f t="shared" si="1"/>
        <v>1</v>
      </c>
    </row>
    <row r="102" spans="1:5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>
        <f t="shared" si="1"/>
        <v>1</v>
      </c>
    </row>
    <row r="103" spans="1:5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>
        <f t="shared" si="1"/>
        <v>1</v>
      </c>
    </row>
    <row r="104" spans="1:5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>
        <f t="shared" si="1"/>
        <v>1</v>
      </c>
    </row>
    <row r="105" spans="1:5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>
        <f t="shared" si="1"/>
        <v>1</v>
      </c>
    </row>
    <row r="106" spans="1:5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>
        <f t="shared" si="1"/>
        <v>0</v>
      </c>
    </row>
    <row r="107" spans="1:5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>
        <f t="shared" si="1"/>
        <v>0</v>
      </c>
    </row>
    <row r="108" spans="1:5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>
        <f t="shared" si="1"/>
        <v>1</v>
      </c>
    </row>
    <row r="109" spans="1:5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>
        <f t="shared" si="1"/>
        <v>1</v>
      </c>
    </row>
    <row r="110" spans="1:5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>
        <f t="shared" si="1"/>
        <v>0</v>
      </c>
    </row>
    <row r="111" spans="1:5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>
        <f t="shared" si="1"/>
        <v>1</v>
      </c>
    </row>
    <row r="112" spans="1:5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>
        <f t="shared" si="1"/>
        <v>1</v>
      </c>
    </row>
    <row r="113" spans="1:5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>
        <f t="shared" si="1"/>
        <v>1</v>
      </c>
    </row>
    <row r="114" spans="1:5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>
        <f t="shared" si="1"/>
        <v>0</v>
      </c>
    </row>
    <row r="115" spans="1:5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>
        <f t="shared" si="1"/>
        <v>0</v>
      </c>
    </row>
    <row r="116" spans="1:5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>
        <f t="shared" si="1"/>
        <v>0</v>
      </c>
    </row>
    <row r="117" spans="1:5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>
        <f t="shared" si="1"/>
        <v>1</v>
      </c>
    </row>
    <row r="118" spans="1:5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>
        <f t="shared" si="1"/>
        <v>1</v>
      </c>
    </row>
    <row r="119" spans="1:5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>
        <f t="shared" si="1"/>
        <v>1</v>
      </c>
    </row>
    <row r="120" spans="1:5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>
        <f t="shared" si="1"/>
        <v>1</v>
      </c>
    </row>
    <row r="121" spans="1:5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>
        <f t="shared" si="1"/>
        <v>0</v>
      </c>
    </row>
    <row r="122" spans="1:5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>
        <f t="shared" si="1"/>
        <v>1</v>
      </c>
    </row>
    <row r="123" spans="1:5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>
        <f t="shared" si="1"/>
        <v>1</v>
      </c>
    </row>
    <row r="124" spans="1:5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>
        <f t="shared" si="1"/>
        <v>1</v>
      </c>
    </row>
    <row r="125" spans="1:5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>
        <f t="shared" si="1"/>
        <v>1</v>
      </c>
    </row>
    <row r="126" spans="1:5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>
        <f t="shared" si="1"/>
        <v>0</v>
      </c>
    </row>
    <row r="127" spans="1:5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>
        <f t="shared" si="1"/>
        <v>0</v>
      </c>
    </row>
    <row r="128" spans="1:5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>
        <f t="shared" si="1"/>
        <v>1</v>
      </c>
    </row>
    <row r="129" spans="1:5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>
        <f t="shared" si="1"/>
        <v>1</v>
      </c>
    </row>
    <row r="130" spans="1:5" x14ac:dyDescent="0.25">
      <c r="A130" s="1" t="s">
        <v>202</v>
      </c>
      <c r="B130" s="1" t="s">
        <v>8</v>
      </c>
      <c r="C130" s="2">
        <v>16976</v>
      </c>
      <c r="D130" s="1" t="s">
        <v>6</v>
      </c>
      <c r="E130">
        <f t="shared" si="1"/>
        <v>0</v>
      </c>
    </row>
    <row r="131" spans="1:5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>
        <f t="shared" ref="E131:E194" si="2">IF(RIGHT(B131,1) = "a",1,0)</f>
        <v>0</v>
      </c>
    </row>
    <row r="132" spans="1:5" x14ac:dyDescent="0.25">
      <c r="A132" s="1" t="s">
        <v>75</v>
      </c>
      <c r="B132" s="1" t="s">
        <v>37</v>
      </c>
      <c r="C132" s="2">
        <v>33885</v>
      </c>
      <c r="D132" s="1" t="s">
        <v>6</v>
      </c>
      <c r="E132">
        <f t="shared" si="2"/>
        <v>1</v>
      </c>
    </row>
    <row r="133" spans="1:5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>
        <f t="shared" si="2"/>
        <v>1</v>
      </c>
    </row>
    <row r="134" spans="1:5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>
        <f t="shared" si="2"/>
        <v>0</v>
      </c>
    </row>
    <row r="135" spans="1:5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>
        <f t="shared" si="2"/>
        <v>1</v>
      </c>
    </row>
    <row r="136" spans="1:5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>
        <f t="shared" si="2"/>
        <v>1</v>
      </c>
    </row>
    <row r="137" spans="1:5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>
        <f t="shared" si="2"/>
        <v>1</v>
      </c>
    </row>
    <row r="138" spans="1:5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>
        <f t="shared" si="2"/>
        <v>1</v>
      </c>
    </row>
    <row r="139" spans="1:5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>
        <f t="shared" si="2"/>
        <v>0</v>
      </c>
    </row>
    <row r="140" spans="1:5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>
        <f t="shared" si="2"/>
        <v>0</v>
      </c>
    </row>
    <row r="141" spans="1:5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>
        <f t="shared" si="2"/>
        <v>1</v>
      </c>
    </row>
    <row r="142" spans="1:5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>
        <f t="shared" si="2"/>
        <v>1</v>
      </c>
    </row>
    <row r="143" spans="1:5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>
        <f t="shared" si="2"/>
        <v>1</v>
      </c>
    </row>
    <row r="144" spans="1:5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>
        <f t="shared" si="2"/>
        <v>1</v>
      </c>
    </row>
    <row r="145" spans="1:5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>
        <f t="shared" si="2"/>
        <v>1</v>
      </c>
    </row>
    <row r="146" spans="1:5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>
        <f t="shared" si="2"/>
        <v>0</v>
      </c>
    </row>
    <row r="147" spans="1:5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>
        <f t="shared" si="2"/>
        <v>0</v>
      </c>
    </row>
    <row r="148" spans="1:5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>
        <f t="shared" si="2"/>
        <v>1</v>
      </c>
    </row>
    <row r="149" spans="1:5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>
        <f t="shared" si="2"/>
        <v>0</v>
      </c>
    </row>
    <row r="150" spans="1:5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>
        <f t="shared" si="2"/>
        <v>1</v>
      </c>
    </row>
    <row r="151" spans="1:5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>
        <f t="shared" si="2"/>
        <v>1</v>
      </c>
    </row>
    <row r="152" spans="1:5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>
        <f t="shared" si="2"/>
        <v>0</v>
      </c>
    </row>
    <row r="153" spans="1:5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>
        <f t="shared" si="2"/>
        <v>1</v>
      </c>
    </row>
    <row r="154" spans="1:5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>
        <f t="shared" si="2"/>
        <v>0</v>
      </c>
    </row>
    <row r="155" spans="1:5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>
        <f t="shared" si="2"/>
        <v>0</v>
      </c>
    </row>
    <row r="156" spans="1:5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>
        <f t="shared" si="2"/>
        <v>1</v>
      </c>
    </row>
    <row r="157" spans="1:5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>
        <f t="shared" si="2"/>
        <v>1</v>
      </c>
    </row>
    <row r="158" spans="1:5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>
        <f t="shared" si="2"/>
        <v>0</v>
      </c>
    </row>
    <row r="159" spans="1:5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>
        <f t="shared" si="2"/>
        <v>1</v>
      </c>
    </row>
    <row r="160" spans="1:5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>
        <f t="shared" si="2"/>
        <v>1</v>
      </c>
    </row>
    <row r="161" spans="1:5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>
        <f t="shared" si="2"/>
        <v>0</v>
      </c>
    </row>
    <row r="162" spans="1:5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>
        <f t="shared" si="2"/>
        <v>0</v>
      </c>
    </row>
    <row r="163" spans="1:5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>
        <f t="shared" si="2"/>
        <v>1</v>
      </c>
    </row>
    <row r="164" spans="1:5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>
        <f t="shared" si="2"/>
        <v>0</v>
      </c>
    </row>
    <row r="165" spans="1:5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>
        <f t="shared" si="2"/>
        <v>1</v>
      </c>
    </row>
    <row r="166" spans="1:5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>
        <f t="shared" si="2"/>
        <v>0</v>
      </c>
    </row>
    <row r="167" spans="1:5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>
        <f t="shared" si="2"/>
        <v>1</v>
      </c>
    </row>
    <row r="168" spans="1:5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>
        <f t="shared" si="2"/>
        <v>1</v>
      </c>
    </row>
    <row r="169" spans="1:5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>
        <f t="shared" si="2"/>
        <v>0</v>
      </c>
    </row>
    <row r="170" spans="1:5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>
        <f t="shared" si="2"/>
        <v>1</v>
      </c>
    </row>
    <row r="171" spans="1:5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>
        <f t="shared" si="2"/>
        <v>0</v>
      </c>
    </row>
    <row r="172" spans="1:5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>
        <f t="shared" si="2"/>
        <v>0</v>
      </c>
    </row>
    <row r="173" spans="1:5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>
        <f t="shared" si="2"/>
        <v>1</v>
      </c>
    </row>
    <row r="174" spans="1:5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>
        <f t="shared" si="2"/>
        <v>0</v>
      </c>
    </row>
    <row r="175" spans="1:5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>
        <f t="shared" si="2"/>
        <v>0</v>
      </c>
    </row>
    <row r="176" spans="1:5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>
        <f t="shared" si="2"/>
        <v>1</v>
      </c>
    </row>
    <row r="177" spans="1:5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>
        <f t="shared" si="2"/>
        <v>0</v>
      </c>
    </row>
    <row r="178" spans="1:5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>
        <f t="shared" si="2"/>
        <v>0</v>
      </c>
    </row>
    <row r="179" spans="1:5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>
        <f t="shared" si="2"/>
        <v>1</v>
      </c>
    </row>
    <row r="180" spans="1:5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>
        <f t="shared" si="2"/>
        <v>1</v>
      </c>
    </row>
    <row r="181" spans="1:5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>
        <f t="shared" si="2"/>
        <v>1</v>
      </c>
    </row>
    <row r="182" spans="1:5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>
        <f t="shared" si="2"/>
        <v>0</v>
      </c>
    </row>
    <row r="183" spans="1:5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>
        <f t="shared" si="2"/>
        <v>0</v>
      </c>
    </row>
    <row r="184" spans="1:5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>
        <f t="shared" si="2"/>
        <v>1</v>
      </c>
    </row>
    <row r="185" spans="1:5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>
        <f t="shared" si="2"/>
        <v>1</v>
      </c>
    </row>
    <row r="186" spans="1:5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>
        <f t="shared" si="2"/>
        <v>0</v>
      </c>
    </row>
    <row r="187" spans="1:5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>
        <f t="shared" si="2"/>
        <v>0</v>
      </c>
    </row>
    <row r="188" spans="1:5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>
        <f t="shared" si="2"/>
        <v>1</v>
      </c>
    </row>
    <row r="189" spans="1:5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>
        <f t="shared" si="2"/>
        <v>0</v>
      </c>
    </row>
    <row r="190" spans="1:5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>
        <f t="shared" si="2"/>
        <v>1</v>
      </c>
    </row>
    <row r="191" spans="1:5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>
        <f t="shared" si="2"/>
        <v>1</v>
      </c>
    </row>
    <row r="192" spans="1:5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>
        <f t="shared" si="2"/>
        <v>1</v>
      </c>
    </row>
    <row r="193" spans="1:5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>
        <f t="shared" si="2"/>
        <v>1</v>
      </c>
    </row>
    <row r="194" spans="1:5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>
        <f t="shared" si="2"/>
        <v>0</v>
      </c>
    </row>
    <row r="195" spans="1:5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>
        <f t="shared" ref="E195:E258" si="3">IF(RIGHT(B195,1) = "a",1,0)</f>
        <v>0</v>
      </c>
    </row>
    <row r="196" spans="1:5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>
        <f t="shared" si="3"/>
        <v>1</v>
      </c>
    </row>
    <row r="197" spans="1:5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>
        <f t="shared" si="3"/>
        <v>1</v>
      </c>
    </row>
    <row r="198" spans="1:5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>
        <f t="shared" si="3"/>
        <v>0</v>
      </c>
    </row>
    <row r="199" spans="1:5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>
        <f t="shared" si="3"/>
        <v>1</v>
      </c>
    </row>
    <row r="200" spans="1:5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>
        <f t="shared" si="3"/>
        <v>1</v>
      </c>
    </row>
    <row r="201" spans="1:5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>
        <f t="shared" si="3"/>
        <v>0</v>
      </c>
    </row>
    <row r="202" spans="1:5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>
        <f t="shared" si="3"/>
        <v>1</v>
      </c>
    </row>
    <row r="203" spans="1:5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>
        <f t="shared" si="3"/>
        <v>0</v>
      </c>
    </row>
    <row r="204" spans="1:5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>
        <f t="shared" si="3"/>
        <v>0</v>
      </c>
    </row>
    <row r="205" spans="1:5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>
        <f t="shared" si="3"/>
        <v>1</v>
      </c>
    </row>
    <row r="206" spans="1:5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>
        <f t="shared" si="3"/>
        <v>1</v>
      </c>
    </row>
    <row r="207" spans="1:5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>
        <f t="shared" si="3"/>
        <v>0</v>
      </c>
    </row>
    <row r="208" spans="1:5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>
        <f t="shared" si="3"/>
        <v>1</v>
      </c>
    </row>
    <row r="209" spans="1:5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>
        <f t="shared" si="3"/>
        <v>0</v>
      </c>
    </row>
    <row r="210" spans="1:5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>
        <f t="shared" si="3"/>
        <v>1</v>
      </c>
    </row>
    <row r="211" spans="1:5" x14ac:dyDescent="0.25">
      <c r="A211" s="1" t="s">
        <v>301</v>
      </c>
      <c r="B211" s="1" t="s">
        <v>8</v>
      </c>
      <c r="C211" s="2">
        <v>27079</v>
      </c>
      <c r="D211" s="1" t="s">
        <v>9</v>
      </c>
      <c r="E211">
        <f t="shared" si="3"/>
        <v>0</v>
      </c>
    </row>
    <row r="212" spans="1:5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>
        <f t="shared" si="3"/>
        <v>0</v>
      </c>
    </row>
    <row r="213" spans="1:5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>
        <f t="shared" si="3"/>
        <v>0</v>
      </c>
    </row>
    <row r="214" spans="1:5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>
        <f t="shared" si="3"/>
        <v>0</v>
      </c>
    </row>
    <row r="215" spans="1:5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>
        <f t="shared" si="3"/>
        <v>0</v>
      </c>
    </row>
    <row r="216" spans="1:5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>
        <f t="shared" si="3"/>
        <v>0</v>
      </c>
    </row>
    <row r="217" spans="1:5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>
        <f t="shared" si="3"/>
        <v>1</v>
      </c>
    </row>
    <row r="218" spans="1:5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>
        <f t="shared" si="3"/>
        <v>1</v>
      </c>
    </row>
    <row r="219" spans="1:5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>
        <f t="shared" si="3"/>
        <v>1</v>
      </c>
    </row>
    <row r="220" spans="1:5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>
        <f t="shared" si="3"/>
        <v>1</v>
      </c>
    </row>
    <row r="221" spans="1:5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>
        <f t="shared" si="3"/>
        <v>1</v>
      </c>
    </row>
    <row r="222" spans="1:5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>
        <f t="shared" si="3"/>
        <v>1</v>
      </c>
    </row>
    <row r="223" spans="1:5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>
        <f t="shared" si="3"/>
        <v>1</v>
      </c>
    </row>
    <row r="224" spans="1:5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>
        <f t="shared" si="3"/>
        <v>0</v>
      </c>
    </row>
    <row r="225" spans="1:5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>
        <f t="shared" si="3"/>
        <v>1</v>
      </c>
    </row>
    <row r="226" spans="1:5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>
        <f t="shared" si="3"/>
        <v>1</v>
      </c>
    </row>
    <row r="227" spans="1:5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>
        <f t="shared" si="3"/>
        <v>1</v>
      </c>
    </row>
    <row r="228" spans="1:5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>
        <f t="shared" si="3"/>
        <v>1</v>
      </c>
    </row>
    <row r="229" spans="1:5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>
        <f t="shared" si="3"/>
        <v>1</v>
      </c>
    </row>
    <row r="230" spans="1:5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>
        <f t="shared" si="3"/>
        <v>1</v>
      </c>
    </row>
    <row r="231" spans="1:5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>
        <f t="shared" si="3"/>
        <v>1</v>
      </c>
    </row>
    <row r="232" spans="1:5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>
        <f t="shared" si="3"/>
        <v>0</v>
      </c>
    </row>
    <row r="233" spans="1:5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>
        <f t="shared" si="3"/>
        <v>1</v>
      </c>
    </row>
    <row r="234" spans="1:5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>
        <f t="shared" si="3"/>
        <v>0</v>
      </c>
    </row>
    <row r="235" spans="1:5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>
        <f t="shared" si="3"/>
        <v>1</v>
      </c>
    </row>
    <row r="236" spans="1:5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>
        <f t="shared" si="3"/>
        <v>0</v>
      </c>
    </row>
    <row r="237" spans="1:5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>
        <f t="shared" si="3"/>
        <v>0</v>
      </c>
    </row>
    <row r="238" spans="1:5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>
        <f t="shared" si="3"/>
        <v>1</v>
      </c>
    </row>
    <row r="239" spans="1:5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>
        <f t="shared" si="3"/>
        <v>0</v>
      </c>
    </row>
    <row r="240" spans="1:5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>
        <f t="shared" si="3"/>
        <v>1</v>
      </c>
    </row>
    <row r="241" spans="1:5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>
        <f t="shared" si="3"/>
        <v>0</v>
      </c>
    </row>
    <row r="242" spans="1:5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>
        <f t="shared" si="3"/>
        <v>0</v>
      </c>
    </row>
    <row r="243" spans="1:5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>
        <f t="shared" si="3"/>
        <v>1</v>
      </c>
    </row>
    <row r="244" spans="1:5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>
        <f t="shared" si="3"/>
        <v>0</v>
      </c>
    </row>
    <row r="245" spans="1:5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>
        <f t="shared" si="3"/>
        <v>1</v>
      </c>
    </row>
    <row r="246" spans="1:5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>
        <f t="shared" si="3"/>
        <v>1</v>
      </c>
    </row>
    <row r="247" spans="1:5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>
        <f t="shared" si="3"/>
        <v>0</v>
      </c>
    </row>
    <row r="248" spans="1:5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>
        <f t="shared" si="3"/>
        <v>1</v>
      </c>
    </row>
    <row r="249" spans="1:5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>
        <f t="shared" si="3"/>
        <v>1</v>
      </c>
    </row>
    <row r="250" spans="1:5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>
        <f t="shared" si="3"/>
        <v>1</v>
      </c>
    </row>
    <row r="251" spans="1:5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>
        <f t="shared" si="3"/>
        <v>1</v>
      </c>
    </row>
    <row r="252" spans="1:5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>
        <f t="shared" si="3"/>
        <v>1</v>
      </c>
    </row>
    <row r="253" spans="1:5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>
        <f t="shared" si="3"/>
        <v>1</v>
      </c>
    </row>
    <row r="254" spans="1:5" x14ac:dyDescent="0.25">
      <c r="A254" s="1" t="s">
        <v>348</v>
      </c>
      <c r="B254" s="1" t="s">
        <v>5</v>
      </c>
      <c r="C254" s="2">
        <v>34235</v>
      </c>
      <c r="D254" s="1" t="s">
        <v>6</v>
      </c>
      <c r="E254">
        <f t="shared" si="3"/>
        <v>1</v>
      </c>
    </row>
    <row r="255" spans="1:5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>
        <f t="shared" si="3"/>
        <v>1</v>
      </c>
    </row>
    <row r="256" spans="1:5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>
        <f t="shared" si="3"/>
        <v>0</v>
      </c>
    </row>
    <row r="257" spans="1:5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>
        <f t="shared" si="3"/>
        <v>0</v>
      </c>
    </row>
    <row r="258" spans="1:5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>
        <f t="shared" si="3"/>
        <v>1</v>
      </c>
    </row>
    <row r="259" spans="1:5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>
        <f t="shared" ref="E259:E322" si="4">IF(RIGHT(B259,1) = "a",1,0)</f>
        <v>1</v>
      </c>
    </row>
    <row r="260" spans="1:5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>
        <f t="shared" si="4"/>
        <v>1</v>
      </c>
    </row>
    <row r="261" spans="1:5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>
        <f t="shared" si="4"/>
        <v>0</v>
      </c>
    </row>
    <row r="262" spans="1:5" x14ac:dyDescent="0.25">
      <c r="A262" s="1" t="s">
        <v>358</v>
      </c>
      <c r="B262" s="1" t="s">
        <v>8</v>
      </c>
      <c r="C262" s="2">
        <v>32482</v>
      </c>
      <c r="D262" s="1" t="s">
        <v>6</v>
      </c>
      <c r="E262">
        <f t="shared" si="4"/>
        <v>0</v>
      </c>
    </row>
    <row r="263" spans="1:5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>
        <f t="shared" si="4"/>
        <v>0</v>
      </c>
    </row>
    <row r="264" spans="1:5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>
        <f t="shared" si="4"/>
        <v>1</v>
      </c>
    </row>
    <row r="265" spans="1:5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>
        <f t="shared" si="4"/>
        <v>1</v>
      </c>
    </row>
    <row r="266" spans="1:5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>
        <f t="shared" si="4"/>
        <v>1</v>
      </c>
    </row>
    <row r="267" spans="1:5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>
        <f t="shared" si="4"/>
        <v>1</v>
      </c>
    </row>
    <row r="268" spans="1:5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>
        <f t="shared" si="4"/>
        <v>1</v>
      </c>
    </row>
    <row r="269" spans="1:5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>
        <f t="shared" si="4"/>
        <v>1</v>
      </c>
    </row>
    <row r="270" spans="1:5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>
        <f t="shared" si="4"/>
        <v>0</v>
      </c>
    </row>
    <row r="271" spans="1:5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>
        <f t="shared" si="4"/>
        <v>1</v>
      </c>
    </row>
    <row r="272" spans="1:5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>
        <f t="shared" si="4"/>
        <v>1</v>
      </c>
    </row>
    <row r="273" spans="1:5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>
        <f t="shared" si="4"/>
        <v>0</v>
      </c>
    </row>
    <row r="274" spans="1:5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>
        <f t="shared" si="4"/>
        <v>0</v>
      </c>
    </row>
    <row r="275" spans="1:5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>
        <f t="shared" si="4"/>
        <v>1</v>
      </c>
    </row>
    <row r="276" spans="1:5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>
        <f t="shared" si="4"/>
        <v>0</v>
      </c>
    </row>
    <row r="277" spans="1:5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>
        <f t="shared" si="4"/>
        <v>1</v>
      </c>
    </row>
    <row r="278" spans="1:5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>
        <f t="shared" si="4"/>
        <v>1</v>
      </c>
    </row>
    <row r="279" spans="1:5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>
        <f t="shared" si="4"/>
        <v>0</v>
      </c>
    </row>
    <row r="280" spans="1:5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>
        <f t="shared" si="4"/>
        <v>1</v>
      </c>
    </row>
    <row r="281" spans="1:5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>
        <f t="shared" si="4"/>
        <v>0</v>
      </c>
    </row>
    <row r="282" spans="1:5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>
        <f t="shared" si="4"/>
        <v>0</v>
      </c>
    </row>
    <row r="283" spans="1:5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>
        <f t="shared" si="4"/>
        <v>1</v>
      </c>
    </row>
    <row r="284" spans="1:5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>
        <f t="shared" si="4"/>
        <v>0</v>
      </c>
    </row>
    <row r="285" spans="1:5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>
        <f t="shared" si="4"/>
        <v>1</v>
      </c>
    </row>
    <row r="286" spans="1:5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>
        <f t="shared" si="4"/>
        <v>1</v>
      </c>
    </row>
    <row r="287" spans="1:5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>
        <f t="shared" si="4"/>
        <v>1</v>
      </c>
    </row>
    <row r="288" spans="1:5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>
        <f t="shared" si="4"/>
        <v>1</v>
      </c>
    </row>
    <row r="289" spans="1:5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>
        <f t="shared" si="4"/>
        <v>0</v>
      </c>
    </row>
    <row r="290" spans="1:5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>
        <f t="shared" si="4"/>
        <v>1</v>
      </c>
    </row>
    <row r="291" spans="1:5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>
        <f t="shared" si="4"/>
        <v>1</v>
      </c>
    </row>
    <row r="292" spans="1:5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>
        <f t="shared" si="4"/>
        <v>1</v>
      </c>
    </row>
    <row r="293" spans="1:5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>
        <f t="shared" si="4"/>
        <v>0</v>
      </c>
    </row>
    <row r="294" spans="1:5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>
        <f t="shared" si="4"/>
        <v>1</v>
      </c>
    </row>
    <row r="295" spans="1:5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>
        <f t="shared" si="4"/>
        <v>0</v>
      </c>
    </row>
    <row r="296" spans="1:5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>
        <f t="shared" si="4"/>
        <v>1</v>
      </c>
    </row>
    <row r="297" spans="1:5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>
        <f t="shared" si="4"/>
        <v>0</v>
      </c>
    </row>
    <row r="298" spans="1:5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>
        <f t="shared" si="4"/>
        <v>1</v>
      </c>
    </row>
    <row r="299" spans="1:5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>
        <f t="shared" si="4"/>
        <v>1</v>
      </c>
    </row>
    <row r="300" spans="1:5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>
        <f t="shared" si="4"/>
        <v>1</v>
      </c>
    </row>
    <row r="301" spans="1:5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>
        <f t="shared" si="4"/>
        <v>1</v>
      </c>
    </row>
    <row r="302" spans="1:5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>
        <f t="shared" si="4"/>
        <v>1</v>
      </c>
    </row>
    <row r="303" spans="1:5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>
        <f t="shared" si="4"/>
        <v>0</v>
      </c>
    </row>
    <row r="304" spans="1:5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>
        <f t="shared" si="4"/>
        <v>0</v>
      </c>
    </row>
    <row r="305" spans="1:5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>
        <f t="shared" si="4"/>
        <v>1</v>
      </c>
    </row>
    <row r="306" spans="1:5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>
        <f t="shared" si="4"/>
        <v>1</v>
      </c>
    </row>
    <row r="307" spans="1:5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>
        <f t="shared" si="4"/>
        <v>0</v>
      </c>
    </row>
    <row r="308" spans="1:5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>
        <f t="shared" si="4"/>
        <v>0</v>
      </c>
    </row>
    <row r="309" spans="1:5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>
        <f t="shared" si="4"/>
        <v>1</v>
      </c>
    </row>
    <row r="310" spans="1:5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>
        <f t="shared" si="4"/>
        <v>0</v>
      </c>
    </row>
    <row r="311" spans="1:5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>
        <f t="shared" si="4"/>
        <v>0</v>
      </c>
    </row>
    <row r="312" spans="1:5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>
        <f t="shared" si="4"/>
        <v>0</v>
      </c>
    </row>
    <row r="313" spans="1:5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>
        <f t="shared" si="4"/>
        <v>1</v>
      </c>
    </row>
    <row r="314" spans="1:5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>
        <f t="shared" si="4"/>
        <v>0</v>
      </c>
    </row>
    <row r="315" spans="1:5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>
        <f t="shared" si="4"/>
        <v>1</v>
      </c>
    </row>
    <row r="316" spans="1:5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>
        <f t="shared" si="4"/>
        <v>0</v>
      </c>
    </row>
    <row r="317" spans="1:5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>
        <f t="shared" si="4"/>
        <v>1</v>
      </c>
    </row>
    <row r="318" spans="1:5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>
        <f t="shared" si="4"/>
        <v>0</v>
      </c>
    </row>
    <row r="319" spans="1:5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>
        <f t="shared" si="4"/>
        <v>0</v>
      </c>
    </row>
    <row r="320" spans="1:5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>
        <f t="shared" si="4"/>
        <v>1</v>
      </c>
    </row>
    <row r="321" spans="1:5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>
        <f t="shared" si="4"/>
        <v>0</v>
      </c>
    </row>
    <row r="322" spans="1:5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>
        <f t="shared" si="4"/>
        <v>1</v>
      </c>
    </row>
    <row r="323" spans="1:5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>
        <f t="shared" ref="E323:E332" si="5">IF(RIGHT(B323,1) = "a",1,0)</f>
        <v>1</v>
      </c>
    </row>
    <row r="324" spans="1:5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>
        <f t="shared" si="5"/>
        <v>1</v>
      </c>
    </row>
    <row r="325" spans="1:5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>
        <f t="shared" si="5"/>
        <v>0</v>
      </c>
    </row>
    <row r="326" spans="1:5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>
        <f t="shared" si="5"/>
        <v>0</v>
      </c>
    </row>
    <row r="327" spans="1:5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>
        <f t="shared" si="5"/>
        <v>1</v>
      </c>
    </row>
    <row r="328" spans="1:5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>
        <f t="shared" si="5"/>
        <v>1</v>
      </c>
    </row>
    <row r="329" spans="1:5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>
        <f t="shared" si="5"/>
        <v>1</v>
      </c>
    </row>
    <row r="330" spans="1:5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>
        <f t="shared" si="5"/>
        <v>1</v>
      </c>
    </row>
    <row r="331" spans="1:5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>
        <f t="shared" si="5"/>
        <v>0</v>
      </c>
    </row>
    <row r="332" spans="1:5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7AE9-ED8F-4C7E-8324-B5F478FD2118}">
  <dimension ref="A1:L332"/>
  <sheetViews>
    <sheetView topLeftCell="B1" workbookViewId="0">
      <selection activeCell="E1" sqref="E1:E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0.140625" bestFit="1" customWidth="1"/>
    <col min="6" max="6" width="14.5703125" bestFit="1" customWidth="1"/>
    <col min="7" max="7" width="10.42578125" bestFit="1" customWidth="1"/>
    <col min="9" max="9" width="10.8554687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</row>
    <row r="2" spans="1:12" x14ac:dyDescent="0.25">
      <c r="A2" s="1" t="s">
        <v>4</v>
      </c>
      <c r="B2" s="1" t="s">
        <v>5</v>
      </c>
      <c r="C2" s="2">
        <v>22190</v>
      </c>
      <c r="D2" s="1" t="s">
        <v>6</v>
      </c>
      <c r="E2" s="6">
        <f>2016-YEAR(C2)</f>
        <v>56</v>
      </c>
      <c r="F2">
        <f>IF(RIGHT(B2,1) = "a",1,0)</f>
        <v>1</v>
      </c>
      <c r="G2" s="7">
        <f>IF(E2&lt;=30,0.1,IF(E2&lt;=45,0.15,0.12)) / 100</f>
        <v>1.1999999999999999E-3</v>
      </c>
      <c r="H2">
        <f>IF(E2&gt;60,49,0)</f>
        <v>0</v>
      </c>
      <c r="I2">
        <f>IF(F2=0,30000*G2+H2,0)</f>
        <v>0</v>
      </c>
      <c r="J2">
        <f>IF(F2=1,25000*G2+H2,0)</f>
        <v>29.999999999999996</v>
      </c>
      <c r="K2" t="s">
        <v>457</v>
      </c>
      <c r="L2" t="s">
        <v>458</v>
      </c>
    </row>
    <row r="3" spans="1:12" x14ac:dyDescent="0.25">
      <c r="A3" s="1" t="s">
        <v>7</v>
      </c>
      <c r="B3" s="1" t="s">
        <v>8</v>
      </c>
      <c r="C3" s="2">
        <v>30952</v>
      </c>
      <c r="D3" s="1" t="s">
        <v>9</v>
      </c>
      <c r="E3" s="6">
        <f t="shared" ref="E3:E66" si="0">2016-YEAR(C3)</f>
        <v>32</v>
      </c>
      <c r="F3">
        <f t="shared" ref="F3:F66" si="1">IF(RIGHT(B3,1) = "a",1,0)</f>
        <v>0</v>
      </c>
      <c r="G3" s="7">
        <f t="shared" ref="G3:G66" si="2">IF(E3&lt;=30,0.1,IF(E3&lt;=45,0.15,0.12)) / 100</f>
        <v>1.5E-3</v>
      </c>
      <c r="H3">
        <f t="shared" ref="H3:H66" si="3">IF(E3&gt;60,49,0)</f>
        <v>0</v>
      </c>
      <c r="I3">
        <f t="shared" ref="I3:I66" si="4">IF(F3=0,30000*G3+H3,0)</f>
        <v>45</v>
      </c>
      <c r="J3">
        <f t="shared" ref="J3:J66" si="5">IF(F3=1,25000*G3+H3,0)</f>
        <v>0</v>
      </c>
      <c r="K3" s="1">
        <f>SUM(I:I)</f>
        <v>6261</v>
      </c>
      <c r="L3" s="1">
        <f>SUM(J:J)</f>
        <v>8961.5</v>
      </c>
    </row>
    <row r="4" spans="1:12" x14ac:dyDescent="0.25">
      <c r="A4" s="1" t="s">
        <v>10</v>
      </c>
      <c r="B4" s="1" t="s">
        <v>11</v>
      </c>
      <c r="C4" s="2">
        <v>24753</v>
      </c>
      <c r="D4" s="1" t="s">
        <v>12</v>
      </c>
      <c r="E4" s="6">
        <f t="shared" si="0"/>
        <v>49</v>
      </c>
      <c r="F4">
        <f t="shared" si="1"/>
        <v>1</v>
      </c>
      <c r="G4" s="7">
        <f t="shared" si="2"/>
        <v>1.1999999999999999E-3</v>
      </c>
      <c r="H4">
        <f t="shared" si="3"/>
        <v>0</v>
      </c>
      <c r="I4">
        <f t="shared" si="4"/>
        <v>0</v>
      </c>
      <c r="J4">
        <f t="shared" si="5"/>
        <v>29.999999999999996</v>
      </c>
    </row>
    <row r="5" spans="1:12" x14ac:dyDescent="0.25">
      <c r="A5" s="1" t="s">
        <v>13</v>
      </c>
      <c r="B5" s="1" t="s">
        <v>14</v>
      </c>
      <c r="C5" s="2">
        <v>31544</v>
      </c>
      <c r="D5" s="1" t="s">
        <v>9</v>
      </c>
      <c r="E5" s="6">
        <f t="shared" si="0"/>
        <v>30</v>
      </c>
      <c r="F5">
        <f t="shared" si="1"/>
        <v>0</v>
      </c>
      <c r="G5" s="7">
        <f t="shared" si="2"/>
        <v>1E-3</v>
      </c>
      <c r="H5">
        <f t="shared" si="3"/>
        <v>0</v>
      </c>
      <c r="I5">
        <f t="shared" si="4"/>
        <v>30</v>
      </c>
      <c r="J5">
        <f t="shared" si="5"/>
        <v>0</v>
      </c>
    </row>
    <row r="6" spans="1:12" x14ac:dyDescent="0.25">
      <c r="A6" s="1" t="s">
        <v>15</v>
      </c>
      <c r="B6" s="1" t="s">
        <v>16</v>
      </c>
      <c r="C6" s="2">
        <v>22780</v>
      </c>
      <c r="D6" s="1" t="s">
        <v>9</v>
      </c>
      <c r="E6" s="6">
        <f t="shared" si="0"/>
        <v>54</v>
      </c>
      <c r="F6">
        <f t="shared" si="1"/>
        <v>1</v>
      </c>
      <c r="G6" s="7">
        <f t="shared" si="2"/>
        <v>1.1999999999999999E-3</v>
      </c>
      <c r="H6">
        <f t="shared" si="3"/>
        <v>0</v>
      </c>
      <c r="I6">
        <f t="shared" si="4"/>
        <v>0</v>
      </c>
      <c r="J6">
        <f t="shared" si="5"/>
        <v>29.999999999999996</v>
      </c>
    </row>
    <row r="7" spans="1:12" x14ac:dyDescent="0.25">
      <c r="A7" s="1" t="s">
        <v>17</v>
      </c>
      <c r="B7" s="1" t="s">
        <v>18</v>
      </c>
      <c r="C7" s="2">
        <v>31694</v>
      </c>
      <c r="D7" s="1" t="s">
        <v>12</v>
      </c>
      <c r="E7" s="6">
        <f t="shared" si="0"/>
        <v>30</v>
      </c>
      <c r="F7">
        <f t="shared" si="1"/>
        <v>0</v>
      </c>
      <c r="G7" s="7">
        <f t="shared" si="2"/>
        <v>1E-3</v>
      </c>
      <c r="H7">
        <f t="shared" si="3"/>
        <v>0</v>
      </c>
      <c r="I7">
        <f t="shared" si="4"/>
        <v>30</v>
      </c>
      <c r="J7">
        <f t="shared" si="5"/>
        <v>0</v>
      </c>
    </row>
    <row r="8" spans="1:12" x14ac:dyDescent="0.25">
      <c r="A8" s="1" t="s">
        <v>19</v>
      </c>
      <c r="B8" s="1" t="s">
        <v>20</v>
      </c>
      <c r="C8" s="2">
        <v>33569</v>
      </c>
      <c r="D8" s="1" t="s">
        <v>6</v>
      </c>
      <c r="E8" s="6">
        <f t="shared" si="0"/>
        <v>25</v>
      </c>
      <c r="F8">
        <f t="shared" si="1"/>
        <v>1</v>
      </c>
      <c r="G8" s="7">
        <f t="shared" si="2"/>
        <v>1E-3</v>
      </c>
      <c r="H8">
        <f t="shared" si="3"/>
        <v>0</v>
      </c>
      <c r="I8">
        <f t="shared" si="4"/>
        <v>0</v>
      </c>
      <c r="J8">
        <f t="shared" si="5"/>
        <v>25</v>
      </c>
    </row>
    <row r="9" spans="1:12" x14ac:dyDescent="0.25">
      <c r="A9" s="1" t="s">
        <v>21</v>
      </c>
      <c r="B9" s="1" t="s">
        <v>22</v>
      </c>
      <c r="C9" s="2">
        <v>30372</v>
      </c>
      <c r="D9" s="1" t="s">
        <v>6</v>
      </c>
      <c r="E9" s="6">
        <f t="shared" si="0"/>
        <v>33</v>
      </c>
      <c r="F9">
        <f t="shared" si="1"/>
        <v>1</v>
      </c>
      <c r="G9" s="7">
        <f t="shared" si="2"/>
        <v>1.5E-3</v>
      </c>
      <c r="H9">
        <f t="shared" si="3"/>
        <v>0</v>
      </c>
      <c r="I9">
        <f t="shared" si="4"/>
        <v>0</v>
      </c>
      <c r="J9">
        <f t="shared" si="5"/>
        <v>37.5</v>
      </c>
    </row>
    <row r="10" spans="1:12" x14ac:dyDescent="0.25">
      <c r="A10" s="1" t="s">
        <v>23</v>
      </c>
      <c r="B10" s="1" t="s">
        <v>8</v>
      </c>
      <c r="C10" s="2">
        <v>33568</v>
      </c>
      <c r="D10" s="1" t="s">
        <v>6</v>
      </c>
      <c r="E10" s="6">
        <f t="shared" si="0"/>
        <v>25</v>
      </c>
      <c r="F10">
        <f t="shared" si="1"/>
        <v>0</v>
      </c>
      <c r="G10" s="7">
        <f t="shared" si="2"/>
        <v>1E-3</v>
      </c>
      <c r="H10">
        <f t="shared" si="3"/>
        <v>0</v>
      </c>
      <c r="I10">
        <f t="shared" si="4"/>
        <v>30</v>
      </c>
      <c r="J10">
        <f t="shared" si="5"/>
        <v>0</v>
      </c>
    </row>
    <row r="11" spans="1:12" x14ac:dyDescent="0.25">
      <c r="A11" s="1" t="s">
        <v>24</v>
      </c>
      <c r="B11" s="1" t="s">
        <v>25</v>
      </c>
      <c r="C11" s="2">
        <v>31111</v>
      </c>
      <c r="D11" s="1" t="s">
        <v>6</v>
      </c>
      <c r="E11" s="6">
        <f t="shared" si="0"/>
        <v>31</v>
      </c>
      <c r="F11">
        <f t="shared" si="1"/>
        <v>1</v>
      </c>
      <c r="G11" s="7">
        <f t="shared" si="2"/>
        <v>1.5E-3</v>
      </c>
      <c r="H11">
        <f t="shared" si="3"/>
        <v>0</v>
      </c>
      <c r="I11">
        <f t="shared" si="4"/>
        <v>0</v>
      </c>
      <c r="J11">
        <f t="shared" si="5"/>
        <v>37.5</v>
      </c>
    </row>
    <row r="12" spans="1:12" x14ac:dyDescent="0.25">
      <c r="A12" s="1" t="s">
        <v>26</v>
      </c>
      <c r="B12" s="1" t="s">
        <v>27</v>
      </c>
      <c r="C12" s="2">
        <v>17347</v>
      </c>
      <c r="D12" s="1" t="s">
        <v>6</v>
      </c>
      <c r="E12" s="6">
        <f t="shared" si="0"/>
        <v>69</v>
      </c>
      <c r="F12">
        <f t="shared" si="1"/>
        <v>0</v>
      </c>
      <c r="G12" s="7">
        <f t="shared" si="2"/>
        <v>1.1999999999999999E-3</v>
      </c>
      <c r="H12">
        <f t="shared" si="3"/>
        <v>49</v>
      </c>
      <c r="I12">
        <f t="shared" si="4"/>
        <v>85</v>
      </c>
      <c r="J12">
        <f t="shared" si="5"/>
        <v>0</v>
      </c>
    </row>
    <row r="13" spans="1:12" x14ac:dyDescent="0.25">
      <c r="A13" s="1" t="s">
        <v>28</v>
      </c>
      <c r="B13" s="1" t="s">
        <v>29</v>
      </c>
      <c r="C13" s="2">
        <v>33321</v>
      </c>
      <c r="D13" s="1" t="s">
        <v>12</v>
      </c>
      <c r="E13" s="6">
        <f t="shared" si="0"/>
        <v>25</v>
      </c>
      <c r="F13">
        <f t="shared" si="1"/>
        <v>0</v>
      </c>
      <c r="G13" s="7">
        <f t="shared" si="2"/>
        <v>1E-3</v>
      </c>
      <c r="H13">
        <f t="shared" si="3"/>
        <v>0</v>
      </c>
      <c r="I13">
        <f t="shared" si="4"/>
        <v>30</v>
      </c>
      <c r="J13">
        <f t="shared" si="5"/>
        <v>0</v>
      </c>
    </row>
    <row r="14" spans="1:12" x14ac:dyDescent="0.25">
      <c r="A14" s="1" t="s">
        <v>30</v>
      </c>
      <c r="B14" s="1" t="s">
        <v>8</v>
      </c>
      <c r="C14" s="2">
        <v>26093</v>
      </c>
      <c r="D14" s="1" t="s">
        <v>12</v>
      </c>
      <c r="E14" s="6">
        <f t="shared" si="0"/>
        <v>45</v>
      </c>
      <c r="F14">
        <f t="shared" si="1"/>
        <v>0</v>
      </c>
      <c r="G14" s="7">
        <f t="shared" si="2"/>
        <v>1.5E-3</v>
      </c>
      <c r="H14">
        <f t="shared" si="3"/>
        <v>0</v>
      </c>
      <c r="I14">
        <f t="shared" si="4"/>
        <v>45</v>
      </c>
      <c r="J14">
        <f t="shared" si="5"/>
        <v>0</v>
      </c>
    </row>
    <row r="15" spans="1:12" x14ac:dyDescent="0.25">
      <c r="A15" s="1" t="s">
        <v>31</v>
      </c>
      <c r="B15" s="1" t="s">
        <v>32</v>
      </c>
      <c r="C15" s="2">
        <v>17144</v>
      </c>
      <c r="D15" s="1" t="s">
        <v>12</v>
      </c>
      <c r="E15" s="6">
        <f t="shared" si="0"/>
        <v>70</v>
      </c>
      <c r="F15">
        <f t="shared" si="1"/>
        <v>0</v>
      </c>
      <c r="G15" s="7">
        <f t="shared" si="2"/>
        <v>1.1999999999999999E-3</v>
      </c>
      <c r="H15">
        <f t="shared" si="3"/>
        <v>49</v>
      </c>
      <c r="I15">
        <f t="shared" si="4"/>
        <v>85</v>
      </c>
      <c r="J15">
        <f t="shared" si="5"/>
        <v>0</v>
      </c>
    </row>
    <row r="16" spans="1:12" x14ac:dyDescent="0.25">
      <c r="A16" s="1" t="s">
        <v>33</v>
      </c>
      <c r="B16" s="1" t="s">
        <v>34</v>
      </c>
      <c r="C16" s="2">
        <v>26019</v>
      </c>
      <c r="D16" s="1" t="s">
        <v>12</v>
      </c>
      <c r="E16" s="6">
        <f t="shared" si="0"/>
        <v>45</v>
      </c>
      <c r="F16">
        <f t="shared" si="1"/>
        <v>0</v>
      </c>
      <c r="G16" s="7">
        <f t="shared" si="2"/>
        <v>1.5E-3</v>
      </c>
      <c r="H16">
        <f t="shared" si="3"/>
        <v>0</v>
      </c>
      <c r="I16">
        <f t="shared" si="4"/>
        <v>45</v>
      </c>
      <c r="J16">
        <f t="shared" si="5"/>
        <v>0</v>
      </c>
    </row>
    <row r="17" spans="1:10" x14ac:dyDescent="0.25">
      <c r="A17" s="1" t="s">
        <v>35</v>
      </c>
      <c r="B17" s="1" t="s">
        <v>27</v>
      </c>
      <c r="C17" s="2">
        <v>30193</v>
      </c>
      <c r="D17" s="1" t="s">
        <v>6</v>
      </c>
      <c r="E17" s="6">
        <f t="shared" si="0"/>
        <v>34</v>
      </c>
      <c r="F17">
        <f t="shared" si="1"/>
        <v>0</v>
      </c>
      <c r="G17" s="7">
        <f t="shared" si="2"/>
        <v>1.5E-3</v>
      </c>
      <c r="H17">
        <f t="shared" si="3"/>
        <v>0</v>
      </c>
      <c r="I17">
        <f t="shared" si="4"/>
        <v>45</v>
      </c>
      <c r="J17">
        <f t="shared" si="5"/>
        <v>0</v>
      </c>
    </row>
    <row r="18" spans="1:10" x14ac:dyDescent="0.25">
      <c r="A18" s="1" t="s">
        <v>36</v>
      </c>
      <c r="B18" s="1" t="s">
        <v>37</v>
      </c>
      <c r="C18" s="2">
        <v>29668</v>
      </c>
      <c r="D18" s="1" t="s">
        <v>9</v>
      </c>
      <c r="E18" s="6">
        <f t="shared" si="0"/>
        <v>35</v>
      </c>
      <c r="F18">
        <f t="shared" si="1"/>
        <v>1</v>
      </c>
      <c r="G18" s="7">
        <f t="shared" si="2"/>
        <v>1.5E-3</v>
      </c>
      <c r="H18">
        <f t="shared" si="3"/>
        <v>0</v>
      </c>
      <c r="I18">
        <f t="shared" si="4"/>
        <v>0</v>
      </c>
      <c r="J18">
        <f t="shared" si="5"/>
        <v>37.5</v>
      </c>
    </row>
    <row r="19" spans="1:10" x14ac:dyDescent="0.25">
      <c r="A19" s="1" t="s">
        <v>38</v>
      </c>
      <c r="B19" s="1" t="s">
        <v>39</v>
      </c>
      <c r="C19" s="2">
        <v>34945</v>
      </c>
      <c r="D19" s="1" t="s">
        <v>40</v>
      </c>
      <c r="E19" s="6">
        <f t="shared" si="0"/>
        <v>21</v>
      </c>
      <c r="F19">
        <f t="shared" si="1"/>
        <v>1</v>
      </c>
      <c r="G19" s="7">
        <f t="shared" si="2"/>
        <v>1E-3</v>
      </c>
      <c r="H19">
        <f t="shared" si="3"/>
        <v>0</v>
      </c>
      <c r="I19">
        <f t="shared" si="4"/>
        <v>0</v>
      </c>
      <c r="J19">
        <f t="shared" si="5"/>
        <v>25</v>
      </c>
    </row>
    <row r="20" spans="1:10" x14ac:dyDescent="0.25">
      <c r="A20" s="1" t="s">
        <v>41</v>
      </c>
      <c r="B20" s="1" t="s">
        <v>42</v>
      </c>
      <c r="C20" s="2">
        <v>23309</v>
      </c>
      <c r="D20" s="1" t="s">
        <v>9</v>
      </c>
      <c r="E20" s="6">
        <f t="shared" si="0"/>
        <v>53</v>
      </c>
      <c r="F20">
        <f t="shared" si="1"/>
        <v>1</v>
      </c>
      <c r="G20" s="7">
        <f t="shared" si="2"/>
        <v>1.1999999999999999E-3</v>
      </c>
      <c r="H20">
        <f t="shared" si="3"/>
        <v>0</v>
      </c>
      <c r="I20">
        <f t="shared" si="4"/>
        <v>0</v>
      </c>
      <c r="J20">
        <f t="shared" si="5"/>
        <v>29.999999999999996</v>
      </c>
    </row>
    <row r="21" spans="1:10" x14ac:dyDescent="0.25">
      <c r="A21" s="1" t="s">
        <v>43</v>
      </c>
      <c r="B21" s="1" t="s">
        <v>20</v>
      </c>
      <c r="C21" s="2">
        <v>16498</v>
      </c>
      <c r="D21" s="1" t="s">
        <v>6</v>
      </c>
      <c r="E21" s="6">
        <f t="shared" si="0"/>
        <v>71</v>
      </c>
      <c r="F21">
        <f t="shared" si="1"/>
        <v>1</v>
      </c>
      <c r="G21" s="7">
        <f t="shared" si="2"/>
        <v>1.1999999999999999E-3</v>
      </c>
      <c r="H21">
        <f t="shared" si="3"/>
        <v>49</v>
      </c>
      <c r="I21">
        <f t="shared" si="4"/>
        <v>0</v>
      </c>
      <c r="J21">
        <f t="shared" si="5"/>
        <v>79</v>
      </c>
    </row>
    <row r="22" spans="1:10" x14ac:dyDescent="0.25">
      <c r="A22" s="1" t="s">
        <v>44</v>
      </c>
      <c r="B22" s="1" t="s">
        <v>45</v>
      </c>
      <c r="C22" s="2">
        <v>19872</v>
      </c>
      <c r="D22" s="1" t="s">
        <v>12</v>
      </c>
      <c r="E22" s="6">
        <f t="shared" si="0"/>
        <v>62</v>
      </c>
      <c r="F22">
        <f t="shared" si="1"/>
        <v>1</v>
      </c>
      <c r="G22" s="7">
        <f t="shared" si="2"/>
        <v>1.1999999999999999E-3</v>
      </c>
      <c r="H22">
        <f t="shared" si="3"/>
        <v>49</v>
      </c>
      <c r="I22">
        <f t="shared" si="4"/>
        <v>0</v>
      </c>
      <c r="J22">
        <f t="shared" si="5"/>
        <v>79</v>
      </c>
    </row>
    <row r="23" spans="1:10" x14ac:dyDescent="0.25">
      <c r="A23" s="1" t="s">
        <v>46</v>
      </c>
      <c r="B23" s="1" t="s">
        <v>47</v>
      </c>
      <c r="C23" s="2">
        <v>26018</v>
      </c>
      <c r="D23" s="1" t="s">
        <v>6</v>
      </c>
      <c r="E23" s="6">
        <f t="shared" si="0"/>
        <v>45</v>
      </c>
      <c r="F23">
        <f t="shared" si="1"/>
        <v>1</v>
      </c>
      <c r="G23" s="7">
        <f t="shared" si="2"/>
        <v>1.5E-3</v>
      </c>
      <c r="H23">
        <f t="shared" si="3"/>
        <v>0</v>
      </c>
      <c r="I23">
        <f t="shared" si="4"/>
        <v>0</v>
      </c>
      <c r="J23">
        <f t="shared" si="5"/>
        <v>37.5</v>
      </c>
    </row>
    <row r="24" spans="1:10" x14ac:dyDescent="0.25">
      <c r="A24" s="1" t="s">
        <v>48</v>
      </c>
      <c r="B24" s="1" t="s">
        <v>49</v>
      </c>
      <c r="C24" s="2">
        <v>25110</v>
      </c>
      <c r="D24" s="1" t="s">
        <v>40</v>
      </c>
      <c r="E24" s="6">
        <f t="shared" si="0"/>
        <v>48</v>
      </c>
      <c r="F24">
        <f t="shared" si="1"/>
        <v>0</v>
      </c>
      <c r="G24" s="7">
        <f t="shared" si="2"/>
        <v>1.1999999999999999E-3</v>
      </c>
      <c r="H24">
        <f t="shared" si="3"/>
        <v>0</v>
      </c>
      <c r="I24">
        <f t="shared" si="4"/>
        <v>36</v>
      </c>
      <c r="J24">
        <f t="shared" si="5"/>
        <v>0</v>
      </c>
    </row>
    <row r="25" spans="1:10" x14ac:dyDescent="0.25">
      <c r="A25" s="1" t="s">
        <v>50</v>
      </c>
      <c r="B25" s="1" t="s">
        <v>29</v>
      </c>
      <c r="C25" s="2">
        <v>33411</v>
      </c>
      <c r="D25" s="1" t="s">
        <v>9</v>
      </c>
      <c r="E25" s="6">
        <f t="shared" si="0"/>
        <v>25</v>
      </c>
      <c r="F25">
        <f t="shared" si="1"/>
        <v>0</v>
      </c>
      <c r="G25" s="7">
        <f t="shared" si="2"/>
        <v>1E-3</v>
      </c>
      <c r="H25">
        <f t="shared" si="3"/>
        <v>0</v>
      </c>
      <c r="I25">
        <f t="shared" si="4"/>
        <v>30</v>
      </c>
      <c r="J25">
        <f t="shared" si="5"/>
        <v>0</v>
      </c>
    </row>
    <row r="26" spans="1:10" x14ac:dyDescent="0.25">
      <c r="A26" s="1" t="s">
        <v>51</v>
      </c>
      <c r="B26" s="1" t="s">
        <v>52</v>
      </c>
      <c r="C26" s="2">
        <v>30969</v>
      </c>
      <c r="D26" s="1" t="s">
        <v>12</v>
      </c>
      <c r="E26" s="6">
        <f t="shared" si="0"/>
        <v>32</v>
      </c>
      <c r="F26">
        <f t="shared" si="1"/>
        <v>1</v>
      </c>
      <c r="G26" s="7">
        <f t="shared" si="2"/>
        <v>1.5E-3</v>
      </c>
      <c r="H26">
        <f t="shared" si="3"/>
        <v>0</v>
      </c>
      <c r="I26">
        <f t="shared" si="4"/>
        <v>0</v>
      </c>
      <c r="J26">
        <f t="shared" si="5"/>
        <v>37.5</v>
      </c>
    </row>
    <row r="27" spans="1:10" x14ac:dyDescent="0.25">
      <c r="A27" s="1" t="s">
        <v>53</v>
      </c>
      <c r="B27" s="1" t="s">
        <v>54</v>
      </c>
      <c r="C27" s="2">
        <v>19368</v>
      </c>
      <c r="D27" s="1" t="s">
        <v>12</v>
      </c>
      <c r="E27" s="6">
        <f t="shared" si="0"/>
        <v>63</v>
      </c>
      <c r="F27">
        <f t="shared" si="1"/>
        <v>1</v>
      </c>
      <c r="G27" s="7">
        <f t="shared" si="2"/>
        <v>1.1999999999999999E-3</v>
      </c>
      <c r="H27">
        <f t="shared" si="3"/>
        <v>49</v>
      </c>
      <c r="I27">
        <f t="shared" si="4"/>
        <v>0</v>
      </c>
      <c r="J27">
        <f t="shared" si="5"/>
        <v>79</v>
      </c>
    </row>
    <row r="28" spans="1:10" x14ac:dyDescent="0.25">
      <c r="A28" s="1" t="s">
        <v>55</v>
      </c>
      <c r="B28" s="1" t="s">
        <v>56</v>
      </c>
      <c r="C28" s="2">
        <v>23668</v>
      </c>
      <c r="D28" s="1" t="s">
        <v>40</v>
      </c>
      <c r="E28" s="6">
        <f t="shared" si="0"/>
        <v>52</v>
      </c>
      <c r="F28">
        <f t="shared" si="1"/>
        <v>1</v>
      </c>
      <c r="G28" s="7">
        <f t="shared" si="2"/>
        <v>1.1999999999999999E-3</v>
      </c>
      <c r="H28">
        <f t="shared" si="3"/>
        <v>0</v>
      </c>
      <c r="I28">
        <f t="shared" si="4"/>
        <v>0</v>
      </c>
      <c r="J28">
        <f t="shared" si="5"/>
        <v>29.999999999999996</v>
      </c>
    </row>
    <row r="29" spans="1:10" x14ac:dyDescent="0.25">
      <c r="A29" s="1" t="s">
        <v>57</v>
      </c>
      <c r="B29" s="1" t="s">
        <v>58</v>
      </c>
      <c r="C29" s="2">
        <v>19851</v>
      </c>
      <c r="D29" s="1" t="s">
        <v>12</v>
      </c>
      <c r="E29" s="6">
        <f t="shared" si="0"/>
        <v>62</v>
      </c>
      <c r="F29">
        <f t="shared" si="1"/>
        <v>0</v>
      </c>
      <c r="G29" s="7">
        <f t="shared" si="2"/>
        <v>1.1999999999999999E-3</v>
      </c>
      <c r="H29">
        <f t="shared" si="3"/>
        <v>49</v>
      </c>
      <c r="I29">
        <f t="shared" si="4"/>
        <v>85</v>
      </c>
      <c r="J29">
        <f t="shared" si="5"/>
        <v>0</v>
      </c>
    </row>
    <row r="30" spans="1:10" x14ac:dyDescent="0.25">
      <c r="A30" s="1" t="s">
        <v>59</v>
      </c>
      <c r="B30" s="1" t="s">
        <v>18</v>
      </c>
      <c r="C30" s="2">
        <v>17896</v>
      </c>
      <c r="D30" s="1" t="s">
        <v>9</v>
      </c>
      <c r="E30" s="6">
        <f t="shared" si="0"/>
        <v>68</v>
      </c>
      <c r="F30">
        <f t="shared" si="1"/>
        <v>0</v>
      </c>
      <c r="G30" s="7">
        <f t="shared" si="2"/>
        <v>1.1999999999999999E-3</v>
      </c>
      <c r="H30">
        <f t="shared" si="3"/>
        <v>49</v>
      </c>
      <c r="I30">
        <f t="shared" si="4"/>
        <v>85</v>
      </c>
      <c r="J30">
        <f t="shared" si="5"/>
        <v>0</v>
      </c>
    </row>
    <row r="31" spans="1:10" x14ac:dyDescent="0.25">
      <c r="A31" s="1" t="s">
        <v>60</v>
      </c>
      <c r="B31" s="1" t="s">
        <v>11</v>
      </c>
      <c r="C31" s="2">
        <v>25045</v>
      </c>
      <c r="D31" s="1" t="s">
        <v>12</v>
      </c>
      <c r="E31" s="6">
        <f t="shared" si="0"/>
        <v>48</v>
      </c>
      <c r="F31">
        <f t="shared" si="1"/>
        <v>1</v>
      </c>
      <c r="G31" s="7">
        <f t="shared" si="2"/>
        <v>1.1999999999999999E-3</v>
      </c>
      <c r="H31">
        <f t="shared" si="3"/>
        <v>0</v>
      </c>
      <c r="I31">
        <f t="shared" si="4"/>
        <v>0</v>
      </c>
      <c r="J31">
        <f t="shared" si="5"/>
        <v>29.999999999999996</v>
      </c>
    </row>
    <row r="32" spans="1:10" x14ac:dyDescent="0.25">
      <c r="A32" s="1" t="s">
        <v>61</v>
      </c>
      <c r="B32" s="1" t="s">
        <v>20</v>
      </c>
      <c r="C32" s="2">
        <v>18367</v>
      </c>
      <c r="D32" s="1" t="s">
        <v>12</v>
      </c>
      <c r="E32" s="6">
        <f t="shared" si="0"/>
        <v>66</v>
      </c>
      <c r="F32">
        <f t="shared" si="1"/>
        <v>1</v>
      </c>
      <c r="G32" s="7">
        <f t="shared" si="2"/>
        <v>1.1999999999999999E-3</v>
      </c>
      <c r="H32">
        <f t="shared" si="3"/>
        <v>49</v>
      </c>
      <c r="I32">
        <f t="shared" si="4"/>
        <v>0</v>
      </c>
      <c r="J32">
        <f t="shared" si="5"/>
        <v>79</v>
      </c>
    </row>
    <row r="33" spans="1:10" x14ac:dyDescent="0.25">
      <c r="A33" s="1" t="s">
        <v>62</v>
      </c>
      <c r="B33" s="1" t="s">
        <v>20</v>
      </c>
      <c r="C33" s="2">
        <v>21630</v>
      </c>
      <c r="D33" s="1" t="s">
        <v>6</v>
      </c>
      <c r="E33" s="6">
        <f t="shared" si="0"/>
        <v>57</v>
      </c>
      <c r="F33">
        <f t="shared" si="1"/>
        <v>1</v>
      </c>
      <c r="G33" s="7">
        <f t="shared" si="2"/>
        <v>1.1999999999999999E-3</v>
      </c>
      <c r="H33">
        <f t="shared" si="3"/>
        <v>0</v>
      </c>
      <c r="I33">
        <f t="shared" si="4"/>
        <v>0</v>
      </c>
      <c r="J33">
        <f t="shared" si="5"/>
        <v>29.999999999999996</v>
      </c>
    </row>
    <row r="34" spans="1:10" x14ac:dyDescent="0.25">
      <c r="A34" s="1" t="s">
        <v>63</v>
      </c>
      <c r="B34" s="1" t="s">
        <v>64</v>
      </c>
      <c r="C34" s="2">
        <v>16075</v>
      </c>
      <c r="D34" s="1" t="s">
        <v>40</v>
      </c>
      <c r="E34" s="6">
        <f t="shared" si="0"/>
        <v>72</v>
      </c>
      <c r="F34">
        <f t="shared" si="1"/>
        <v>1</v>
      </c>
      <c r="G34" s="7">
        <f t="shared" si="2"/>
        <v>1.1999999999999999E-3</v>
      </c>
      <c r="H34">
        <f t="shared" si="3"/>
        <v>49</v>
      </c>
      <c r="I34">
        <f t="shared" si="4"/>
        <v>0</v>
      </c>
      <c r="J34">
        <f t="shared" si="5"/>
        <v>79</v>
      </c>
    </row>
    <row r="35" spans="1:10" x14ac:dyDescent="0.25">
      <c r="A35" s="1" t="s">
        <v>65</v>
      </c>
      <c r="B35" s="1" t="s">
        <v>20</v>
      </c>
      <c r="C35" s="2">
        <v>30640</v>
      </c>
      <c r="D35" s="1" t="s">
        <v>6</v>
      </c>
      <c r="E35" s="6">
        <f t="shared" si="0"/>
        <v>33</v>
      </c>
      <c r="F35">
        <f t="shared" si="1"/>
        <v>1</v>
      </c>
      <c r="G35" s="7">
        <f t="shared" si="2"/>
        <v>1.5E-3</v>
      </c>
      <c r="H35">
        <f t="shared" si="3"/>
        <v>0</v>
      </c>
      <c r="I35">
        <f t="shared" si="4"/>
        <v>0</v>
      </c>
      <c r="J35">
        <f t="shared" si="5"/>
        <v>37.5</v>
      </c>
    </row>
    <row r="36" spans="1:10" x14ac:dyDescent="0.25">
      <c r="A36" s="1" t="s">
        <v>66</v>
      </c>
      <c r="B36" s="1" t="s">
        <v>67</v>
      </c>
      <c r="C36" s="2">
        <v>21633</v>
      </c>
      <c r="D36" s="1" t="s">
        <v>12</v>
      </c>
      <c r="E36" s="6">
        <f t="shared" si="0"/>
        <v>57</v>
      </c>
      <c r="F36">
        <f t="shared" si="1"/>
        <v>0</v>
      </c>
      <c r="G36" s="7">
        <f t="shared" si="2"/>
        <v>1.1999999999999999E-3</v>
      </c>
      <c r="H36">
        <f t="shared" si="3"/>
        <v>0</v>
      </c>
      <c r="I36">
        <f t="shared" si="4"/>
        <v>36</v>
      </c>
      <c r="J36">
        <f t="shared" si="5"/>
        <v>0</v>
      </c>
    </row>
    <row r="37" spans="1:10" x14ac:dyDescent="0.25">
      <c r="A37" s="1" t="s">
        <v>68</v>
      </c>
      <c r="B37" s="1" t="s">
        <v>69</v>
      </c>
      <c r="C37" s="2">
        <v>22843</v>
      </c>
      <c r="D37" s="1" t="s">
        <v>6</v>
      </c>
      <c r="E37" s="6">
        <f t="shared" si="0"/>
        <v>54</v>
      </c>
      <c r="F37">
        <f t="shared" si="1"/>
        <v>0</v>
      </c>
      <c r="G37" s="7">
        <f t="shared" si="2"/>
        <v>1.1999999999999999E-3</v>
      </c>
      <c r="H37">
        <f t="shared" si="3"/>
        <v>0</v>
      </c>
      <c r="I37">
        <f t="shared" si="4"/>
        <v>36</v>
      </c>
      <c r="J37">
        <f t="shared" si="5"/>
        <v>0</v>
      </c>
    </row>
    <row r="38" spans="1:10" x14ac:dyDescent="0.25">
      <c r="A38" s="1" t="s">
        <v>70</v>
      </c>
      <c r="B38" s="1" t="s">
        <v>39</v>
      </c>
      <c r="C38" s="2">
        <v>22944</v>
      </c>
      <c r="D38" s="1" t="s">
        <v>12</v>
      </c>
      <c r="E38" s="6">
        <f t="shared" si="0"/>
        <v>54</v>
      </c>
      <c r="F38">
        <f t="shared" si="1"/>
        <v>1</v>
      </c>
      <c r="G38" s="7">
        <f t="shared" si="2"/>
        <v>1.1999999999999999E-3</v>
      </c>
      <c r="H38">
        <f t="shared" si="3"/>
        <v>0</v>
      </c>
      <c r="I38">
        <f t="shared" si="4"/>
        <v>0</v>
      </c>
      <c r="J38">
        <f t="shared" si="5"/>
        <v>29.999999999999996</v>
      </c>
    </row>
    <row r="39" spans="1:10" x14ac:dyDescent="0.25">
      <c r="A39" s="1" t="s">
        <v>71</v>
      </c>
      <c r="B39" s="1" t="s">
        <v>72</v>
      </c>
      <c r="C39" s="2">
        <v>28856</v>
      </c>
      <c r="D39" s="1" t="s">
        <v>6</v>
      </c>
      <c r="E39" s="6">
        <f t="shared" si="0"/>
        <v>37</v>
      </c>
      <c r="F39">
        <f t="shared" si="1"/>
        <v>0</v>
      </c>
      <c r="G39" s="7">
        <f t="shared" si="2"/>
        <v>1.5E-3</v>
      </c>
      <c r="H39">
        <f t="shared" si="3"/>
        <v>0</v>
      </c>
      <c r="I39">
        <f t="shared" si="4"/>
        <v>45</v>
      </c>
      <c r="J39">
        <f t="shared" si="5"/>
        <v>0</v>
      </c>
    </row>
    <row r="40" spans="1:10" x14ac:dyDescent="0.25">
      <c r="A40" s="1" t="s">
        <v>73</v>
      </c>
      <c r="B40" s="1" t="s">
        <v>74</v>
      </c>
      <c r="C40" s="2">
        <v>27510</v>
      </c>
      <c r="D40" s="1" t="s">
        <v>9</v>
      </c>
      <c r="E40" s="6">
        <f t="shared" si="0"/>
        <v>41</v>
      </c>
      <c r="F40">
        <f t="shared" si="1"/>
        <v>1</v>
      </c>
      <c r="G40" s="7">
        <f t="shared" si="2"/>
        <v>1.5E-3</v>
      </c>
      <c r="H40">
        <f t="shared" si="3"/>
        <v>0</v>
      </c>
      <c r="I40">
        <f t="shared" si="4"/>
        <v>0</v>
      </c>
      <c r="J40">
        <f t="shared" si="5"/>
        <v>37.5</v>
      </c>
    </row>
    <row r="41" spans="1:10" x14ac:dyDescent="0.25">
      <c r="A41" s="1" t="s">
        <v>75</v>
      </c>
      <c r="B41" s="1" t="s">
        <v>52</v>
      </c>
      <c r="C41" s="2">
        <v>24744</v>
      </c>
      <c r="D41" s="1" t="s">
        <v>12</v>
      </c>
      <c r="E41" s="6">
        <f t="shared" si="0"/>
        <v>49</v>
      </c>
      <c r="F41">
        <f t="shared" si="1"/>
        <v>1</v>
      </c>
      <c r="G41" s="7">
        <f t="shared" si="2"/>
        <v>1.1999999999999999E-3</v>
      </c>
      <c r="H41">
        <f t="shared" si="3"/>
        <v>0</v>
      </c>
      <c r="I41">
        <f t="shared" si="4"/>
        <v>0</v>
      </c>
      <c r="J41">
        <f t="shared" si="5"/>
        <v>29.999999999999996</v>
      </c>
    </row>
    <row r="42" spans="1:10" x14ac:dyDescent="0.25">
      <c r="A42" s="1" t="s">
        <v>76</v>
      </c>
      <c r="B42" s="1" t="s">
        <v>77</v>
      </c>
      <c r="C42" s="2">
        <v>26703</v>
      </c>
      <c r="D42" s="1" t="s">
        <v>40</v>
      </c>
      <c r="E42" s="6">
        <f t="shared" si="0"/>
        <v>43</v>
      </c>
      <c r="F42">
        <f t="shared" si="1"/>
        <v>0</v>
      </c>
      <c r="G42" s="7">
        <f t="shared" si="2"/>
        <v>1.5E-3</v>
      </c>
      <c r="H42">
        <f t="shared" si="3"/>
        <v>0</v>
      </c>
      <c r="I42">
        <f t="shared" si="4"/>
        <v>45</v>
      </c>
      <c r="J42">
        <f t="shared" si="5"/>
        <v>0</v>
      </c>
    </row>
    <row r="43" spans="1:10" x14ac:dyDescent="0.25">
      <c r="A43" s="1" t="s">
        <v>78</v>
      </c>
      <c r="B43" s="1" t="s">
        <v>79</v>
      </c>
      <c r="C43" s="2">
        <v>18847</v>
      </c>
      <c r="D43" s="1" t="s">
        <v>6</v>
      </c>
      <c r="E43" s="6">
        <f t="shared" si="0"/>
        <v>65</v>
      </c>
      <c r="F43">
        <f t="shared" si="1"/>
        <v>1</v>
      </c>
      <c r="G43" s="7">
        <f t="shared" si="2"/>
        <v>1.1999999999999999E-3</v>
      </c>
      <c r="H43">
        <f t="shared" si="3"/>
        <v>49</v>
      </c>
      <c r="I43">
        <f t="shared" si="4"/>
        <v>0</v>
      </c>
      <c r="J43">
        <f t="shared" si="5"/>
        <v>79</v>
      </c>
    </row>
    <row r="44" spans="1:10" x14ac:dyDescent="0.25">
      <c r="A44" s="1" t="s">
        <v>80</v>
      </c>
      <c r="B44" s="1" t="s">
        <v>81</v>
      </c>
      <c r="C44" s="2">
        <v>33899</v>
      </c>
      <c r="D44" s="1" t="s">
        <v>12</v>
      </c>
      <c r="E44" s="6">
        <f t="shared" si="0"/>
        <v>24</v>
      </c>
      <c r="F44">
        <f t="shared" si="1"/>
        <v>1</v>
      </c>
      <c r="G44" s="7">
        <f t="shared" si="2"/>
        <v>1E-3</v>
      </c>
      <c r="H44">
        <f t="shared" si="3"/>
        <v>0</v>
      </c>
      <c r="I44">
        <f t="shared" si="4"/>
        <v>0</v>
      </c>
      <c r="J44">
        <f t="shared" si="5"/>
        <v>25</v>
      </c>
    </row>
    <row r="45" spans="1:10" x14ac:dyDescent="0.25">
      <c r="A45" s="1" t="s">
        <v>82</v>
      </c>
      <c r="B45" s="1" t="s">
        <v>42</v>
      </c>
      <c r="C45" s="2">
        <v>34773</v>
      </c>
      <c r="D45" s="1" t="s">
        <v>12</v>
      </c>
      <c r="E45" s="6">
        <f t="shared" si="0"/>
        <v>21</v>
      </c>
      <c r="F45">
        <f t="shared" si="1"/>
        <v>1</v>
      </c>
      <c r="G45" s="7">
        <f t="shared" si="2"/>
        <v>1E-3</v>
      </c>
      <c r="H45">
        <f t="shared" si="3"/>
        <v>0</v>
      </c>
      <c r="I45">
        <f t="shared" si="4"/>
        <v>0</v>
      </c>
      <c r="J45">
        <f t="shared" si="5"/>
        <v>25</v>
      </c>
    </row>
    <row r="46" spans="1:10" x14ac:dyDescent="0.25">
      <c r="A46" s="1" t="s">
        <v>83</v>
      </c>
      <c r="B46" s="1" t="s">
        <v>84</v>
      </c>
      <c r="C46" s="2">
        <v>28929</v>
      </c>
      <c r="D46" s="1" t="s">
        <v>6</v>
      </c>
      <c r="E46" s="6">
        <f t="shared" si="0"/>
        <v>37</v>
      </c>
      <c r="F46">
        <f t="shared" si="1"/>
        <v>1</v>
      </c>
      <c r="G46" s="7">
        <f t="shared" si="2"/>
        <v>1.5E-3</v>
      </c>
      <c r="H46">
        <f t="shared" si="3"/>
        <v>0</v>
      </c>
      <c r="I46">
        <f t="shared" si="4"/>
        <v>0</v>
      </c>
      <c r="J46">
        <f t="shared" si="5"/>
        <v>37.5</v>
      </c>
    </row>
    <row r="47" spans="1:10" x14ac:dyDescent="0.25">
      <c r="A47" s="1" t="s">
        <v>85</v>
      </c>
      <c r="B47" s="1" t="s">
        <v>42</v>
      </c>
      <c r="C47" s="2">
        <v>17612</v>
      </c>
      <c r="D47" s="1" t="s">
        <v>40</v>
      </c>
      <c r="E47" s="6">
        <f t="shared" si="0"/>
        <v>68</v>
      </c>
      <c r="F47">
        <f t="shared" si="1"/>
        <v>1</v>
      </c>
      <c r="G47" s="7">
        <f t="shared" si="2"/>
        <v>1.1999999999999999E-3</v>
      </c>
      <c r="H47">
        <f t="shared" si="3"/>
        <v>49</v>
      </c>
      <c r="I47">
        <f t="shared" si="4"/>
        <v>0</v>
      </c>
      <c r="J47">
        <f t="shared" si="5"/>
        <v>79</v>
      </c>
    </row>
    <row r="48" spans="1:10" x14ac:dyDescent="0.25">
      <c r="A48" s="1" t="s">
        <v>86</v>
      </c>
      <c r="B48" s="1" t="s">
        <v>87</v>
      </c>
      <c r="C48" s="2">
        <v>26002</v>
      </c>
      <c r="D48" s="1" t="s">
        <v>12</v>
      </c>
      <c r="E48" s="6">
        <f t="shared" si="0"/>
        <v>45</v>
      </c>
      <c r="F48">
        <f t="shared" si="1"/>
        <v>0</v>
      </c>
      <c r="G48" s="7">
        <f t="shared" si="2"/>
        <v>1.5E-3</v>
      </c>
      <c r="H48">
        <f t="shared" si="3"/>
        <v>0</v>
      </c>
      <c r="I48">
        <f t="shared" si="4"/>
        <v>45</v>
      </c>
      <c r="J48">
        <f t="shared" si="5"/>
        <v>0</v>
      </c>
    </row>
    <row r="49" spans="1:10" x14ac:dyDescent="0.25">
      <c r="A49" s="1" t="s">
        <v>88</v>
      </c>
      <c r="B49" s="1" t="s">
        <v>52</v>
      </c>
      <c r="C49" s="2">
        <v>17050</v>
      </c>
      <c r="D49" s="1" t="s">
        <v>12</v>
      </c>
      <c r="E49" s="6">
        <f t="shared" si="0"/>
        <v>70</v>
      </c>
      <c r="F49">
        <f t="shared" si="1"/>
        <v>1</v>
      </c>
      <c r="G49" s="7">
        <f t="shared" si="2"/>
        <v>1.1999999999999999E-3</v>
      </c>
      <c r="H49">
        <f t="shared" si="3"/>
        <v>49</v>
      </c>
      <c r="I49">
        <f t="shared" si="4"/>
        <v>0</v>
      </c>
      <c r="J49">
        <f t="shared" si="5"/>
        <v>79</v>
      </c>
    </row>
    <row r="50" spans="1:10" x14ac:dyDescent="0.25">
      <c r="A50" s="1" t="s">
        <v>89</v>
      </c>
      <c r="B50" s="1" t="s">
        <v>90</v>
      </c>
      <c r="C50" s="2">
        <v>17757</v>
      </c>
      <c r="D50" s="1" t="s">
        <v>6</v>
      </c>
      <c r="E50" s="6">
        <f t="shared" si="0"/>
        <v>68</v>
      </c>
      <c r="F50">
        <f t="shared" si="1"/>
        <v>0</v>
      </c>
      <c r="G50" s="7">
        <f t="shared" si="2"/>
        <v>1.1999999999999999E-3</v>
      </c>
      <c r="H50">
        <f t="shared" si="3"/>
        <v>49</v>
      </c>
      <c r="I50">
        <f t="shared" si="4"/>
        <v>85</v>
      </c>
      <c r="J50">
        <f t="shared" si="5"/>
        <v>0</v>
      </c>
    </row>
    <row r="51" spans="1:10" x14ac:dyDescent="0.25">
      <c r="A51" s="1" t="s">
        <v>91</v>
      </c>
      <c r="B51" s="1" t="s">
        <v>92</v>
      </c>
      <c r="C51" s="2">
        <v>30155</v>
      </c>
      <c r="D51" s="1" t="s">
        <v>6</v>
      </c>
      <c r="E51" s="6">
        <f t="shared" si="0"/>
        <v>34</v>
      </c>
      <c r="F51">
        <f t="shared" si="1"/>
        <v>0</v>
      </c>
      <c r="G51" s="7">
        <f t="shared" si="2"/>
        <v>1.5E-3</v>
      </c>
      <c r="H51">
        <f t="shared" si="3"/>
        <v>0</v>
      </c>
      <c r="I51">
        <f t="shared" si="4"/>
        <v>45</v>
      </c>
      <c r="J51">
        <f t="shared" si="5"/>
        <v>0</v>
      </c>
    </row>
    <row r="52" spans="1:10" x14ac:dyDescent="0.25">
      <c r="A52" s="1" t="s">
        <v>93</v>
      </c>
      <c r="B52" s="1" t="s">
        <v>94</v>
      </c>
      <c r="C52" s="2">
        <v>22758</v>
      </c>
      <c r="D52" s="1" t="s">
        <v>40</v>
      </c>
      <c r="E52" s="6">
        <f t="shared" si="0"/>
        <v>54</v>
      </c>
      <c r="F52">
        <f t="shared" si="1"/>
        <v>0</v>
      </c>
      <c r="G52" s="7">
        <f t="shared" si="2"/>
        <v>1.1999999999999999E-3</v>
      </c>
      <c r="H52">
        <f t="shared" si="3"/>
        <v>0</v>
      </c>
      <c r="I52">
        <f t="shared" si="4"/>
        <v>36</v>
      </c>
      <c r="J52">
        <f t="shared" si="5"/>
        <v>0</v>
      </c>
    </row>
    <row r="53" spans="1:10" x14ac:dyDescent="0.25">
      <c r="A53" s="1" t="s">
        <v>95</v>
      </c>
      <c r="B53" s="1" t="s">
        <v>52</v>
      </c>
      <c r="C53" s="2">
        <v>17830</v>
      </c>
      <c r="D53" s="1" t="s">
        <v>6</v>
      </c>
      <c r="E53" s="6">
        <f t="shared" si="0"/>
        <v>68</v>
      </c>
      <c r="F53">
        <f t="shared" si="1"/>
        <v>1</v>
      </c>
      <c r="G53" s="7">
        <f t="shared" si="2"/>
        <v>1.1999999999999999E-3</v>
      </c>
      <c r="H53">
        <f t="shared" si="3"/>
        <v>49</v>
      </c>
      <c r="I53">
        <f t="shared" si="4"/>
        <v>0</v>
      </c>
      <c r="J53">
        <f t="shared" si="5"/>
        <v>79</v>
      </c>
    </row>
    <row r="54" spans="1:10" x14ac:dyDescent="0.25">
      <c r="A54" s="1" t="s">
        <v>96</v>
      </c>
      <c r="B54" s="1" t="s">
        <v>20</v>
      </c>
      <c r="C54" s="2">
        <v>16168</v>
      </c>
      <c r="D54" s="1" t="s">
        <v>6</v>
      </c>
      <c r="E54" s="6">
        <f t="shared" si="0"/>
        <v>72</v>
      </c>
      <c r="F54">
        <f t="shared" si="1"/>
        <v>1</v>
      </c>
      <c r="G54" s="7">
        <f t="shared" si="2"/>
        <v>1.1999999999999999E-3</v>
      </c>
      <c r="H54">
        <f t="shared" si="3"/>
        <v>49</v>
      </c>
      <c r="I54">
        <f t="shared" si="4"/>
        <v>0</v>
      </c>
      <c r="J54">
        <f t="shared" si="5"/>
        <v>79</v>
      </c>
    </row>
    <row r="55" spans="1:10" x14ac:dyDescent="0.25">
      <c r="A55" s="1" t="s">
        <v>97</v>
      </c>
      <c r="B55" s="1" t="s">
        <v>98</v>
      </c>
      <c r="C55" s="2">
        <v>32118</v>
      </c>
      <c r="D55" s="1" t="s">
        <v>6</v>
      </c>
      <c r="E55" s="6">
        <f t="shared" si="0"/>
        <v>29</v>
      </c>
      <c r="F55">
        <f t="shared" si="1"/>
        <v>0</v>
      </c>
      <c r="G55" s="7">
        <f t="shared" si="2"/>
        <v>1E-3</v>
      </c>
      <c r="H55">
        <f t="shared" si="3"/>
        <v>0</v>
      </c>
      <c r="I55">
        <f t="shared" si="4"/>
        <v>30</v>
      </c>
      <c r="J55">
        <f t="shared" si="5"/>
        <v>0</v>
      </c>
    </row>
    <row r="56" spans="1:10" x14ac:dyDescent="0.25">
      <c r="A56" s="1" t="s">
        <v>99</v>
      </c>
      <c r="B56" s="1" t="s">
        <v>18</v>
      </c>
      <c r="C56" s="2">
        <v>20332</v>
      </c>
      <c r="D56" s="1" t="s">
        <v>12</v>
      </c>
      <c r="E56" s="6">
        <f t="shared" si="0"/>
        <v>61</v>
      </c>
      <c r="F56">
        <f t="shared" si="1"/>
        <v>0</v>
      </c>
      <c r="G56" s="7">
        <f t="shared" si="2"/>
        <v>1.1999999999999999E-3</v>
      </c>
      <c r="H56">
        <f t="shared" si="3"/>
        <v>49</v>
      </c>
      <c r="I56">
        <f t="shared" si="4"/>
        <v>85</v>
      </c>
      <c r="J56">
        <f t="shared" si="5"/>
        <v>0</v>
      </c>
    </row>
    <row r="57" spans="1:10" x14ac:dyDescent="0.25">
      <c r="A57" s="1" t="s">
        <v>100</v>
      </c>
      <c r="B57" s="1" t="s">
        <v>49</v>
      </c>
      <c r="C57" s="2">
        <v>19375</v>
      </c>
      <c r="D57" s="1" t="s">
        <v>6</v>
      </c>
      <c r="E57" s="6">
        <f t="shared" si="0"/>
        <v>63</v>
      </c>
      <c r="F57">
        <f t="shared" si="1"/>
        <v>0</v>
      </c>
      <c r="G57" s="7">
        <f t="shared" si="2"/>
        <v>1.1999999999999999E-3</v>
      </c>
      <c r="H57">
        <f t="shared" si="3"/>
        <v>49</v>
      </c>
      <c r="I57">
        <f t="shared" si="4"/>
        <v>85</v>
      </c>
      <c r="J57">
        <f t="shared" si="5"/>
        <v>0</v>
      </c>
    </row>
    <row r="58" spans="1:10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6">
        <f t="shared" si="0"/>
        <v>21</v>
      </c>
      <c r="F58">
        <f t="shared" si="1"/>
        <v>1</v>
      </c>
      <c r="G58" s="7">
        <f t="shared" si="2"/>
        <v>1E-3</v>
      </c>
      <c r="H58">
        <f t="shared" si="3"/>
        <v>0</v>
      </c>
      <c r="I58">
        <f t="shared" si="4"/>
        <v>0</v>
      </c>
      <c r="J58">
        <f t="shared" si="5"/>
        <v>25</v>
      </c>
    </row>
    <row r="59" spans="1:10" x14ac:dyDescent="0.25">
      <c r="A59" s="1" t="s">
        <v>103</v>
      </c>
      <c r="B59" s="1" t="s">
        <v>16</v>
      </c>
      <c r="C59" s="2">
        <v>23775</v>
      </c>
      <c r="D59" s="1" t="s">
        <v>9</v>
      </c>
      <c r="E59" s="6">
        <f t="shared" si="0"/>
        <v>51</v>
      </c>
      <c r="F59">
        <f t="shared" si="1"/>
        <v>1</v>
      </c>
      <c r="G59" s="7">
        <f t="shared" si="2"/>
        <v>1.1999999999999999E-3</v>
      </c>
      <c r="H59">
        <f t="shared" si="3"/>
        <v>0</v>
      </c>
      <c r="I59">
        <f t="shared" si="4"/>
        <v>0</v>
      </c>
      <c r="J59">
        <f t="shared" si="5"/>
        <v>29.999999999999996</v>
      </c>
    </row>
    <row r="60" spans="1:10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6">
        <f t="shared" si="0"/>
        <v>36</v>
      </c>
      <c r="F60">
        <f t="shared" si="1"/>
        <v>1</v>
      </c>
      <c r="G60" s="7">
        <f t="shared" si="2"/>
        <v>1.5E-3</v>
      </c>
      <c r="H60">
        <f t="shared" si="3"/>
        <v>0</v>
      </c>
      <c r="I60">
        <f t="shared" si="4"/>
        <v>0</v>
      </c>
      <c r="J60">
        <f t="shared" si="5"/>
        <v>37.5</v>
      </c>
    </row>
    <row r="61" spans="1:10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6">
        <f t="shared" si="0"/>
        <v>42</v>
      </c>
      <c r="F61">
        <f t="shared" si="1"/>
        <v>1</v>
      </c>
      <c r="G61" s="7">
        <f t="shared" si="2"/>
        <v>1.5E-3</v>
      </c>
      <c r="H61">
        <f t="shared" si="3"/>
        <v>0</v>
      </c>
      <c r="I61">
        <f t="shared" si="4"/>
        <v>0</v>
      </c>
      <c r="J61">
        <f t="shared" si="5"/>
        <v>37.5</v>
      </c>
    </row>
    <row r="62" spans="1:10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6">
        <f t="shared" si="0"/>
        <v>64</v>
      </c>
      <c r="F62">
        <f t="shared" si="1"/>
        <v>0</v>
      </c>
      <c r="G62" s="7">
        <f t="shared" si="2"/>
        <v>1.1999999999999999E-3</v>
      </c>
      <c r="H62">
        <f t="shared" si="3"/>
        <v>49</v>
      </c>
      <c r="I62">
        <f t="shared" si="4"/>
        <v>85</v>
      </c>
      <c r="J62">
        <f t="shared" si="5"/>
        <v>0</v>
      </c>
    </row>
    <row r="63" spans="1:10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6">
        <f t="shared" si="0"/>
        <v>41</v>
      </c>
      <c r="F63">
        <f t="shared" si="1"/>
        <v>1</v>
      </c>
      <c r="G63" s="7">
        <f t="shared" si="2"/>
        <v>1.5E-3</v>
      </c>
      <c r="H63">
        <f t="shared" si="3"/>
        <v>0</v>
      </c>
      <c r="I63">
        <f t="shared" si="4"/>
        <v>0</v>
      </c>
      <c r="J63">
        <f t="shared" si="5"/>
        <v>37.5</v>
      </c>
    </row>
    <row r="64" spans="1:10" x14ac:dyDescent="0.25">
      <c r="A64" s="1" t="s">
        <v>111</v>
      </c>
      <c r="B64" s="1" t="s">
        <v>52</v>
      </c>
      <c r="C64" s="2">
        <v>20719</v>
      </c>
      <c r="D64" s="1" t="s">
        <v>6</v>
      </c>
      <c r="E64" s="6">
        <f t="shared" si="0"/>
        <v>60</v>
      </c>
      <c r="F64">
        <f t="shared" si="1"/>
        <v>1</v>
      </c>
      <c r="G64" s="7">
        <f t="shared" si="2"/>
        <v>1.1999999999999999E-3</v>
      </c>
      <c r="H64">
        <f t="shared" si="3"/>
        <v>0</v>
      </c>
      <c r="I64">
        <f t="shared" si="4"/>
        <v>0</v>
      </c>
      <c r="J64">
        <f t="shared" si="5"/>
        <v>29.999999999999996</v>
      </c>
    </row>
    <row r="65" spans="1:10" x14ac:dyDescent="0.25">
      <c r="A65" s="1" t="s">
        <v>112</v>
      </c>
      <c r="B65" s="1" t="s">
        <v>8</v>
      </c>
      <c r="C65" s="2">
        <v>22206</v>
      </c>
      <c r="D65" s="1" t="s">
        <v>40</v>
      </c>
      <c r="E65" s="6">
        <f t="shared" si="0"/>
        <v>56</v>
      </c>
      <c r="F65">
        <f t="shared" si="1"/>
        <v>0</v>
      </c>
      <c r="G65" s="7">
        <f t="shared" si="2"/>
        <v>1.1999999999999999E-3</v>
      </c>
      <c r="H65">
        <f t="shared" si="3"/>
        <v>0</v>
      </c>
      <c r="I65">
        <f t="shared" si="4"/>
        <v>36</v>
      </c>
      <c r="J65">
        <f t="shared" si="5"/>
        <v>0</v>
      </c>
    </row>
    <row r="66" spans="1:10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6">
        <f t="shared" si="0"/>
        <v>69</v>
      </c>
      <c r="F66">
        <f t="shared" si="1"/>
        <v>0</v>
      </c>
      <c r="G66" s="7">
        <f t="shared" si="2"/>
        <v>1.1999999999999999E-3</v>
      </c>
      <c r="H66">
        <f t="shared" si="3"/>
        <v>49</v>
      </c>
      <c r="I66">
        <f t="shared" si="4"/>
        <v>85</v>
      </c>
      <c r="J66">
        <f t="shared" si="5"/>
        <v>0</v>
      </c>
    </row>
    <row r="67" spans="1:10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6">
        <f t="shared" ref="E67:E130" si="6">2016-YEAR(C67)</f>
        <v>23</v>
      </c>
      <c r="F67">
        <f t="shared" ref="F67:F130" si="7">IF(RIGHT(B67,1) = "a",1,0)</f>
        <v>0</v>
      </c>
      <c r="G67" s="7">
        <f t="shared" ref="G67:G130" si="8">IF(E67&lt;=30,0.1,IF(E67&lt;=45,0.15,0.12)) / 100</f>
        <v>1E-3</v>
      </c>
      <c r="H67">
        <f t="shared" ref="H67:H130" si="9">IF(E67&gt;60,49,0)</f>
        <v>0</v>
      </c>
      <c r="I67">
        <f t="shared" ref="I67:I130" si="10">IF(F67=0,30000*G67+H67,0)</f>
        <v>30</v>
      </c>
      <c r="J67">
        <f t="shared" ref="J67:J130" si="11">IF(F67=1,25000*G67+H67,0)</f>
        <v>0</v>
      </c>
    </row>
    <row r="68" spans="1:10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6">
        <f t="shared" si="6"/>
        <v>46</v>
      </c>
      <c r="F68">
        <f t="shared" si="7"/>
        <v>0</v>
      </c>
      <c r="G68" s="7">
        <f t="shared" si="8"/>
        <v>1.1999999999999999E-3</v>
      </c>
      <c r="H68">
        <f t="shared" si="9"/>
        <v>0</v>
      </c>
      <c r="I68">
        <f t="shared" si="10"/>
        <v>36</v>
      </c>
      <c r="J68">
        <f t="shared" si="11"/>
        <v>0</v>
      </c>
    </row>
    <row r="69" spans="1:10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6">
        <f t="shared" si="6"/>
        <v>61</v>
      </c>
      <c r="F69">
        <f t="shared" si="7"/>
        <v>1</v>
      </c>
      <c r="G69" s="7">
        <f t="shared" si="8"/>
        <v>1.1999999999999999E-3</v>
      </c>
      <c r="H69">
        <f t="shared" si="9"/>
        <v>49</v>
      </c>
      <c r="I69">
        <f t="shared" si="10"/>
        <v>0</v>
      </c>
      <c r="J69">
        <f t="shared" si="11"/>
        <v>79</v>
      </c>
    </row>
    <row r="70" spans="1:10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6">
        <f t="shared" si="6"/>
        <v>47</v>
      </c>
      <c r="F70">
        <f t="shared" si="7"/>
        <v>1</v>
      </c>
      <c r="G70" s="7">
        <f t="shared" si="8"/>
        <v>1.1999999999999999E-3</v>
      </c>
      <c r="H70">
        <f t="shared" si="9"/>
        <v>0</v>
      </c>
      <c r="I70">
        <f t="shared" si="10"/>
        <v>0</v>
      </c>
      <c r="J70">
        <f t="shared" si="11"/>
        <v>29.999999999999996</v>
      </c>
    </row>
    <row r="71" spans="1:10" x14ac:dyDescent="0.25">
      <c r="A71" s="1" t="s">
        <v>119</v>
      </c>
      <c r="B71" s="1" t="s">
        <v>47</v>
      </c>
      <c r="C71" s="2">
        <v>19048</v>
      </c>
      <c r="D71" s="1" t="s">
        <v>9</v>
      </c>
      <c r="E71" s="6">
        <f t="shared" si="6"/>
        <v>64</v>
      </c>
      <c r="F71">
        <f t="shared" si="7"/>
        <v>1</v>
      </c>
      <c r="G71" s="7">
        <f t="shared" si="8"/>
        <v>1.1999999999999999E-3</v>
      </c>
      <c r="H71">
        <f t="shared" si="9"/>
        <v>49</v>
      </c>
      <c r="I71">
        <f t="shared" si="10"/>
        <v>0</v>
      </c>
      <c r="J71">
        <f t="shared" si="11"/>
        <v>79</v>
      </c>
    </row>
    <row r="72" spans="1:10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6">
        <f t="shared" si="6"/>
        <v>65</v>
      </c>
      <c r="F72">
        <f t="shared" si="7"/>
        <v>1</v>
      </c>
      <c r="G72" s="7">
        <f t="shared" si="8"/>
        <v>1.1999999999999999E-3</v>
      </c>
      <c r="H72">
        <f t="shared" si="9"/>
        <v>49</v>
      </c>
      <c r="I72">
        <f t="shared" si="10"/>
        <v>0</v>
      </c>
      <c r="J72">
        <f t="shared" si="11"/>
        <v>79</v>
      </c>
    </row>
    <row r="73" spans="1:10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6">
        <f t="shared" si="6"/>
        <v>70</v>
      </c>
      <c r="F73">
        <f t="shared" si="7"/>
        <v>1</v>
      </c>
      <c r="G73" s="7">
        <f t="shared" si="8"/>
        <v>1.1999999999999999E-3</v>
      </c>
      <c r="H73">
        <f t="shared" si="9"/>
        <v>49</v>
      </c>
      <c r="I73">
        <f t="shared" si="10"/>
        <v>0</v>
      </c>
      <c r="J73">
        <f t="shared" si="11"/>
        <v>79</v>
      </c>
    </row>
    <row r="74" spans="1:10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6">
        <f t="shared" si="6"/>
        <v>25</v>
      </c>
      <c r="F74">
        <f t="shared" si="7"/>
        <v>1</v>
      </c>
      <c r="G74" s="7">
        <f t="shared" si="8"/>
        <v>1E-3</v>
      </c>
      <c r="H74">
        <f t="shared" si="9"/>
        <v>0</v>
      </c>
      <c r="I74">
        <f t="shared" si="10"/>
        <v>0</v>
      </c>
      <c r="J74">
        <f t="shared" si="11"/>
        <v>25</v>
      </c>
    </row>
    <row r="75" spans="1:10" x14ac:dyDescent="0.25">
      <c r="A75" s="1" t="s">
        <v>125</v>
      </c>
      <c r="B75" s="1" t="s">
        <v>79</v>
      </c>
      <c r="C75" s="2">
        <v>16987</v>
      </c>
      <c r="D75" s="1" t="s">
        <v>6</v>
      </c>
      <c r="E75" s="6">
        <f t="shared" si="6"/>
        <v>70</v>
      </c>
      <c r="F75">
        <f t="shared" si="7"/>
        <v>1</v>
      </c>
      <c r="G75" s="7">
        <f t="shared" si="8"/>
        <v>1.1999999999999999E-3</v>
      </c>
      <c r="H75">
        <f t="shared" si="9"/>
        <v>49</v>
      </c>
      <c r="I75">
        <f t="shared" si="10"/>
        <v>0</v>
      </c>
      <c r="J75">
        <f t="shared" si="11"/>
        <v>79</v>
      </c>
    </row>
    <row r="76" spans="1:10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6">
        <f t="shared" si="6"/>
        <v>25</v>
      </c>
      <c r="F76">
        <f t="shared" si="7"/>
        <v>0</v>
      </c>
      <c r="G76" s="7">
        <f t="shared" si="8"/>
        <v>1E-3</v>
      </c>
      <c r="H76">
        <f t="shared" si="9"/>
        <v>0</v>
      </c>
      <c r="I76">
        <f t="shared" si="10"/>
        <v>30</v>
      </c>
      <c r="J76">
        <f t="shared" si="11"/>
        <v>0</v>
      </c>
    </row>
    <row r="77" spans="1:10" x14ac:dyDescent="0.25">
      <c r="A77" s="1" t="s">
        <v>110</v>
      </c>
      <c r="B77" s="1" t="s">
        <v>79</v>
      </c>
      <c r="C77" s="2">
        <v>25070</v>
      </c>
      <c r="D77" s="1" t="s">
        <v>6</v>
      </c>
      <c r="E77" s="6">
        <f t="shared" si="6"/>
        <v>48</v>
      </c>
      <c r="F77">
        <f t="shared" si="7"/>
        <v>1</v>
      </c>
      <c r="G77" s="7">
        <f t="shared" si="8"/>
        <v>1.1999999999999999E-3</v>
      </c>
      <c r="H77">
        <f t="shared" si="9"/>
        <v>0</v>
      </c>
      <c r="I77">
        <f t="shared" si="10"/>
        <v>0</v>
      </c>
      <c r="J77">
        <f t="shared" si="11"/>
        <v>29.999999999999996</v>
      </c>
    </row>
    <row r="78" spans="1:10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6">
        <f t="shared" si="6"/>
        <v>23</v>
      </c>
      <c r="F78">
        <f t="shared" si="7"/>
        <v>0</v>
      </c>
      <c r="G78" s="7">
        <f t="shared" si="8"/>
        <v>1E-3</v>
      </c>
      <c r="H78">
        <f t="shared" si="9"/>
        <v>0</v>
      </c>
      <c r="I78">
        <f t="shared" si="10"/>
        <v>30</v>
      </c>
      <c r="J78">
        <f t="shared" si="11"/>
        <v>0</v>
      </c>
    </row>
    <row r="79" spans="1:10" x14ac:dyDescent="0.25">
      <c r="A79" s="1" t="s">
        <v>83</v>
      </c>
      <c r="B79" s="1" t="s">
        <v>52</v>
      </c>
      <c r="C79" s="2">
        <v>19522</v>
      </c>
      <c r="D79" s="1" t="s">
        <v>9</v>
      </c>
      <c r="E79" s="6">
        <f t="shared" si="6"/>
        <v>63</v>
      </c>
      <c r="F79">
        <f t="shared" si="7"/>
        <v>1</v>
      </c>
      <c r="G79" s="7">
        <f t="shared" si="8"/>
        <v>1.1999999999999999E-3</v>
      </c>
      <c r="H79">
        <f t="shared" si="9"/>
        <v>49</v>
      </c>
      <c r="I79">
        <f t="shared" si="10"/>
        <v>0</v>
      </c>
      <c r="J79">
        <f t="shared" si="11"/>
        <v>79</v>
      </c>
    </row>
    <row r="80" spans="1:10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6">
        <f t="shared" si="6"/>
        <v>42</v>
      </c>
      <c r="F80">
        <f t="shared" si="7"/>
        <v>1</v>
      </c>
      <c r="G80" s="7">
        <f t="shared" si="8"/>
        <v>1.5E-3</v>
      </c>
      <c r="H80">
        <f t="shared" si="9"/>
        <v>0</v>
      </c>
      <c r="I80">
        <f t="shared" si="10"/>
        <v>0</v>
      </c>
      <c r="J80">
        <f t="shared" si="11"/>
        <v>37.5</v>
      </c>
    </row>
    <row r="81" spans="1:10" x14ac:dyDescent="0.25">
      <c r="A81" s="1" t="s">
        <v>132</v>
      </c>
      <c r="B81" s="1" t="s">
        <v>8</v>
      </c>
      <c r="C81" s="2">
        <v>27347</v>
      </c>
      <c r="D81" s="1" t="s">
        <v>12</v>
      </c>
      <c r="E81" s="6">
        <f t="shared" si="6"/>
        <v>42</v>
      </c>
      <c r="F81">
        <f t="shared" si="7"/>
        <v>0</v>
      </c>
      <c r="G81" s="7">
        <f t="shared" si="8"/>
        <v>1.5E-3</v>
      </c>
      <c r="H81">
        <f t="shared" si="9"/>
        <v>0</v>
      </c>
      <c r="I81">
        <f t="shared" si="10"/>
        <v>45</v>
      </c>
      <c r="J81">
        <f t="shared" si="11"/>
        <v>0</v>
      </c>
    </row>
    <row r="82" spans="1:10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6">
        <f t="shared" si="6"/>
        <v>60</v>
      </c>
      <c r="F82">
        <f t="shared" si="7"/>
        <v>1</v>
      </c>
      <c r="G82" s="7">
        <f t="shared" si="8"/>
        <v>1.1999999999999999E-3</v>
      </c>
      <c r="H82">
        <f t="shared" si="9"/>
        <v>0</v>
      </c>
      <c r="I82">
        <f t="shared" si="10"/>
        <v>0</v>
      </c>
      <c r="J82">
        <f t="shared" si="11"/>
        <v>29.999999999999996</v>
      </c>
    </row>
    <row r="83" spans="1:10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6">
        <f t="shared" si="6"/>
        <v>64</v>
      </c>
      <c r="F83">
        <f t="shared" si="7"/>
        <v>1</v>
      </c>
      <c r="G83" s="7">
        <f t="shared" si="8"/>
        <v>1.1999999999999999E-3</v>
      </c>
      <c r="H83">
        <f t="shared" si="9"/>
        <v>49</v>
      </c>
      <c r="I83">
        <f t="shared" si="10"/>
        <v>0</v>
      </c>
      <c r="J83">
        <f t="shared" si="11"/>
        <v>79</v>
      </c>
    </row>
    <row r="84" spans="1:10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6">
        <f t="shared" si="6"/>
        <v>57</v>
      </c>
      <c r="F84">
        <f t="shared" si="7"/>
        <v>1</v>
      </c>
      <c r="G84" s="7">
        <f t="shared" si="8"/>
        <v>1.1999999999999999E-3</v>
      </c>
      <c r="H84">
        <f t="shared" si="9"/>
        <v>0</v>
      </c>
      <c r="I84">
        <f t="shared" si="10"/>
        <v>0</v>
      </c>
      <c r="J84">
        <f t="shared" si="11"/>
        <v>29.999999999999996</v>
      </c>
    </row>
    <row r="85" spans="1:10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6">
        <f t="shared" si="6"/>
        <v>70</v>
      </c>
      <c r="F85">
        <f t="shared" si="7"/>
        <v>0</v>
      </c>
      <c r="G85" s="7">
        <f t="shared" si="8"/>
        <v>1.1999999999999999E-3</v>
      </c>
      <c r="H85">
        <f t="shared" si="9"/>
        <v>49</v>
      </c>
      <c r="I85">
        <f t="shared" si="10"/>
        <v>85</v>
      </c>
      <c r="J85">
        <f t="shared" si="11"/>
        <v>0</v>
      </c>
    </row>
    <row r="86" spans="1:10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6">
        <f t="shared" si="6"/>
        <v>21</v>
      </c>
      <c r="F86">
        <f t="shared" si="7"/>
        <v>0</v>
      </c>
      <c r="G86" s="7">
        <f t="shared" si="8"/>
        <v>1E-3</v>
      </c>
      <c r="H86">
        <f t="shared" si="9"/>
        <v>0</v>
      </c>
      <c r="I86">
        <f t="shared" si="10"/>
        <v>30</v>
      </c>
      <c r="J86">
        <f t="shared" si="11"/>
        <v>0</v>
      </c>
    </row>
    <row r="87" spans="1:10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6">
        <f t="shared" si="6"/>
        <v>73</v>
      </c>
      <c r="F87">
        <f t="shared" si="7"/>
        <v>1</v>
      </c>
      <c r="G87" s="7">
        <f t="shared" si="8"/>
        <v>1.1999999999999999E-3</v>
      </c>
      <c r="H87">
        <f t="shared" si="9"/>
        <v>49</v>
      </c>
      <c r="I87">
        <f t="shared" si="10"/>
        <v>0</v>
      </c>
      <c r="J87">
        <f t="shared" si="11"/>
        <v>79</v>
      </c>
    </row>
    <row r="88" spans="1:10" x14ac:dyDescent="0.25">
      <c r="A88" s="1" t="s">
        <v>144</v>
      </c>
      <c r="B88" s="1" t="s">
        <v>54</v>
      </c>
      <c r="C88" s="2">
        <v>33446</v>
      </c>
      <c r="D88" s="1" t="s">
        <v>6</v>
      </c>
      <c r="E88" s="6">
        <f t="shared" si="6"/>
        <v>25</v>
      </c>
      <c r="F88">
        <f t="shared" si="7"/>
        <v>1</v>
      </c>
      <c r="G88" s="7">
        <f t="shared" si="8"/>
        <v>1E-3</v>
      </c>
      <c r="H88">
        <f t="shared" si="9"/>
        <v>0</v>
      </c>
      <c r="I88">
        <f t="shared" si="10"/>
        <v>0</v>
      </c>
      <c r="J88">
        <f t="shared" si="11"/>
        <v>25</v>
      </c>
    </row>
    <row r="89" spans="1:10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6">
        <f t="shared" si="6"/>
        <v>65</v>
      </c>
      <c r="F89">
        <f t="shared" si="7"/>
        <v>0</v>
      </c>
      <c r="G89" s="7">
        <f t="shared" si="8"/>
        <v>1.1999999999999999E-3</v>
      </c>
      <c r="H89">
        <f t="shared" si="9"/>
        <v>49</v>
      </c>
      <c r="I89">
        <f t="shared" si="10"/>
        <v>85</v>
      </c>
      <c r="J89">
        <f t="shared" si="11"/>
        <v>0</v>
      </c>
    </row>
    <row r="90" spans="1:10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6">
        <f t="shared" si="6"/>
        <v>28</v>
      </c>
      <c r="F90">
        <f t="shared" si="7"/>
        <v>1</v>
      </c>
      <c r="G90" s="7">
        <f t="shared" si="8"/>
        <v>1E-3</v>
      </c>
      <c r="H90">
        <f t="shared" si="9"/>
        <v>0</v>
      </c>
      <c r="I90">
        <f t="shared" si="10"/>
        <v>0</v>
      </c>
      <c r="J90">
        <f t="shared" si="11"/>
        <v>25</v>
      </c>
    </row>
    <row r="91" spans="1:10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6">
        <f t="shared" si="6"/>
        <v>30</v>
      </c>
      <c r="F91">
        <f t="shared" si="7"/>
        <v>1</v>
      </c>
      <c r="G91" s="7">
        <f t="shared" si="8"/>
        <v>1E-3</v>
      </c>
      <c r="H91">
        <f t="shared" si="9"/>
        <v>0</v>
      </c>
      <c r="I91">
        <f t="shared" si="10"/>
        <v>0</v>
      </c>
      <c r="J91">
        <f t="shared" si="11"/>
        <v>25</v>
      </c>
    </row>
    <row r="92" spans="1:10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6">
        <f t="shared" si="6"/>
        <v>33</v>
      </c>
      <c r="F92">
        <f t="shared" si="7"/>
        <v>1</v>
      </c>
      <c r="G92" s="7">
        <f t="shared" si="8"/>
        <v>1.5E-3</v>
      </c>
      <c r="H92">
        <f t="shared" si="9"/>
        <v>0</v>
      </c>
      <c r="I92">
        <f t="shared" si="10"/>
        <v>0</v>
      </c>
      <c r="J92">
        <f t="shared" si="11"/>
        <v>37.5</v>
      </c>
    </row>
    <row r="93" spans="1:10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6">
        <f t="shared" si="6"/>
        <v>23</v>
      </c>
      <c r="F93">
        <f t="shared" si="7"/>
        <v>0</v>
      </c>
      <c r="G93" s="7">
        <f t="shared" si="8"/>
        <v>1E-3</v>
      </c>
      <c r="H93">
        <f t="shared" si="9"/>
        <v>0</v>
      </c>
      <c r="I93">
        <f t="shared" si="10"/>
        <v>30</v>
      </c>
      <c r="J93">
        <f t="shared" si="11"/>
        <v>0</v>
      </c>
    </row>
    <row r="94" spans="1:10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6">
        <f t="shared" si="6"/>
        <v>25</v>
      </c>
      <c r="F94">
        <f t="shared" si="7"/>
        <v>1</v>
      </c>
      <c r="G94" s="7">
        <f t="shared" si="8"/>
        <v>1E-3</v>
      </c>
      <c r="H94">
        <f t="shared" si="9"/>
        <v>0</v>
      </c>
      <c r="I94">
        <f t="shared" si="10"/>
        <v>0</v>
      </c>
      <c r="J94">
        <f t="shared" si="11"/>
        <v>25</v>
      </c>
    </row>
    <row r="95" spans="1:10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6">
        <f t="shared" si="6"/>
        <v>57</v>
      </c>
      <c r="F95">
        <f t="shared" si="7"/>
        <v>1</v>
      </c>
      <c r="G95" s="7">
        <f t="shared" si="8"/>
        <v>1.1999999999999999E-3</v>
      </c>
      <c r="H95">
        <f t="shared" si="9"/>
        <v>0</v>
      </c>
      <c r="I95">
        <f t="shared" si="10"/>
        <v>0</v>
      </c>
      <c r="J95">
        <f t="shared" si="11"/>
        <v>29.999999999999996</v>
      </c>
    </row>
    <row r="96" spans="1:10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6">
        <f t="shared" si="6"/>
        <v>66</v>
      </c>
      <c r="F96">
        <f t="shared" si="7"/>
        <v>1</v>
      </c>
      <c r="G96" s="7">
        <f t="shared" si="8"/>
        <v>1.1999999999999999E-3</v>
      </c>
      <c r="H96">
        <f t="shared" si="9"/>
        <v>49</v>
      </c>
      <c r="I96">
        <f t="shared" si="10"/>
        <v>0</v>
      </c>
      <c r="J96">
        <f t="shared" si="11"/>
        <v>79</v>
      </c>
    </row>
    <row r="97" spans="1:10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6">
        <f t="shared" si="6"/>
        <v>65</v>
      </c>
      <c r="F97">
        <f t="shared" si="7"/>
        <v>1</v>
      </c>
      <c r="G97" s="7">
        <f t="shared" si="8"/>
        <v>1.1999999999999999E-3</v>
      </c>
      <c r="H97">
        <f t="shared" si="9"/>
        <v>49</v>
      </c>
      <c r="I97">
        <f t="shared" si="10"/>
        <v>0</v>
      </c>
      <c r="J97">
        <f t="shared" si="11"/>
        <v>79</v>
      </c>
    </row>
    <row r="98" spans="1:10" x14ac:dyDescent="0.25">
      <c r="A98" s="1" t="s">
        <v>158</v>
      </c>
      <c r="B98" s="1" t="s">
        <v>47</v>
      </c>
      <c r="C98" s="2">
        <v>17056</v>
      </c>
      <c r="D98" s="1" t="s">
        <v>9</v>
      </c>
      <c r="E98" s="6">
        <f t="shared" si="6"/>
        <v>70</v>
      </c>
      <c r="F98">
        <f t="shared" si="7"/>
        <v>1</v>
      </c>
      <c r="G98" s="7">
        <f t="shared" si="8"/>
        <v>1.1999999999999999E-3</v>
      </c>
      <c r="H98">
        <f t="shared" si="9"/>
        <v>49</v>
      </c>
      <c r="I98">
        <f t="shared" si="10"/>
        <v>0</v>
      </c>
      <c r="J98">
        <f t="shared" si="11"/>
        <v>79</v>
      </c>
    </row>
    <row r="99" spans="1:10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6">
        <f t="shared" si="6"/>
        <v>55</v>
      </c>
      <c r="F99">
        <f t="shared" si="7"/>
        <v>0</v>
      </c>
      <c r="G99" s="7">
        <f t="shared" si="8"/>
        <v>1.1999999999999999E-3</v>
      </c>
      <c r="H99">
        <f t="shared" si="9"/>
        <v>0</v>
      </c>
      <c r="I99">
        <f t="shared" si="10"/>
        <v>36</v>
      </c>
      <c r="J99">
        <f t="shared" si="11"/>
        <v>0</v>
      </c>
    </row>
    <row r="100" spans="1:10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6">
        <f t="shared" si="6"/>
        <v>62</v>
      </c>
      <c r="F100">
        <f t="shared" si="7"/>
        <v>1</v>
      </c>
      <c r="G100" s="7">
        <f t="shared" si="8"/>
        <v>1.1999999999999999E-3</v>
      </c>
      <c r="H100">
        <f t="shared" si="9"/>
        <v>49</v>
      </c>
      <c r="I100">
        <f t="shared" si="10"/>
        <v>0</v>
      </c>
      <c r="J100">
        <f t="shared" si="11"/>
        <v>79</v>
      </c>
    </row>
    <row r="101" spans="1:10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6">
        <f t="shared" si="6"/>
        <v>50</v>
      </c>
      <c r="F101">
        <f t="shared" si="7"/>
        <v>1</v>
      </c>
      <c r="G101" s="7">
        <f t="shared" si="8"/>
        <v>1.1999999999999999E-3</v>
      </c>
      <c r="H101">
        <f t="shared" si="9"/>
        <v>0</v>
      </c>
      <c r="I101">
        <f t="shared" si="10"/>
        <v>0</v>
      </c>
      <c r="J101">
        <f t="shared" si="11"/>
        <v>29.999999999999996</v>
      </c>
    </row>
    <row r="102" spans="1:10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6">
        <f t="shared" si="6"/>
        <v>69</v>
      </c>
      <c r="F102">
        <f t="shared" si="7"/>
        <v>1</v>
      </c>
      <c r="G102" s="7">
        <f t="shared" si="8"/>
        <v>1.1999999999999999E-3</v>
      </c>
      <c r="H102">
        <f t="shared" si="9"/>
        <v>49</v>
      </c>
      <c r="I102">
        <f t="shared" si="10"/>
        <v>0</v>
      </c>
      <c r="J102">
        <f t="shared" si="11"/>
        <v>79</v>
      </c>
    </row>
    <row r="103" spans="1:10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6">
        <f t="shared" si="6"/>
        <v>29</v>
      </c>
      <c r="F103">
        <f t="shared" si="7"/>
        <v>1</v>
      </c>
      <c r="G103" s="7">
        <f t="shared" si="8"/>
        <v>1E-3</v>
      </c>
      <c r="H103">
        <f t="shared" si="9"/>
        <v>0</v>
      </c>
      <c r="I103">
        <f t="shared" si="10"/>
        <v>0</v>
      </c>
      <c r="J103">
        <f t="shared" si="11"/>
        <v>25</v>
      </c>
    </row>
    <row r="104" spans="1:10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6">
        <f t="shared" si="6"/>
        <v>52</v>
      </c>
      <c r="F104">
        <f t="shared" si="7"/>
        <v>1</v>
      </c>
      <c r="G104" s="7">
        <f t="shared" si="8"/>
        <v>1.1999999999999999E-3</v>
      </c>
      <c r="H104">
        <f t="shared" si="9"/>
        <v>0</v>
      </c>
      <c r="I104">
        <f t="shared" si="10"/>
        <v>0</v>
      </c>
      <c r="J104">
        <f t="shared" si="11"/>
        <v>29.999999999999996</v>
      </c>
    </row>
    <row r="105" spans="1:10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6">
        <f t="shared" si="6"/>
        <v>45</v>
      </c>
      <c r="F105">
        <f t="shared" si="7"/>
        <v>1</v>
      </c>
      <c r="G105" s="7">
        <f t="shared" si="8"/>
        <v>1.5E-3</v>
      </c>
      <c r="H105">
        <f t="shared" si="9"/>
        <v>0</v>
      </c>
      <c r="I105">
        <f t="shared" si="10"/>
        <v>0</v>
      </c>
      <c r="J105">
        <f t="shared" si="11"/>
        <v>37.5</v>
      </c>
    </row>
    <row r="106" spans="1:10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6">
        <f t="shared" si="6"/>
        <v>32</v>
      </c>
      <c r="F106">
        <f t="shared" si="7"/>
        <v>0</v>
      </c>
      <c r="G106" s="7">
        <f t="shared" si="8"/>
        <v>1.5E-3</v>
      </c>
      <c r="H106">
        <f t="shared" si="9"/>
        <v>0</v>
      </c>
      <c r="I106">
        <f t="shared" si="10"/>
        <v>45</v>
      </c>
      <c r="J106">
        <f t="shared" si="11"/>
        <v>0</v>
      </c>
    </row>
    <row r="107" spans="1:10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6">
        <f t="shared" si="6"/>
        <v>46</v>
      </c>
      <c r="F107">
        <f t="shared" si="7"/>
        <v>0</v>
      </c>
      <c r="G107" s="7">
        <f t="shared" si="8"/>
        <v>1.1999999999999999E-3</v>
      </c>
      <c r="H107">
        <f t="shared" si="9"/>
        <v>0</v>
      </c>
      <c r="I107">
        <f t="shared" si="10"/>
        <v>36</v>
      </c>
      <c r="J107">
        <f t="shared" si="11"/>
        <v>0</v>
      </c>
    </row>
    <row r="108" spans="1:10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6">
        <f t="shared" si="6"/>
        <v>71</v>
      </c>
      <c r="F108">
        <f t="shared" si="7"/>
        <v>1</v>
      </c>
      <c r="G108" s="7">
        <f t="shared" si="8"/>
        <v>1.1999999999999999E-3</v>
      </c>
      <c r="H108">
        <f t="shared" si="9"/>
        <v>49</v>
      </c>
      <c r="I108">
        <f t="shared" si="10"/>
        <v>0</v>
      </c>
      <c r="J108">
        <f t="shared" si="11"/>
        <v>79</v>
      </c>
    </row>
    <row r="109" spans="1:10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6">
        <f t="shared" si="6"/>
        <v>33</v>
      </c>
      <c r="F109">
        <f t="shared" si="7"/>
        <v>1</v>
      </c>
      <c r="G109" s="7">
        <f t="shared" si="8"/>
        <v>1.5E-3</v>
      </c>
      <c r="H109">
        <f t="shared" si="9"/>
        <v>0</v>
      </c>
      <c r="I109">
        <f t="shared" si="10"/>
        <v>0</v>
      </c>
      <c r="J109">
        <f t="shared" si="11"/>
        <v>37.5</v>
      </c>
    </row>
    <row r="110" spans="1:10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6">
        <f t="shared" si="6"/>
        <v>30</v>
      </c>
      <c r="F110">
        <f t="shared" si="7"/>
        <v>0</v>
      </c>
      <c r="G110" s="7">
        <f t="shared" si="8"/>
        <v>1E-3</v>
      </c>
      <c r="H110">
        <f t="shared" si="9"/>
        <v>0</v>
      </c>
      <c r="I110">
        <f t="shared" si="10"/>
        <v>30</v>
      </c>
      <c r="J110">
        <f t="shared" si="11"/>
        <v>0</v>
      </c>
    </row>
    <row r="111" spans="1:10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6">
        <f t="shared" si="6"/>
        <v>39</v>
      </c>
      <c r="F111">
        <f t="shared" si="7"/>
        <v>1</v>
      </c>
      <c r="G111" s="7">
        <f t="shared" si="8"/>
        <v>1.5E-3</v>
      </c>
      <c r="H111">
        <f t="shared" si="9"/>
        <v>0</v>
      </c>
      <c r="I111">
        <f t="shared" si="10"/>
        <v>0</v>
      </c>
      <c r="J111">
        <f t="shared" si="11"/>
        <v>37.5</v>
      </c>
    </row>
    <row r="112" spans="1:10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6">
        <f t="shared" si="6"/>
        <v>53</v>
      </c>
      <c r="F112">
        <f t="shared" si="7"/>
        <v>1</v>
      </c>
      <c r="G112" s="7">
        <f t="shared" si="8"/>
        <v>1.1999999999999999E-3</v>
      </c>
      <c r="H112">
        <f t="shared" si="9"/>
        <v>0</v>
      </c>
      <c r="I112">
        <f t="shared" si="10"/>
        <v>0</v>
      </c>
      <c r="J112">
        <f t="shared" si="11"/>
        <v>29.999999999999996</v>
      </c>
    </row>
    <row r="113" spans="1:10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6">
        <f t="shared" si="6"/>
        <v>35</v>
      </c>
      <c r="F113">
        <f t="shared" si="7"/>
        <v>1</v>
      </c>
      <c r="G113" s="7">
        <f t="shared" si="8"/>
        <v>1.5E-3</v>
      </c>
      <c r="H113">
        <f t="shared" si="9"/>
        <v>0</v>
      </c>
      <c r="I113">
        <f t="shared" si="10"/>
        <v>0</v>
      </c>
      <c r="J113">
        <f t="shared" si="11"/>
        <v>37.5</v>
      </c>
    </row>
    <row r="114" spans="1:10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6">
        <f t="shared" si="6"/>
        <v>27</v>
      </c>
      <c r="F114">
        <f t="shared" si="7"/>
        <v>0</v>
      </c>
      <c r="G114" s="7">
        <f t="shared" si="8"/>
        <v>1E-3</v>
      </c>
      <c r="H114">
        <f t="shared" si="9"/>
        <v>0</v>
      </c>
      <c r="I114">
        <f t="shared" si="10"/>
        <v>30</v>
      </c>
      <c r="J114">
        <f t="shared" si="11"/>
        <v>0</v>
      </c>
    </row>
    <row r="115" spans="1:10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6">
        <f t="shared" si="6"/>
        <v>36</v>
      </c>
      <c r="F115">
        <f t="shared" si="7"/>
        <v>0</v>
      </c>
      <c r="G115" s="7">
        <f t="shared" si="8"/>
        <v>1.5E-3</v>
      </c>
      <c r="H115">
        <f t="shared" si="9"/>
        <v>0</v>
      </c>
      <c r="I115">
        <f t="shared" si="10"/>
        <v>45</v>
      </c>
      <c r="J115">
        <f t="shared" si="11"/>
        <v>0</v>
      </c>
    </row>
    <row r="116" spans="1:10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6">
        <f t="shared" si="6"/>
        <v>68</v>
      </c>
      <c r="F116">
        <f t="shared" si="7"/>
        <v>0</v>
      </c>
      <c r="G116" s="7">
        <f t="shared" si="8"/>
        <v>1.1999999999999999E-3</v>
      </c>
      <c r="H116">
        <f t="shared" si="9"/>
        <v>49</v>
      </c>
      <c r="I116">
        <f t="shared" si="10"/>
        <v>85</v>
      </c>
      <c r="J116">
        <f t="shared" si="11"/>
        <v>0</v>
      </c>
    </row>
    <row r="117" spans="1:10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6">
        <f t="shared" si="6"/>
        <v>38</v>
      </c>
      <c r="F117">
        <f t="shared" si="7"/>
        <v>1</v>
      </c>
      <c r="G117" s="7">
        <f t="shared" si="8"/>
        <v>1.5E-3</v>
      </c>
      <c r="H117">
        <f t="shared" si="9"/>
        <v>0</v>
      </c>
      <c r="I117">
        <f t="shared" si="10"/>
        <v>0</v>
      </c>
      <c r="J117">
        <f t="shared" si="11"/>
        <v>37.5</v>
      </c>
    </row>
    <row r="118" spans="1:10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6">
        <f t="shared" si="6"/>
        <v>59</v>
      </c>
      <c r="F118">
        <f t="shared" si="7"/>
        <v>1</v>
      </c>
      <c r="G118" s="7">
        <f t="shared" si="8"/>
        <v>1.1999999999999999E-3</v>
      </c>
      <c r="H118">
        <f t="shared" si="9"/>
        <v>0</v>
      </c>
      <c r="I118">
        <f t="shared" si="10"/>
        <v>0</v>
      </c>
      <c r="J118">
        <f t="shared" si="11"/>
        <v>29.999999999999996</v>
      </c>
    </row>
    <row r="119" spans="1:10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6">
        <f t="shared" si="6"/>
        <v>67</v>
      </c>
      <c r="F119">
        <f t="shared" si="7"/>
        <v>1</v>
      </c>
      <c r="G119" s="7">
        <f t="shared" si="8"/>
        <v>1.1999999999999999E-3</v>
      </c>
      <c r="H119">
        <f t="shared" si="9"/>
        <v>49</v>
      </c>
      <c r="I119">
        <f t="shared" si="10"/>
        <v>0</v>
      </c>
      <c r="J119">
        <f t="shared" si="11"/>
        <v>79</v>
      </c>
    </row>
    <row r="120" spans="1:10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6">
        <f t="shared" si="6"/>
        <v>60</v>
      </c>
      <c r="F120">
        <f t="shared" si="7"/>
        <v>1</v>
      </c>
      <c r="G120" s="7">
        <f t="shared" si="8"/>
        <v>1.1999999999999999E-3</v>
      </c>
      <c r="H120">
        <f t="shared" si="9"/>
        <v>0</v>
      </c>
      <c r="I120">
        <f t="shared" si="10"/>
        <v>0</v>
      </c>
      <c r="J120">
        <f t="shared" si="11"/>
        <v>29.999999999999996</v>
      </c>
    </row>
    <row r="121" spans="1:10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6">
        <f t="shared" si="6"/>
        <v>22</v>
      </c>
      <c r="F121">
        <f t="shared" si="7"/>
        <v>0</v>
      </c>
      <c r="G121" s="7">
        <f t="shared" si="8"/>
        <v>1E-3</v>
      </c>
      <c r="H121">
        <f t="shared" si="9"/>
        <v>0</v>
      </c>
      <c r="I121">
        <f t="shared" si="10"/>
        <v>30</v>
      </c>
      <c r="J121">
        <f t="shared" si="11"/>
        <v>0</v>
      </c>
    </row>
    <row r="122" spans="1:10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6">
        <f t="shared" si="6"/>
        <v>46</v>
      </c>
      <c r="F122">
        <f t="shared" si="7"/>
        <v>1</v>
      </c>
      <c r="G122" s="7">
        <f t="shared" si="8"/>
        <v>1.1999999999999999E-3</v>
      </c>
      <c r="H122">
        <f t="shared" si="9"/>
        <v>0</v>
      </c>
      <c r="I122">
        <f t="shared" si="10"/>
        <v>0</v>
      </c>
      <c r="J122">
        <f t="shared" si="11"/>
        <v>29.999999999999996</v>
      </c>
    </row>
    <row r="123" spans="1:10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6">
        <f t="shared" si="6"/>
        <v>36</v>
      </c>
      <c r="F123">
        <f t="shared" si="7"/>
        <v>1</v>
      </c>
      <c r="G123" s="7">
        <f t="shared" si="8"/>
        <v>1.5E-3</v>
      </c>
      <c r="H123">
        <f t="shared" si="9"/>
        <v>0</v>
      </c>
      <c r="I123">
        <f t="shared" si="10"/>
        <v>0</v>
      </c>
      <c r="J123">
        <f t="shared" si="11"/>
        <v>37.5</v>
      </c>
    </row>
    <row r="124" spans="1:10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6">
        <f t="shared" si="6"/>
        <v>57</v>
      </c>
      <c r="F124">
        <f t="shared" si="7"/>
        <v>1</v>
      </c>
      <c r="G124" s="7">
        <f t="shared" si="8"/>
        <v>1.1999999999999999E-3</v>
      </c>
      <c r="H124">
        <f t="shared" si="9"/>
        <v>0</v>
      </c>
      <c r="I124">
        <f t="shared" si="10"/>
        <v>0</v>
      </c>
      <c r="J124">
        <f t="shared" si="11"/>
        <v>29.999999999999996</v>
      </c>
    </row>
    <row r="125" spans="1:10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6">
        <f t="shared" si="6"/>
        <v>61</v>
      </c>
      <c r="F125">
        <f t="shared" si="7"/>
        <v>1</v>
      </c>
      <c r="G125" s="7">
        <f t="shared" si="8"/>
        <v>1.1999999999999999E-3</v>
      </c>
      <c r="H125">
        <f t="shared" si="9"/>
        <v>49</v>
      </c>
      <c r="I125">
        <f t="shared" si="10"/>
        <v>0</v>
      </c>
      <c r="J125">
        <f t="shared" si="11"/>
        <v>79</v>
      </c>
    </row>
    <row r="126" spans="1:10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6">
        <f t="shared" si="6"/>
        <v>49</v>
      </c>
      <c r="F126">
        <f t="shared" si="7"/>
        <v>0</v>
      </c>
      <c r="G126" s="7">
        <f t="shared" si="8"/>
        <v>1.1999999999999999E-3</v>
      </c>
      <c r="H126">
        <f t="shared" si="9"/>
        <v>0</v>
      </c>
      <c r="I126">
        <f t="shared" si="10"/>
        <v>36</v>
      </c>
      <c r="J126">
        <f t="shared" si="11"/>
        <v>0</v>
      </c>
    </row>
    <row r="127" spans="1:10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6">
        <f t="shared" si="6"/>
        <v>43</v>
      </c>
      <c r="F127">
        <f t="shared" si="7"/>
        <v>0</v>
      </c>
      <c r="G127" s="7">
        <f t="shared" si="8"/>
        <v>1.5E-3</v>
      </c>
      <c r="H127">
        <f t="shared" si="9"/>
        <v>0</v>
      </c>
      <c r="I127">
        <f t="shared" si="10"/>
        <v>45</v>
      </c>
      <c r="J127">
        <f t="shared" si="11"/>
        <v>0</v>
      </c>
    </row>
    <row r="128" spans="1:10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6">
        <f t="shared" si="6"/>
        <v>68</v>
      </c>
      <c r="F128">
        <f t="shared" si="7"/>
        <v>1</v>
      </c>
      <c r="G128" s="7">
        <f t="shared" si="8"/>
        <v>1.1999999999999999E-3</v>
      </c>
      <c r="H128">
        <f t="shared" si="9"/>
        <v>49</v>
      </c>
      <c r="I128">
        <f t="shared" si="10"/>
        <v>0</v>
      </c>
      <c r="J128">
        <f t="shared" si="11"/>
        <v>79</v>
      </c>
    </row>
    <row r="129" spans="1:10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6">
        <f t="shared" si="6"/>
        <v>69</v>
      </c>
      <c r="F129">
        <f t="shared" si="7"/>
        <v>1</v>
      </c>
      <c r="G129" s="7">
        <f t="shared" si="8"/>
        <v>1.1999999999999999E-3</v>
      </c>
      <c r="H129">
        <f t="shared" si="9"/>
        <v>49</v>
      </c>
      <c r="I129">
        <f t="shared" si="10"/>
        <v>0</v>
      </c>
      <c r="J129">
        <f t="shared" si="11"/>
        <v>79</v>
      </c>
    </row>
    <row r="130" spans="1:10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6">
        <f t="shared" si="6"/>
        <v>70</v>
      </c>
      <c r="F130">
        <f t="shared" si="7"/>
        <v>0</v>
      </c>
      <c r="G130" s="7">
        <f t="shared" si="8"/>
        <v>1.1999999999999999E-3</v>
      </c>
      <c r="H130">
        <f t="shared" si="9"/>
        <v>49</v>
      </c>
      <c r="I130">
        <f t="shared" si="10"/>
        <v>85</v>
      </c>
      <c r="J130">
        <f t="shared" si="11"/>
        <v>0</v>
      </c>
    </row>
    <row r="131" spans="1:10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6">
        <f t="shared" ref="E131:E194" si="12">2016-YEAR(C131)</f>
        <v>24</v>
      </c>
      <c r="F131">
        <f t="shared" ref="F131:F194" si="13">IF(RIGHT(B131,1) = "a",1,0)</f>
        <v>0</v>
      </c>
      <c r="G131" s="7">
        <f t="shared" ref="G131:G194" si="14">IF(E131&lt;=30,0.1,IF(E131&lt;=45,0.15,0.12)) / 100</f>
        <v>1E-3</v>
      </c>
      <c r="H131">
        <f t="shared" ref="H131:H194" si="15">IF(E131&gt;60,49,0)</f>
        <v>0</v>
      </c>
      <c r="I131">
        <f t="shared" ref="I131:I194" si="16">IF(F131=0,30000*G131+H131,0)</f>
        <v>30</v>
      </c>
      <c r="J131">
        <f t="shared" ref="J131:J194" si="17">IF(F131=1,25000*G131+H131,0)</f>
        <v>0</v>
      </c>
    </row>
    <row r="132" spans="1:10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6">
        <f t="shared" si="12"/>
        <v>24</v>
      </c>
      <c r="F132">
        <f t="shared" si="13"/>
        <v>1</v>
      </c>
      <c r="G132" s="7">
        <f t="shared" si="14"/>
        <v>1E-3</v>
      </c>
      <c r="H132">
        <f t="shared" si="15"/>
        <v>0</v>
      </c>
      <c r="I132">
        <f t="shared" si="16"/>
        <v>0</v>
      </c>
      <c r="J132">
        <f t="shared" si="17"/>
        <v>25</v>
      </c>
    </row>
    <row r="133" spans="1:10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6">
        <f t="shared" si="12"/>
        <v>33</v>
      </c>
      <c r="F133">
        <f t="shared" si="13"/>
        <v>1</v>
      </c>
      <c r="G133" s="7">
        <f t="shared" si="14"/>
        <v>1.5E-3</v>
      </c>
      <c r="H133">
        <f t="shared" si="15"/>
        <v>0</v>
      </c>
      <c r="I133">
        <f t="shared" si="16"/>
        <v>0</v>
      </c>
      <c r="J133">
        <f t="shared" si="17"/>
        <v>37.5</v>
      </c>
    </row>
    <row r="134" spans="1:10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6">
        <f t="shared" si="12"/>
        <v>56</v>
      </c>
      <c r="F134">
        <f t="shared" si="13"/>
        <v>0</v>
      </c>
      <c r="G134" s="7">
        <f t="shared" si="14"/>
        <v>1.1999999999999999E-3</v>
      </c>
      <c r="H134">
        <f t="shared" si="15"/>
        <v>0</v>
      </c>
      <c r="I134">
        <f t="shared" si="16"/>
        <v>36</v>
      </c>
      <c r="J134">
        <f t="shared" si="17"/>
        <v>0</v>
      </c>
    </row>
    <row r="135" spans="1:10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6">
        <f t="shared" si="12"/>
        <v>40</v>
      </c>
      <c r="F135">
        <f t="shared" si="13"/>
        <v>1</v>
      </c>
      <c r="G135" s="7">
        <f t="shared" si="14"/>
        <v>1.5E-3</v>
      </c>
      <c r="H135">
        <f t="shared" si="15"/>
        <v>0</v>
      </c>
      <c r="I135">
        <f t="shared" si="16"/>
        <v>0</v>
      </c>
      <c r="J135">
        <f t="shared" si="17"/>
        <v>37.5</v>
      </c>
    </row>
    <row r="136" spans="1:10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6">
        <f t="shared" si="12"/>
        <v>51</v>
      </c>
      <c r="F136">
        <f t="shared" si="13"/>
        <v>1</v>
      </c>
      <c r="G136" s="7">
        <f t="shared" si="14"/>
        <v>1.1999999999999999E-3</v>
      </c>
      <c r="H136">
        <f t="shared" si="15"/>
        <v>0</v>
      </c>
      <c r="I136">
        <f t="shared" si="16"/>
        <v>0</v>
      </c>
      <c r="J136">
        <f t="shared" si="17"/>
        <v>29.999999999999996</v>
      </c>
    </row>
    <row r="137" spans="1:10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6">
        <f t="shared" si="12"/>
        <v>48</v>
      </c>
      <c r="F137">
        <f t="shared" si="13"/>
        <v>1</v>
      </c>
      <c r="G137" s="7">
        <f t="shared" si="14"/>
        <v>1.1999999999999999E-3</v>
      </c>
      <c r="H137">
        <f t="shared" si="15"/>
        <v>0</v>
      </c>
      <c r="I137">
        <f t="shared" si="16"/>
        <v>0</v>
      </c>
      <c r="J137">
        <f t="shared" si="17"/>
        <v>29.999999999999996</v>
      </c>
    </row>
    <row r="138" spans="1:10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6">
        <f t="shared" si="12"/>
        <v>49</v>
      </c>
      <c r="F138">
        <f t="shared" si="13"/>
        <v>1</v>
      </c>
      <c r="G138" s="7">
        <f t="shared" si="14"/>
        <v>1.1999999999999999E-3</v>
      </c>
      <c r="H138">
        <f t="shared" si="15"/>
        <v>0</v>
      </c>
      <c r="I138">
        <f t="shared" si="16"/>
        <v>0</v>
      </c>
      <c r="J138">
        <f t="shared" si="17"/>
        <v>29.999999999999996</v>
      </c>
    </row>
    <row r="139" spans="1:10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6">
        <f t="shared" si="12"/>
        <v>25</v>
      </c>
      <c r="F139">
        <f t="shared" si="13"/>
        <v>0</v>
      </c>
      <c r="G139" s="7">
        <f t="shared" si="14"/>
        <v>1E-3</v>
      </c>
      <c r="H139">
        <f t="shared" si="15"/>
        <v>0</v>
      </c>
      <c r="I139">
        <f t="shared" si="16"/>
        <v>30</v>
      </c>
      <c r="J139">
        <f t="shared" si="17"/>
        <v>0</v>
      </c>
    </row>
    <row r="140" spans="1:10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6">
        <f t="shared" si="12"/>
        <v>21</v>
      </c>
      <c r="F140">
        <f t="shared" si="13"/>
        <v>0</v>
      </c>
      <c r="G140" s="7">
        <f t="shared" si="14"/>
        <v>1E-3</v>
      </c>
      <c r="H140">
        <f t="shared" si="15"/>
        <v>0</v>
      </c>
      <c r="I140">
        <f t="shared" si="16"/>
        <v>30</v>
      </c>
      <c r="J140">
        <f t="shared" si="17"/>
        <v>0</v>
      </c>
    </row>
    <row r="141" spans="1:10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6">
        <f t="shared" si="12"/>
        <v>61</v>
      </c>
      <c r="F141">
        <f t="shared" si="13"/>
        <v>1</v>
      </c>
      <c r="G141" s="7">
        <f t="shared" si="14"/>
        <v>1.1999999999999999E-3</v>
      </c>
      <c r="H141">
        <f t="shared" si="15"/>
        <v>49</v>
      </c>
      <c r="I141">
        <f t="shared" si="16"/>
        <v>0</v>
      </c>
      <c r="J141">
        <f t="shared" si="17"/>
        <v>79</v>
      </c>
    </row>
    <row r="142" spans="1:10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6">
        <f t="shared" si="12"/>
        <v>47</v>
      </c>
      <c r="F142">
        <f t="shared" si="13"/>
        <v>1</v>
      </c>
      <c r="G142" s="7">
        <f t="shared" si="14"/>
        <v>1.1999999999999999E-3</v>
      </c>
      <c r="H142">
        <f t="shared" si="15"/>
        <v>0</v>
      </c>
      <c r="I142">
        <f t="shared" si="16"/>
        <v>0</v>
      </c>
      <c r="J142">
        <f t="shared" si="17"/>
        <v>29.999999999999996</v>
      </c>
    </row>
    <row r="143" spans="1:10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6">
        <f t="shared" si="12"/>
        <v>58</v>
      </c>
      <c r="F143">
        <f t="shared" si="13"/>
        <v>1</v>
      </c>
      <c r="G143" s="7">
        <f t="shared" si="14"/>
        <v>1.1999999999999999E-3</v>
      </c>
      <c r="H143">
        <f t="shared" si="15"/>
        <v>0</v>
      </c>
      <c r="I143">
        <f t="shared" si="16"/>
        <v>0</v>
      </c>
      <c r="J143">
        <f t="shared" si="17"/>
        <v>29.999999999999996</v>
      </c>
    </row>
    <row r="144" spans="1:10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6">
        <f t="shared" si="12"/>
        <v>31</v>
      </c>
      <c r="F144">
        <f t="shared" si="13"/>
        <v>1</v>
      </c>
      <c r="G144" s="7">
        <f t="shared" si="14"/>
        <v>1.5E-3</v>
      </c>
      <c r="H144">
        <f t="shared" si="15"/>
        <v>0</v>
      </c>
      <c r="I144">
        <f t="shared" si="16"/>
        <v>0</v>
      </c>
      <c r="J144">
        <f t="shared" si="17"/>
        <v>37.5</v>
      </c>
    </row>
    <row r="145" spans="1:10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6">
        <f t="shared" si="12"/>
        <v>39</v>
      </c>
      <c r="F145">
        <f t="shared" si="13"/>
        <v>1</v>
      </c>
      <c r="G145" s="7">
        <f t="shared" si="14"/>
        <v>1.5E-3</v>
      </c>
      <c r="H145">
        <f t="shared" si="15"/>
        <v>0</v>
      </c>
      <c r="I145">
        <f t="shared" si="16"/>
        <v>0</v>
      </c>
      <c r="J145">
        <f t="shared" si="17"/>
        <v>37.5</v>
      </c>
    </row>
    <row r="146" spans="1:10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6">
        <f t="shared" si="12"/>
        <v>23</v>
      </c>
      <c r="F146">
        <f t="shared" si="13"/>
        <v>0</v>
      </c>
      <c r="G146" s="7">
        <f t="shared" si="14"/>
        <v>1E-3</v>
      </c>
      <c r="H146">
        <f t="shared" si="15"/>
        <v>0</v>
      </c>
      <c r="I146">
        <f t="shared" si="16"/>
        <v>30</v>
      </c>
      <c r="J146">
        <f t="shared" si="17"/>
        <v>0</v>
      </c>
    </row>
    <row r="147" spans="1:10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6">
        <f t="shared" si="12"/>
        <v>48</v>
      </c>
      <c r="F147">
        <f t="shared" si="13"/>
        <v>0</v>
      </c>
      <c r="G147" s="7">
        <f t="shared" si="14"/>
        <v>1.1999999999999999E-3</v>
      </c>
      <c r="H147">
        <f t="shared" si="15"/>
        <v>0</v>
      </c>
      <c r="I147">
        <f t="shared" si="16"/>
        <v>36</v>
      </c>
      <c r="J147">
        <f t="shared" si="17"/>
        <v>0</v>
      </c>
    </row>
    <row r="148" spans="1:10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6">
        <f t="shared" si="12"/>
        <v>65</v>
      </c>
      <c r="F148">
        <f t="shared" si="13"/>
        <v>1</v>
      </c>
      <c r="G148" s="7">
        <f t="shared" si="14"/>
        <v>1.1999999999999999E-3</v>
      </c>
      <c r="H148">
        <f t="shared" si="15"/>
        <v>49</v>
      </c>
      <c r="I148">
        <f t="shared" si="16"/>
        <v>0</v>
      </c>
      <c r="J148">
        <f t="shared" si="17"/>
        <v>79</v>
      </c>
    </row>
    <row r="149" spans="1:10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6">
        <f t="shared" si="12"/>
        <v>41</v>
      </c>
      <c r="F149">
        <f t="shared" si="13"/>
        <v>0</v>
      </c>
      <c r="G149" s="7">
        <f t="shared" si="14"/>
        <v>1.5E-3</v>
      </c>
      <c r="H149">
        <f t="shared" si="15"/>
        <v>0</v>
      </c>
      <c r="I149">
        <f t="shared" si="16"/>
        <v>45</v>
      </c>
      <c r="J149">
        <f t="shared" si="17"/>
        <v>0</v>
      </c>
    </row>
    <row r="150" spans="1:10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6">
        <f t="shared" si="12"/>
        <v>45</v>
      </c>
      <c r="F150">
        <f t="shared" si="13"/>
        <v>1</v>
      </c>
      <c r="G150" s="7">
        <f t="shared" si="14"/>
        <v>1.5E-3</v>
      </c>
      <c r="H150">
        <f t="shared" si="15"/>
        <v>0</v>
      </c>
      <c r="I150">
        <f t="shared" si="16"/>
        <v>0</v>
      </c>
      <c r="J150">
        <f t="shared" si="17"/>
        <v>37.5</v>
      </c>
    </row>
    <row r="151" spans="1:10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6">
        <f t="shared" si="12"/>
        <v>66</v>
      </c>
      <c r="F151">
        <f t="shared" si="13"/>
        <v>1</v>
      </c>
      <c r="G151" s="7">
        <f t="shared" si="14"/>
        <v>1.1999999999999999E-3</v>
      </c>
      <c r="H151">
        <f t="shared" si="15"/>
        <v>49</v>
      </c>
      <c r="I151">
        <f t="shared" si="16"/>
        <v>0</v>
      </c>
      <c r="J151">
        <f t="shared" si="17"/>
        <v>79</v>
      </c>
    </row>
    <row r="152" spans="1:10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6">
        <f t="shared" si="12"/>
        <v>24</v>
      </c>
      <c r="F152">
        <f t="shared" si="13"/>
        <v>0</v>
      </c>
      <c r="G152" s="7">
        <f t="shared" si="14"/>
        <v>1E-3</v>
      </c>
      <c r="H152">
        <f t="shared" si="15"/>
        <v>0</v>
      </c>
      <c r="I152">
        <f t="shared" si="16"/>
        <v>30</v>
      </c>
      <c r="J152">
        <f t="shared" si="17"/>
        <v>0</v>
      </c>
    </row>
    <row r="153" spans="1:10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6">
        <f t="shared" si="12"/>
        <v>47</v>
      </c>
      <c r="F153">
        <f t="shared" si="13"/>
        <v>1</v>
      </c>
      <c r="G153" s="7">
        <f t="shared" si="14"/>
        <v>1.1999999999999999E-3</v>
      </c>
      <c r="H153">
        <f t="shared" si="15"/>
        <v>0</v>
      </c>
      <c r="I153">
        <f t="shared" si="16"/>
        <v>0</v>
      </c>
      <c r="J153">
        <f t="shared" si="17"/>
        <v>29.999999999999996</v>
      </c>
    </row>
    <row r="154" spans="1:10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6">
        <f t="shared" si="12"/>
        <v>57</v>
      </c>
      <c r="F154">
        <f t="shared" si="13"/>
        <v>0</v>
      </c>
      <c r="G154" s="7">
        <f t="shared" si="14"/>
        <v>1.1999999999999999E-3</v>
      </c>
      <c r="H154">
        <f t="shared" si="15"/>
        <v>0</v>
      </c>
      <c r="I154">
        <f t="shared" si="16"/>
        <v>36</v>
      </c>
      <c r="J154">
        <f t="shared" si="17"/>
        <v>0</v>
      </c>
    </row>
    <row r="155" spans="1:10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6">
        <f t="shared" si="12"/>
        <v>44</v>
      </c>
      <c r="F155">
        <f t="shared" si="13"/>
        <v>0</v>
      </c>
      <c r="G155" s="7">
        <f t="shared" si="14"/>
        <v>1.5E-3</v>
      </c>
      <c r="H155">
        <f t="shared" si="15"/>
        <v>0</v>
      </c>
      <c r="I155">
        <f t="shared" si="16"/>
        <v>45</v>
      </c>
      <c r="J155">
        <f t="shared" si="17"/>
        <v>0</v>
      </c>
    </row>
    <row r="156" spans="1:10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6">
        <f t="shared" si="12"/>
        <v>37</v>
      </c>
      <c r="F156">
        <f t="shared" si="13"/>
        <v>1</v>
      </c>
      <c r="G156" s="7">
        <f t="shared" si="14"/>
        <v>1.5E-3</v>
      </c>
      <c r="H156">
        <f t="shared" si="15"/>
        <v>0</v>
      </c>
      <c r="I156">
        <f t="shared" si="16"/>
        <v>0</v>
      </c>
      <c r="J156">
        <f t="shared" si="17"/>
        <v>37.5</v>
      </c>
    </row>
    <row r="157" spans="1:10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6">
        <f t="shared" si="12"/>
        <v>25</v>
      </c>
      <c r="F157">
        <f t="shared" si="13"/>
        <v>1</v>
      </c>
      <c r="G157" s="7">
        <f t="shared" si="14"/>
        <v>1E-3</v>
      </c>
      <c r="H157">
        <f t="shared" si="15"/>
        <v>0</v>
      </c>
      <c r="I157">
        <f t="shared" si="16"/>
        <v>0</v>
      </c>
      <c r="J157">
        <f t="shared" si="17"/>
        <v>25</v>
      </c>
    </row>
    <row r="158" spans="1:10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6">
        <f t="shared" si="12"/>
        <v>49</v>
      </c>
      <c r="F158">
        <f t="shared" si="13"/>
        <v>0</v>
      </c>
      <c r="G158" s="7">
        <f t="shared" si="14"/>
        <v>1.1999999999999999E-3</v>
      </c>
      <c r="H158">
        <f t="shared" si="15"/>
        <v>0</v>
      </c>
      <c r="I158">
        <f t="shared" si="16"/>
        <v>36</v>
      </c>
      <c r="J158">
        <f t="shared" si="17"/>
        <v>0</v>
      </c>
    </row>
    <row r="159" spans="1:10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6">
        <f t="shared" si="12"/>
        <v>40</v>
      </c>
      <c r="F159">
        <f t="shared" si="13"/>
        <v>1</v>
      </c>
      <c r="G159" s="7">
        <f t="shared" si="14"/>
        <v>1.5E-3</v>
      </c>
      <c r="H159">
        <f t="shared" si="15"/>
        <v>0</v>
      </c>
      <c r="I159">
        <f t="shared" si="16"/>
        <v>0</v>
      </c>
      <c r="J159">
        <f t="shared" si="17"/>
        <v>37.5</v>
      </c>
    </row>
    <row r="160" spans="1:10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6">
        <f t="shared" si="12"/>
        <v>44</v>
      </c>
      <c r="F160">
        <f t="shared" si="13"/>
        <v>1</v>
      </c>
      <c r="G160" s="7">
        <f t="shared" si="14"/>
        <v>1.5E-3</v>
      </c>
      <c r="H160">
        <f t="shared" si="15"/>
        <v>0</v>
      </c>
      <c r="I160">
        <f t="shared" si="16"/>
        <v>0</v>
      </c>
      <c r="J160">
        <f t="shared" si="17"/>
        <v>37.5</v>
      </c>
    </row>
    <row r="161" spans="1:10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6">
        <f t="shared" si="12"/>
        <v>31</v>
      </c>
      <c r="F161">
        <f t="shared" si="13"/>
        <v>0</v>
      </c>
      <c r="G161" s="7">
        <f t="shared" si="14"/>
        <v>1.5E-3</v>
      </c>
      <c r="H161">
        <f t="shared" si="15"/>
        <v>0</v>
      </c>
      <c r="I161">
        <f t="shared" si="16"/>
        <v>45</v>
      </c>
      <c r="J161">
        <f t="shared" si="17"/>
        <v>0</v>
      </c>
    </row>
    <row r="162" spans="1:10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6">
        <f t="shared" si="12"/>
        <v>45</v>
      </c>
      <c r="F162">
        <f t="shared" si="13"/>
        <v>0</v>
      </c>
      <c r="G162" s="7">
        <f t="shared" si="14"/>
        <v>1.5E-3</v>
      </c>
      <c r="H162">
        <f t="shared" si="15"/>
        <v>0</v>
      </c>
      <c r="I162">
        <f t="shared" si="16"/>
        <v>45</v>
      </c>
      <c r="J162">
        <f t="shared" si="17"/>
        <v>0</v>
      </c>
    </row>
    <row r="163" spans="1:10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6">
        <f t="shared" si="12"/>
        <v>53</v>
      </c>
      <c r="F163">
        <f t="shared" si="13"/>
        <v>1</v>
      </c>
      <c r="G163" s="7">
        <f t="shared" si="14"/>
        <v>1.1999999999999999E-3</v>
      </c>
      <c r="H163">
        <f t="shared" si="15"/>
        <v>0</v>
      </c>
      <c r="I163">
        <f t="shared" si="16"/>
        <v>0</v>
      </c>
      <c r="J163">
        <f t="shared" si="17"/>
        <v>29.999999999999996</v>
      </c>
    </row>
    <row r="164" spans="1:10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6">
        <f t="shared" si="12"/>
        <v>26</v>
      </c>
      <c r="F164">
        <f t="shared" si="13"/>
        <v>0</v>
      </c>
      <c r="G164" s="7">
        <f t="shared" si="14"/>
        <v>1E-3</v>
      </c>
      <c r="H164">
        <f t="shared" si="15"/>
        <v>0</v>
      </c>
      <c r="I164">
        <f t="shared" si="16"/>
        <v>30</v>
      </c>
      <c r="J164">
        <f t="shared" si="17"/>
        <v>0</v>
      </c>
    </row>
    <row r="165" spans="1:10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6">
        <f t="shared" si="12"/>
        <v>62</v>
      </c>
      <c r="F165">
        <f t="shared" si="13"/>
        <v>1</v>
      </c>
      <c r="G165" s="7">
        <f t="shared" si="14"/>
        <v>1.1999999999999999E-3</v>
      </c>
      <c r="H165">
        <f t="shared" si="15"/>
        <v>49</v>
      </c>
      <c r="I165">
        <f t="shared" si="16"/>
        <v>0</v>
      </c>
      <c r="J165">
        <f t="shared" si="17"/>
        <v>79</v>
      </c>
    </row>
    <row r="166" spans="1:10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6">
        <f t="shared" si="12"/>
        <v>42</v>
      </c>
      <c r="F166">
        <f t="shared" si="13"/>
        <v>0</v>
      </c>
      <c r="G166" s="7">
        <f t="shared" si="14"/>
        <v>1.5E-3</v>
      </c>
      <c r="H166">
        <f t="shared" si="15"/>
        <v>0</v>
      </c>
      <c r="I166">
        <f t="shared" si="16"/>
        <v>45</v>
      </c>
      <c r="J166">
        <f t="shared" si="17"/>
        <v>0</v>
      </c>
    </row>
    <row r="167" spans="1:10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6">
        <f t="shared" si="12"/>
        <v>57</v>
      </c>
      <c r="F167">
        <f t="shared" si="13"/>
        <v>1</v>
      </c>
      <c r="G167" s="7">
        <f t="shared" si="14"/>
        <v>1.1999999999999999E-3</v>
      </c>
      <c r="H167">
        <f t="shared" si="15"/>
        <v>0</v>
      </c>
      <c r="I167">
        <f t="shared" si="16"/>
        <v>0</v>
      </c>
      <c r="J167">
        <f t="shared" si="17"/>
        <v>29.999999999999996</v>
      </c>
    </row>
    <row r="168" spans="1:10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6">
        <f t="shared" si="12"/>
        <v>59</v>
      </c>
      <c r="F168">
        <f t="shared" si="13"/>
        <v>1</v>
      </c>
      <c r="G168" s="7">
        <f t="shared" si="14"/>
        <v>1.1999999999999999E-3</v>
      </c>
      <c r="H168">
        <f t="shared" si="15"/>
        <v>0</v>
      </c>
      <c r="I168">
        <f t="shared" si="16"/>
        <v>0</v>
      </c>
      <c r="J168">
        <f t="shared" si="17"/>
        <v>29.999999999999996</v>
      </c>
    </row>
    <row r="169" spans="1:10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6">
        <f t="shared" si="12"/>
        <v>31</v>
      </c>
      <c r="F169">
        <f t="shared" si="13"/>
        <v>0</v>
      </c>
      <c r="G169" s="7">
        <f t="shared" si="14"/>
        <v>1.5E-3</v>
      </c>
      <c r="H169">
        <f t="shared" si="15"/>
        <v>0</v>
      </c>
      <c r="I169">
        <f t="shared" si="16"/>
        <v>45</v>
      </c>
      <c r="J169">
        <f t="shared" si="17"/>
        <v>0</v>
      </c>
    </row>
    <row r="170" spans="1:10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6">
        <f t="shared" si="12"/>
        <v>69</v>
      </c>
      <c r="F170">
        <f t="shared" si="13"/>
        <v>1</v>
      </c>
      <c r="G170" s="7">
        <f t="shared" si="14"/>
        <v>1.1999999999999999E-3</v>
      </c>
      <c r="H170">
        <f t="shared" si="15"/>
        <v>49</v>
      </c>
      <c r="I170">
        <f t="shared" si="16"/>
        <v>0</v>
      </c>
      <c r="J170">
        <f t="shared" si="17"/>
        <v>79</v>
      </c>
    </row>
    <row r="171" spans="1:10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6">
        <f t="shared" si="12"/>
        <v>28</v>
      </c>
      <c r="F171">
        <f t="shared" si="13"/>
        <v>0</v>
      </c>
      <c r="G171" s="7">
        <f t="shared" si="14"/>
        <v>1E-3</v>
      </c>
      <c r="H171">
        <f t="shared" si="15"/>
        <v>0</v>
      </c>
      <c r="I171">
        <f t="shared" si="16"/>
        <v>30</v>
      </c>
      <c r="J171">
        <f t="shared" si="17"/>
        <v>0</v>
      </c>
    </row>
    <row r="172" spans="1:10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6">
        <f t="shared" si="12"/>
        <v>29</v>
      </c>
      <c r="F172">
        <f t="shared" si="13"/>
        <v>0</v>
      </c>
      <c r="G172" s="7">
        <f t="shared" si="14"/>
        <v>1E-3</v>
      </c>
      <c r="H172">
        <f t="shared" si="15"/>
        <v>0</v>
      </c>
      <c r="I172">
        <f t="shared" si="16"/>
        <v>30</v>
      </c>
      <c r="J172">
        <f t="shared" si="17"/>
        <v>0</v>
      </c>
    </row>
    <row r="173" spans="1:10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6">
        <f t="shared" si="12"/>
        <v>30</v>
      </c>
      <c r="F173">
        <f t="shared" si="13"/>
        <v>1</v>
      </c>
      <c r="G173" s="7">
        <f t="shared" si="14"/>
        <v>1E-3</v>
      </c>
      <c r="H173">
        <f t="shared" si="15"/>
        <v>0</v>
      </c>
      <c r="I173">
        <f t="shared" si="16"/>
        <v>0</v>
      </c>
      <c r="J173">
        <f t="shared" si="17"/>
        <v>25</v>
      </c>
    </row>
    <row r="174" spans="1:10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6">
        <f t="shared" si="12"/>
        <v>65</v>
      </c>
      <c r="F174">
        <f t="shared" si="13"/>
        <v>0</v>
      </c>
      <c r="G174" s="7">
        <f t="shared" si="14"/>
        <v>1.1999999999999999E-3</v>
      </c>
      <c r="H174">
        <f t="shared" si="15"/>
        <v>49</v>
      </c>
      <c r="I174">
        <f t="shared" si="16"/>
        <v>85</v>
      </c>
      <c r="J174">
        <f t="shared" si="17"/>
        <v>0</v>
      </c>
    </row>
    <row r="175" spans="1:10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6">
        <f t="shared" si="12"/>
        <v>71</v>
      </c>
      <c r="F175">
        <f t="shared" si="13"/>
        <v>0</v>
      </c>
      <c r="G175" s="7">
        <f t="shared" si="14"/>
        <v>1.1999999999999999E-3</v>
      </c>
      <c r="H175">
        <f t="shared" si="15"/>
        <v>49</v>
      </c>
      <c r="I175">
        <f t="shared" si="16"/>
        <v>85</v>
      </c>
      <c r="J175">
        <f t="shared" si="17"/>
        <v>0</v>
      </c>
    </row>
    <row r="176" spans="1:10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6">
        <f t="shared" si="12"/>
        <v>48</v>
      </c>
      <c r="F176">
        <f t="shared" si="13"/>
        <v>1</v>
      </c>
      <c r="G176" s="7">
        <f t="shared" si="14"/>
        <v>1.1999999999999999E-3</v>
      </c>
      <c r="H176">
        <f t="shared" si="15"/>
        <v>0</v>
      </c>
      <c r="I176">
        <f t="shared" si="16"/>
        <v>0</v>
      </c>
      <c r="J176">
        <f t="shared" si="17"/>
        <v>29.999999999999996</v>
      </c>
    </row>
    <row r="177" spans="1:10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6">
        <f t="shared" si="12"/>
        <v>69</v>
      </c>
      <c r="F177">
        <f t="shared" si="13"/>
        <v>0</v>
      </c>
      <c r="G177" s="7">
        <f t="shared" si="14"/>
        <v>1.1999999999999999E-3</v>
      </c>
      <c r="H177">
        <f t="shared" si="15"/>
        <v>49</v>
      </c>
      <c r="I177">
        <f t="shared" si="16"/>
        <v>85</v>
      </c>
      <c r="J177">
        <f t="shared" si="17"/>
        <v>0</v>
      </c>
    </row>
    <row r="178" spans="1:10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6">
        <f t="shared" si="12"/>
        <v>53</v>
      </c>
      <c r="F178">
        <f t="shared" si="13"/>
        <v>0</v>
      </c>
      <c r="G178" s="7">
        <f t="shared" si="14"/>
        <v>1.1999999999999999E-3</v>
      </c>
      <c r="H178">
        <f t="shared" si="15"/>
        <v>0</v>
      </c>
      <c r="I178">
        <f t="shared" si="16"/>
        <v>36</v>
      </c>
      <c r="J178">
        <f t="shared" si="17"/>
        <v>0</v>
      </c>
    </row>
    <row r="179" spans="1:10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6">
        <f t="shared" si="12"/>
        <v>70</v>
      </c>
      <c r="F179">
        <f t="shared" si="13"/>
        <v>1</v>
      </c>
      <c r="G179" s="7">
        <f t="shared" si="14"/>
        <v>1.1999999999999999E-3</v>
      </c>
      <c r="H179">
        <f t="shared" si="15"/>
        <v>49</v>
      </c>
      <c r="I179">
        <f t="shared" si="16"/>
        <v>0</v>
      </c>
      <c r="J179">
        <f t="shared" si="17"/>
        <v>79</v>
      </c>
    </row>
    <row r="180" spans="1:10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6">
        <f t="shared" si="12"/>
        <v>50</v>
      </c>
      <c r="F180">
        <f t="shared" si="13"/>
        <v>1</v>
      </c>
      <c r="G180" s="7">
        <f t="shared" si="14"/>
        <v>1.1999999999999999E-3</v>
      </c>
      <c r="H180">
        <f t="shared" si="15"/>
        <v>0</v>
      </c>
      <c r="I180">
        <f t="shared" si="16"/>
        <v>0</v>
      </c>
      <c r="J180">
        <f t="shared" si="17"/>
        <v>29.999999999999996</v>
      </c>
    </row>
    <row r="181" spans="1:10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6">
        <f t="shared" si="12"/>
        <v>22</v>
      </c>
      <c r="F181">
        <f t="shared" si="13"/>
        <v>1</v>
      </c>
      <c r="G181" s="7">
        <f t="shared" si="14"/>
        <v>1E-3</v>
      </c>
      <c r="H181">
        <f t="shared" si="15"/>
        <v>0</v>
      </c>
      <c r="I181">
        <f t="shared" si="16"/>
        <v>0</v>
      </c>
      <c r="J181">
        <f t="shared" si="17"/>
        <v>25</v>
      </c>
    </row>
    <row r="182" spans="1:10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6">
        <f t="shared" si="12"/>
        <v>66</v>
      </c>
      <c r="F182">
        <f t="shared" si="13"/>
        <v>0</v>
      </c>
      <c r="G182" s="7">
        <f t="shared" si="14"/>
        <v>1.1999999999999999E-3</v>
      </c>
      <c r="H182">
        <f t="shared" si="15"/>
        <v>49</v>
      </c>
      <c r="I182">
        <f t="shared" si="16"/>
        <v>85</v>
      </c>
      <c r="J182">
        <f t="shared" si="17"/>
        <v>0</v>
      </c>
    </row>
    <row r="183" spans="1:10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6">
        <f t="shared" si="12"/>
        <v>23</v>
      </c>
      <c r="F183">
        <f t="shared" si="13"/>
        <v>0</v>
      </c>
      <c r="G183" s="7">
        <f t="shared" si="14"/>
        <v>1E-3</v>
      </c>
      <c r="H183">
        <f t="shared" si="15"/>
        <v>0</v>
      </c>
      <c r="I183">
        <f t="shared" si="16"/>
        <v>30</v>
      </c>
      <c r="J183">
        <f t="shared" si="17"/>
        <v>0</v>
      </c>
    </row>
    <row r="184" spans="1:10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6">
        <f t="shared" si="12"/>
        <v>69</v>
      </c>
      <c r="F184">
        <f t="shared" si="13"/>
        <v>1</v>
      </c>
      <c r="G184" s="7">
        <f t="shared" si="14"/>
        <v>1.1999999999999999E-3</v>
      </c>
      <c r="H184">
        <f t="shared" si="15"/>
        <v>49</v>
      </c>
      <c r="I184">
        <f t="shared" si="16"/>
        <v>0</v>
      </c>
      <c r="J184">
        <f t="shared" si="17"/>
        <v>79</v>
      </c>
    </row>
    <row r="185" spans="1:10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6">
        <f t="shared" si="12"/>
        <v>25</v>
      </c>
      <c r="F185">
        <f t="shared" si="13"/>
        <v>1</v>
      </c>
      <c r="G185" s="7">
        <f t="shared" si="14"/>
        <v>1E-3</v>
      </c>
      <c r="H185">
        <f t="shared" si="15"/>
        <v>0</v>
      </c>
      <c r="I185">
        <f t="shared" si="16"/>
        <v>0</v>
      </c>
      <c r="J185">
        <f t="shared" si="17"/>
        <v>25</v>
      </c>
    </row>
    <row r="186" spans="1:10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6">
        <f t="shared" si="12"/>
        <v>50</v>
      </c>
      <c r="F186">
        <f t="shared" si="13"/>
        <v>0</v>
      </c>
      <c r="G186" s="7">
        <f t="shared" si="14"/>
        <v>1.1999999999999999E-3</v>
      </c>
      <c r="H186">
        <f t="shared" si="15"/>
        <v>0</v>
      </c>
      <c r="I186">
        <f t="shared" si="16"/>
        <v>36</v>
      </c>
      <c r="J186">
        <f t="shared" si="17"/>
        <v>0</v>
      </c>
    </row>
    <row r="187" spans="1:10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6">
        <f t="shared" si="12"/>
        <v>64</v>
      </c>
      <c r="F187">
        <f t="shared" si="13"/>
        <v>0</v>
      </c>
      <c r="G187" s="7">
        <f t="shared" si="14"/>
        <v>1.1999999999999999E-3</v>
      </c>
      <c r="H187">
        <f t="shared" si="15"/>
        <v>49</v>
      </c>
      <c r="I187">
        <f t="shared" si="16"/>
        <v>85</v>
      </c>
      <c r="J187">
        <f t="shared" si="17"/>
        <v>0</v>
      </c>
    </row>
    <row r="188" spans="1:10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6">
        <f t="shared" si="12"/>
        <v>44</v>
      </c>
      <c r="F188">
        <f t="shared" si="13"/>
        <v>1</v>
      </c>
      <c r="G188" s="7">
        <f t="shared" si="14"/>
        <v>1.5E-3</v>
      </c>
      <c r="H188">
        <f t="shared" si="15"/>
        <v>0</v>
      </c>
      <c r="I188">
        <f t="shared" si="16"/>
        <v>0</v>
      </c>
      <c r="J188">
        <f t="shared" si="17"/>
        <v>37.5</v>
      </c>
    </row>
    <row r="189" spans="1:10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6">
        <f t="shared" si="12"/>
        <v>57</v>
      </c>
      <c r="F189">
        <f t="shared" si="13"/>
        <v>0</v>
      </c>
      <c r="G189" s="7">
        <f t="shared" si="14"/>
        <v>1.1999999999999999E-3</v>
      </c>
      <c r="H189">
        <f t="shared" si="15"/>
        <v>0</v>
      </c>
      <c r="I189">
        <f t="shared" si="16"/>
        <v>36</v>
      </c>
      <c r="J189">
        <f t="shared" si="17"/>
        <v>0</v>
      </c>
    </row>
    <row r="190" spans="1:10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6">
        <f t="shared" si="12"/>
        <v>21</v>
      </c>
      <c r="F190">
        <f t="shared" si="13"/>
        <v>1</v>
      </c>
      <c r="G190" s="7">
        <f t="shared" si="14"/>
        <v>1E-3</v>
      </c>
      <c r="H190">
        <f t="shared" si="15"/>
        <v>0</v>
      </c>
      <c r="I190">
        <f t="shared" si="16"/>
        <v>0</v>
      </c>
      <c r="J190">
        <f t="shared" si="17"/>
        <v>25</v>
      </c>
    </row>
    <row r="191" spans="1:10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6">
        <f t="shared" si="12"/>
        <v>63</v>
      </c>
      <c r="F191">
        <f t="shared" si="13"/>
        <v>1</v>
      </c>
      <c r="G191" s="7">
        <f t="shared" si="14"/>
        <v>1.1999999999999999E-3</v>
      </c>
      <c r="H191">
        <f t="shared" si="15"/>
        <v>49</v>
      </c>
      <c r="I191">
        <f t="shared" si="16"/>
        <v>0</v>
      </c>
      <c r="J191">
        <f t="shared" si="17"/>
        <v>79</v>
      </c>
    </row>
    <row r="192" spans="1:10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6">
        <f t="shared" si="12"/>
        <v>40</v>
      </c>
      <c r="F192">
        <f t="shared" si="13"/>
        <v>1</v>
      </c>
      <c r="G192" s="7">
        <f t="shared" si="14"/>
        <v>1.5E-3</v>
      </c>
      <c r="H192">
        <f t="shared" si="15"/>
        <v>0</v>
      </c>
      <c r="I192">
        <f t="shared" si="16"/>
        <v>0</v>
      </c>
      <c r="J192">
        <f t="shared" si="17"/>
        <v>37.5</v>
      </c>
    </row>
    <row r="193" spans="1:10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6">
        <f t="shared" si="12"/>
        <v>39</v>
      </c>
      <c r="F193">
        <f t="shared" si="13"/>
        <v>1</v>
      </c>
      <c r="G193" s="7">
        <f t="shared" si="14"/>
        <v>1.5E-3</v>
      </c>
      <c r="H193">
        <f t="shared" si="15"/>
        <v>0</v>
      </c>
      <c r="I193">
        <f t="shared" si="16"/>
        <v>0</v>
      </c>
      <c r="J193">
        <f t="shared" si="17"/>
        <v>37.5</v>
      </c>
    </row>
    <row r="194" spans="1:10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6">
        <f t="shared" si="12"/>
        <v>34</v>
      </c>
      <c r="F194">
        <f t="shared" si="13"/>
        <v>0</v>
      </c>
      <c r="G194" s="7">
        <f t="shared" si="14"/>
        <v>1.5E-3</v>
      </c>
      <c r="H194">
        <f t="shared" si="15"/>
        <v>0</v>
      </c>
      <c r="I194">
        <f t="shared" si="16"/>
        <v>45</v>
      </c>
      <c r="J194">
        <f t="shared" si="17"/>
        <v>0</v>
      </c>
    </row>
    <row r="195" spans="1:10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6">
        <f t="shared" ref="E195:E258" si="18">2016-YEAR(C195)</f>
        <v>53</v>
      </c>
      <c r="F195">
        <f t="shared" ref="F195:F258" si="19">IF(RIGHT(B195,1) = "a",1,0)</f>
        <v>0</v>
      </c>
      <c r="G195" s="7">
        <f t="shared" ref="G195:G258" si="20">IF(E195&lt;=30,0.1,IF(E195&lt;=45,0.15,0.12)) / 100</f>
        <v>1.1999999999999999E-3</v>
      </c>
      <c r="H195">
        <f t="shared" ref="H195:H258" si="21">IF(E195&gt;60,49,0)</f>
        <v>0</v>
      </c>
      <c r="I195">
        <f t="shared" ref="I195:I258" si="22">IF(F195=0,30000*G195+H195,0)</f>
        <v>36</v>
      </c>
      <c r="J195">
        <f t="shared" ref="J195:J258" si="23">IF(F195=1,25000*G195+H195,0)</f>
        <v>0</v>
      </c>
    </row>
    <row r="196" spans="1:10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6">
        <f t="shared" si="18"/>
        <v>49</v>
      </c>
      <c r="F196">
        <f t="shared" si="19"/>
        <v>1</v>
      </c>
      <c r="G196" s="7">
        <f t="shared" si="20"/>
        <v>1.1999999999999999E-3</v>
      </c>
      <c r="H196">
        <f t="shared" si="21"/>
        <v>0</v>
      </c>
      <c r="I196">
        <f t="shared" si="22"/>
        <v>0</v>
      </c>
      <c r="J196">
        <f t="shared" si="23"/>
        <v>29.999999999999996</v>
      </c>
    </row>
    <row r="197" spans="1:10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6">
        <f t="shared" si="18"/>
        <v>68</v>
      </c>
      <c r="F197">
        <f t="shared" si="19"/>
        <v>1</v>
      </c>
      <c r="G197" s="7">
        <f t="shared" si="20"/>
        <v>1.1999999999999999E-3</v>
      </c>
      <c r="H197">
        <f t="shared" si="21"/>
        <v>49</v>
      </c>
      <c r="I197">
        <f t="shared" si="22"/>
        <v>0</v>
      </c>
      <c r="J197">
        <f t="shared" si="23"/>
        <v>79</v>
      </c>
    </row>
    <row r="198" spans="1:10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6">
        <f t="shared" si="18"/>
        <v>58</v>
      </c>
      <c r="F198">
        <f t="shared" si="19"/>
        <v>0</v>
      </c>
      <c r="G198" s="7">
        <f t="shared" si="20"/>
        <v>1.1999999999999999E-3</v>
      </c>
      <c r="H198">
        <f t="shared" si="21"/>
        <v>0</v>
      </c>
      <c r="I198">
        <f t="shared" si="22"/>
        <v>36</v>
      </c>
      <c r="J198">
        <f t="shared" si="23"/>
        <v>0</v>
      </c>
    </row>
    <row r="199" spans="1:10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6">
        <f t="shared" si="18"/>
        <v>35</v>
      </c>
      <c r="F199">
        <f t="shared" si="19"/>
        <v>1</v>
      </c>
      <c r="G199" s="7">
        <f t="shared" si="20"/>
        <v>1.5E-3</v>
      </c>
      <c r="H199">
        <f t="shared" si="21"/>
        <v>0</v>
      </c>
      <c r="I199">
        <f t="shared" si="22"/>
        <v>0</v>
      </c>
      <c r="J199">
        <f t="shared" si="23"/>
        <v>37.5</v>
      </c>
    </row>
    <row r="200" spans="1:10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6">
        <f t="shared" si="18"/>
        <v>63</v>
      </c>
      <c r="F200">
        <f t="shared" si="19"/>
        <v>1</v>
      </c>
      <c r="G200" s="7">
        <f t="shared" si="20"/>
        <v>1.1999999999999999E-3</v>
      </c>
      <c r="H200">
        <f t="shared" si="21"/>
        <v>49</v>
      </c>
      <c r="I200">
        <f t="shared" si="22"/>
        <v>0</v>
      </c>
      <c r="J200">
        <f t="shared" si="23"/>
        <v>79</v>
      </c>
    </row>
    <row r="201" spans="1:10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6">
        <f t="shared" si="18"/>
        <v>55</v>
      </c>
      <c r="F201">
        <f t="shared" si="19"/>
        <v>0</v>
      </c>
      <c r="G201" s="7">
        <f t="shared" si="20"/>
        <v>1.1999999999999999E-3</v>
      </c>
      <c r="H201">
        <f t="shared" si="21"/>
        <v>0</v>
      </c>
      <c r="I201">
        <f t="shared" si="22"/>
        <v>36</v>
      </c>
      <c r="J201">
        <f t="shared" si="23"/>
        <v>0</v>
      </c>
    </row>
    <row r="202" spans="1:10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6">
        <f t="shared" si="18"/>
        <v>47</v>
      </c>
      <c r="F202">
        <f t="shared" si="19"/>
        <v>1</v>
      </c>
      <c r="G202" s="7">
        <f t="shared" si="20"/>
        <v>1.1999999999999999E-3</v>
      </c>
      <c r="H202">
        <f t="shared" si="21"/>
        <v>0</v>
      </c>
      <c r="I202">
        <f t="shared" si="22"/>
        <v>0</v>
      </c>
      <c r="J202">
        <f t="shared" si="23"/>
        <v>29.999999999999996</v>
      </c>
    </row>
    <row r="203" spans="1:10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6">
        <f t="shared" si="18"/>
        <v>61</v>
      </c>
      <c r="F203">
        <f t="shared" si="19"/>
        <v>0</v>
      </c>
      <c r="G203" s="7">
        <f t="shared" si="20"/>
        <v>1.1999999999999999E-3</v>
      </c>
      <c r="H203">
        <f t="shared" si="21"/>
        <v>49</v>
      </c>
      <c r="I203">
        <f t="shared" si="22"/>
        <v>85</v>
      </c>
      <c r="J203">
        <f t="shared" si="23"/>
        <v>0</v>
      </c>
    </row>
    <row r="204" spans="1:10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6">
        <f t="shared" si="18"/>
        <v>64</v>
      </c>
      <c r="F204">
        <f t="shared" si="19"/>
        <v>0</v>
      </c>
      <c r="G204" s="7">
        <f t="shared" si="20"/>
        <v>1.1999999999999999E-3</v>
      </c>
      <c r="H204">
        <f t="shared" si="21"/>
        <v>49</v>
      </c>
      <c r="I204">
        <f t="shared" si="22"/>
        <v>85</v>
      </c>
      <c r="J204">
        <f t="shared" si="23"/>
        <v>0</v>
      </c>
    </row>
    <row r="205" spans="1:10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6">
        <f t="shared" si="18"/>
        <v>67</v>
      </c>
      <c r="F205">
        <f t="shared" si="19"/>
        <v>1</v>
      </c>
      <c r="G205" s="7">
        <f t="shared" si="20"/>
        <v>1.1999999999999999E-3</v>
      </c>
      <c r="H205">
        <f t="shared" si="21"/>
        <v>49</v>
      </c>
      <c r="I205">
        <f t="shared" si="22"/>
        <v>0</v>
      </c>
      <c r="J205">
        <f t="shared" si="23"/>
        <v>79</v>
      </c>
    </row>
    <row r="206" spans="1:10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6">
        <f t="shared" si="18"/>
        <v>45</v>
      </c>
      <c r="F206">
        <f t="shared" si="19"/>
        <v>1</v>
      </c>
      <c r="G206" s="7">
        <f t="shared" si="20"/>
        <v>1.5E-3</v>
      </c>
      <c r="H206">
        <f t="shared" si="21"/>
        <v>0</v>
      </c>
      <c r="I206">
        <f t="shared" si="22"/>
        <v>0</v>
      </c>
      <c r="J206">
        <f t="shared" si="23"/>
        <v>37.5</v>
      </c>
    </row>
    <row r="207" spans="1:10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6">
        <f t="shared" si="18"/>
        <v>32</v>
      </c>
      <c r="F207">
        <f t="shared" si="19"/>
        <v>0</v>
      </c>
      <c r="G207" s="7">
        <f t="shared" si="20"/>
        <v>1.5E-3</v>
      </c>
      <c r="H207">
        <f t="shared" si="21"/>
        <v>0</v>
      </c>
      <c r="I207">
        <f t="shared" si="22"/>
        <v>45</v>
      </c>
      <c r="J207">
        <f t="shared" si="23"/>
        <v>0</v>
      </c>
    </row>
    <row r="208" spans="1:10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6">
        <f t="shared" si="18"/>
        <v>49</v>
      </c>
      <c r="F208">
        <f t="shared" si="19"/>
        <v>1</v>
      </c>
      <c r="G208" s="7">
        <f t="shared" si="20"/>
        <v>1.1999999999999999E-3</v>
      </c>
      <c r="H208">
        <f t="shared" si="21"/>
        <v>0</v>
      </c>
      <c r="I208">
        <f t="shared" si="22"/>
        <v>0</v>
      </c>
      <c r="J208">
        <f t="shared" si="23"/>
        <v>29.999999999999996</v>
      </c>
    </row>
    <row r="209" spans="1:10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6">
        <f t="shared" si="18"/>
        <v>29</v>
      </c>
      <c r="F209">
        <f t="shared" si="19"/>
        <v>0</v>
      </c>
      <c r="G209" s="7">
        <f t="shared" si="20"/>
        <v>1E-3</v>
      </c>
      <c r="H209">
        <f t="shared" si="21"/>
        <v>0</v>
      </c>
      <c r="I209">
        <f t="shared" si="22"/>
        <v>30</v>
      </c>
      <c r="J209">
        <f t="shared" si="23"/>
        <v>0</v>
      </c>
    </row>
    <row r="210" spans="1:10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6">
        <f t="shared" si="18"/>
        <v>23</v>
      </c>
      <c r="F210">
        <f t="shared" si="19"/>
        <v>1</v>
      </c>
      <c r="G210" s="7">
        <f t="shared" si="20"/>
        <v>1E-3</v>
      </c>
      <c r="H210">
        <f t="shared" si="21"/>
        <v>0</v>
      </c>
      <c r="I210">
        <f t="shared" si="22"/>
        <v>0</v>
      </c>
      <c r="J210">
        <f t="shared" si="23"/>
        <v>25</v>
      </c>
    </row>
    <row r="211" spans="1:10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6">
        <f t="shared" si="18"/>
        <v>42</v>
      </c>
      <c r="F211">
        <f t="shared" si="19"/>
        <v>0</v>
      </c>
      <c r="G211" s="7">
        <f t="shared" si="20"/>
        <v>1.5E-3</v>
      </c>
      <c r="H211">
        <f t="shared" si="21"/>
        <v>0</v>
      </c>
      <c r="I211">
        <f t="shared" si="22"/>
        <v>45</v>
      </c>
      <c r="J211">
        <f t="shared" si="23"/>
        <v>0</v>
      </c>
    </row>
    <row r="212" spans="1:10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6">
        <f t="shared" si="18"/>
        <v>67</v>
      </c>
      <c r="F212">
        <f t="shared" si="19"/>
        <v>0</v>
      </c>
      <c r="G212" s="7">
        <f t="shared" si="20"/>
        <v>1.1999999999999999E-3</v>
      </c>
      <c r="H212">
        <f t="shared" si="21"/>
        <v>49</v>
      </c>
      <c r="I212">
        <f t="shared" si="22"/>
        <v>85</v>
      </c>
      <c r="J212">
        <f t="shared" si="23"/>
        <v>0</v>
      </c>
    </row>
    <row r="213" spans="1:10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6">
        <f t="shared" si="18"/>
        <v>42</v>
      </c>
      <c r="F213">
        <f t="shared" si="19"/>
        <v>0</v>
      </c>
      <c r="G213" s="7">
        <f t="shared" si="20"/>
        <v>1.5E-3</v>
      </c>
      <c r="H213">
        <f t="shared" si="21"/>
        <v>0</v>
      </c>
      <c r="I213">
        <f t="shared" si="22"/>
        <v>45</v>
      </c>
      <c r="J213">
        <f t="shared" si="23"/>
        <v>0</v>
      </c>
    </row>
    <row r="214" spans="1:10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6">
        <f t="shared" si="18"/>
        <v>32</v>
      </c>
      <c r="F214">
        <f t="shared" si="19"/>
        <v>0</v>
      </c>
      <c r="G214" s="7">
        <f t="shared" si="20"/>
        <v>1.5E-3</v>
      </c>
      <c r="H214">
        <f t="shared" si="21"/>
        <v>0</v>
      </c>
      <c r="I214">
        <f t="shared" si="22"/>
        <v>45</v>
      </c>
      <c r="J214">
        <f t="shared" si="23"/>
        <v>0</v>
      </c>
    </row>
    <row r="215" spans="1:10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6">
        <f t="shared" si="18"/>
        <v>21</v>
      </c>
      <c r="F215">
        <f t="shared" si="19"/>
        <v>0</v>
      </c>
      <c r="G215" s="7">
        <f t="shared" si="20"/>
        <v>1E-3</v>
      </c>
      <c r="H215">
        <f t="shared" si="21"/>
        <v>0</v>
      </c>
      <c r="I215">
        <f t="shared" si="22"/>
        <v>30</v>
      </c>
      <c r="J215">
        <f t="shared" si="23"/>
        <v>0</v>
      </c>
    </row>
    <row r="216" spans="1:10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6">
        <f t="shared" si="18"/>
        <v>56</v>
      </c>
      <c r="F216">
        <f t="shared" si="19"/>
        <v>0</v>
      </c>
      <c r="G216" s="7">
        <f t="shared" si="20"/>
        <v>1.1999999999999999E-3</v>
      </c>
      <c r="H216">
        <f t="shared" si="21"/>
        <v>0</v>
      </c>
      <c r="I216">
        <f t="shared" si="22"/>
        <v>36</v>
      </c>
      <c r="J216">
        <f t="shared" si="23"/>
        <v>0</v>
      </c>
    </row>
    <row r="217" spans="1:10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6">
        <f t="shared" si="18"/>
        <v>72</v>
      </c>
      <c r="F217">
        <f t="shared" si="19"/>
        <v>1</v>
      </c>
      <c r="G217" s="7">
        <f t="shared" si="20"/>
        <v>1.1999999999999999E-3</v>
      </c>
      <c r="H217">
        <f t="shared" si="21"/>
        <v>49</v>
      </c>
      <c r="I217">
        <f t="shared" si="22"/>
        <v>0</v>
      </c>
      <c r="J217">
        <f t="shared" si="23"/>
        <v>79</v>
      </c>
    </row>
    <row r="218" spans="1:10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6">
        <f t="shared" si="18"/>
        <v>29</v>
      </c>
      <c r="F218">
        <f t="shared" si="19"/>
        <v>1</v>
      </c>
      <c r="G218" s="7">
        <f t="shared" si="20"/>
        <v>1E-3</v>
      </c>
      <c r="H218">
        <f t="shared" si="21"/>
        <v>0</v>
      </c>
      <c r="I218">
        <f t="shared" si="22"/>
        <v>0</v>
      </c>
      <c r="J218">
        <f t="shared" si="23"/>
        <v>25</v>
      </c>
    </row>
    <row r="219" spans="1:10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6">
        <f t="shared" si="18"/>
        <v>45</v>
      </c>
      <c r="F219">
        <f t="shared" si="19"/>
        <v>1</v>
      </c>
      <c r="G219" s="7">
        <f t="shared" si="20"/>
        <v>1.5E-3</v>
      </c>
      <c r="H219">
        <f t="shared" si="21"/>
        <v>0</v>
      </c>
      <c r="I219">
        <f t="shared" si="22"/>
        <v>0</v>
      </c>
      <c r="J219">
        <f t="shared" si="23"/>
        <v>37.5</v>
      </c>
    </row>
    <row r="220" spans="1:10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6">
        <f t="shared" si="18"/>
        <v>26</v>
      </c>
      <c r="F220">
        <f t="shared" si="19"/>
        <v>1</v>
      </c>
      <c r="G220" s="7">
        <f t="shared" si="20"/>
        <v>1E-3</v>
      </c>
      <c r="H220">
        <f t="shared" si="21"/>
        <v>0</v>
      </c>
      <c r="I220">
        <f t="shared" si="22"/>
        <v>0</v>
      </c>
      <c r="J220">
        <f t="shared" si="23"/>
        <v>25</v>
      </c>
    </row>
    <row r="221" spans="1:10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6">
        <f t="shared" si="18"/>
        <v>33</v>
      </c>
      <c r="F221">
        <f t="shared" si="19"/>
        <v>1</v>
      </c>
      <c r="G221" s="7">
        <f t="shared" si="20"/>
        <v>1.5E-3</v>
      </c>
      <c r="H221">
        <f t="shared" si="21"/>
        <v>0</v>
      </c>
      <c r="I221">
        <f t="shared" si="22"/>
        <v>0</v>
      </c>
      <c r="J221">
        <f t="shared" si="23"/>
        <v>37.5</v>
      </c>
    </row>
    <row r="222" spans="1:10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6">
        <f t="shared" si="18"/>
        <v>47</v>
      </c>
      <c r="F222">
        <f t="shared" si="19"/>
        <v>1</v>
      </c>
      <c r="G222" s="7">
        <f t="shared" si="20"/>
        <v>1.1999999999999999E-3</v>
      </c>
      <c r="H222">
        <f t="shared" si="21"/>
        <v>0</v>
      </c>
      <c r="I222">
        <f t="shared" si="22"/>
        <v>0</v>
      </c>
      <c r="J222">
        <f t="shared" si="23"/>
        <v>29.999999999999996</v>
      </c>
    </row>
    <row r="223" spans="1:10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6">
        <f t="shared" si="18"/>
        <v>41</v>
      </c>
      <c r="F223">
        <f t="shared" si="19"/>
        <v>1</v>
      </c>
      <c r="G223" s="7">
        <f t="shared" si="20"/>
        <v>1.5E-3</v>
      </c>
      <c r="H223">
        <f t="shared" si="21"/>
        <v>0</v>
      </c>
      <c r="I223">
        <f t="shared" si="22"/>
        <v>0</v>
      </c>
      <c r="J223">
        <f t="shared" si="23"/>
        <v>37.5</v>
      </c>
    </row>
    <row r="224" spans="1:10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6">
        <f t="shared" si="18"/>
        <v>46</v>
      </c>
      <c r="F224">
        <f t="shared" si="19"/>
        <v>0</v>
      </c>
      <c r="G224" s="7">
        <f t="shared" si="20"/>
        <v>1.1999999999999999E-3</v>
      </c>
      <c r="H224">
        <f t="shared" si="21"/>
        <v>0</v>
      </c>
      <c r="I224">
        <f t="shared" si="22"/>
        <v>36</v>
      </c>
      <c r="J224">
        <f t="shared" si="23"/>
        <v>0</v>
      </c>
    </row>
    <row r="225" spans="1:10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6">
        <f t="shared" si="18"/>
        <v>41</v>
      </c>
      <c r="F225">
        <f t="shared" si="19"/>
        <v>1</v>
      </c>
      <c r="G225" s="7">
        <f t="shared" si="20"/>
        <v>1.5E-3</v>
      </c>
      <c r="H225">
        <f t="shared" si="21"/>
        <v>0</v>
      </c>
      <c r="I225">
        <f t="shared" si="22"/>
        <v>0</v>
      </c>
      <c r="J225">
        <f t="shared" si="23"/>
        <v>37.5</v>
      </c>
    </row>
    <row r="226" spans="1:10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6">
        <f t="shared" si="18"/>
        <v>27</v>
      </c>
      <c r="F226">
        <f t="shared" si="19"/>
        <v>1</v>
      </c>
      <c r="G226" s="7">
        <f t="shared" si="20"/>
        <v>1E-3</v>
      </c>
      <c r="H226">
        <f t="shared" si="21"/>
        <v>0</v>
      </c>
      <c r="I226">
        <f t="shared" si="22"/>
        <v>0</v>
      </c>
      <c r="J226">
        <f t="shared" si="23"/>
        <v>25</v>
      </c>
    </row>
    <row r="227" spans="1:10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6">
        <f t="shared" si="18"/>
        <v>44</v>
      </c>
      <c r="F227">
        <f t="shared" si="19"/>
        <v>1</v>
      </c>
      <c r="G227" s="7">
        <f t="shared" si="20"/>
        <v>1.5E-3</v>
      </c>
      <c r="H227">
        <f t="shared" si="21"/>
        <v>0</v>
      </c>
      <c r="I227">
        <f t="shared" si="22"/>
        <v>0</v>
      </c>
      <c r="J227">
        <f t="shared" si="23"/>
        <v>37.5</v>
      </c>
    </row>
    <row r="228" spans="1:10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6">
        <f t="shared" si="18"/>
        <v>58</v>
      </c>
      <c r="F228">
        <f t="shared" si="19"/>
        <v>1</v>
      </c>
      <c r="G228" s="7">
        <f t="shared" si="20"/>
        <v>1.1999999999999999E-3</v>
      </c>
      <c r="H228">
        <f t="shared" si="21"/>
        <v>0</v>
      </c>
      <c r="I228">
        <f t="shared" si="22"/>
        <v>0</v>
      </c>
      <c r="J228">
        <f t="shared" si="23"/>
        <v>29.999999999999996</v>
      </c>
    </row>
    <row r="229" spans="1:10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6">
        <f t="shared" si="18"/>
        <v>27</v>
      </c>
      <c r="F229">
        <f t="shared" si="19"/>
        <v>1</v>
      </c>
      <c r="G229" s="7">
        <f t="shared" si="20"/>
        <v>1E-3</v>
      </c>
      <c r="H229">
        <f t="shared" si="21"/>
        <v>0</v>
      </c>
      <c r="I229">
        <f t="shared" si="22"/>
        <v>0</v>
      </c>
      <c r="J229">
        <f t="shared" si="23"/>
        <v>25</v>
      </c>
    </row>
    <row r="230" spans="1:10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6">
        <f t="shared" si="18"/>
        <v>50</v>
      </c>
      <c r="F230">
        <f t="shared" si="19"/>
        <v>1</v>
      </c>
      <c r="G230" s="7">
        <f t="shared" si="20"/>
        <v>1.1999999999999999E-3</v>
      </c>
      <c r="H230">
        <f t="shared" si="21"/>
        <v>0</v>
      </c>
      <c r="I230">
        <f t="shared" si="22"/>
        <v>0</v>
      </c>
      <c r="J230">
        <f t="shared" si="23"/>
        <v>29.999999999999996</v>
      </c>
    </row>
    <row r="231" spans="1:10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6">
        <f t="shared" si="18"/>
        <v>32</v>
      </c>
      <c r="F231">
        <f t="shared" si="19"/>
        <v>1</v>
      </c>
      <c r="G231" s="7">
        <f t="shared" si="20"/>
        <v>1.5E-3</v>
      </c>
      <c r="H231">
        <f t="shared" si="21"/>
        <v>0</v>
      </c>
      <c r="I231">
        <f t="shared" si="22"/>
        <v>0</v>
      </c>
      <c r="J231">
        <f t="shared" si="23"/>
        <v>37.5</v>
      </c>
    </row>
    <row r="232" spans="1:10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6">
        <f t="shared" si="18"/>
        <v>62</v>
      </c>
      <c r="F232">
        <f t="shared" si="19"/>
        <v>0</v>
      </c>
      <c r="G232" s="7">
        <f t="shared" si="20"/>
        <v>1.1999999999999999E-3</v>
      </c>
      <c r="H232">
        <f t="shared" si="21"/>
        <v>49</v>
      </c>
      <c r="I232">
        <f t="shared" si="22"/>
        <v>85</v>
      </c>
      <c r="J232">
        <f t="shared" si="23"/>
        <v>0</v>
      </c>
    </row>
    <row r="233" spans="1:10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6">
        <f t="shared" si="18"/>
        <v>28</v>
      </c>
      <c r="F233">
        <f t="shared" si="19"/>
        <v>1</v>
      </c>
      <c r="G233" s="7">
        <f t="shared" si="20"/>
        <v>1E-3</v>
      </c>
      <c r="H233">
        <f t="shared" si="21"/>
        <v>0</v>
      </c>
      <c r="I233">
        <f t="shared" si="22"/>
        <v>0</v>
      </c>
      <c r="J233">
        <f t="shared" si="23"/>
        <v>25</v>
      </c>
    </row>
    <row r="234" spans="1:10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6">
        <f t="shared" si="18"/>
        <v>67</v>
      </c>
      <c r="F234">
        <f t="shared" si="19"/>
        <v>0</v>
      </c>
      <c r="G234" s="7">
        <f t="shared" si="20"/>
        <v>1.1999999999999999E-3</v>
      </c>
      <c r="H234">
        <f t="shared" si="21"/>
        <v>49</v>
      </c>
      <c r="I234">
        <f t="shared" si="22"/>
        <v>85</v>
      </c>
      <c r="J234">
        <f t="shared" si="23"/>
        <v>0</v>
      </c>
    </row>
    <row r="235" spans="1:10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6">
        <f t="shared" si="18"/>
        <v>62</v>
      </c>
      <c r="F235">
        <f t="shared" si="19"/>
        <v>1</v>
      </c>
      <c r="G235" s="7">
        <f t="shared" si="20"/>
        <v>1.1999999999999999E-3</v>
      </c>
      <c r="H235">
        <f t="shared" si="21"/>
        <v>49</v>
      </c>
      <c r="I235">
        <f t="shared" si="22"/>
        <v>0</v>
      </c>
      <c r="J235">
        <f t="shared" si="23"/>
        <v>79</v>
      </c>
    </row>
    <row r="236" spans="1:10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6">
        <f t="shared" si="18"/>
        <v>32</v>
      </c>
      <c r="F236">
        <f t="shared" si="19"/>
        <v>0</v>
      </c>
      <c r="G236" s="7">
        <f t="shared" si="20"/>
        <v>1.5E-3</v>
      </c>
      <c r="H236">
        <f t="shared" si="21"/>
        <v>0</v>
      </c>
      <c r="I236">
        <f t="shared" si="22"/>
        <v>45</v>
      </c>
      <c r="J236">
        <f t="shared" si="23"/>
        <v>0</v>
      </c>
    </row>
    <row r="237" spans="1:10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6">
        <f t="shared" si="18"/>
        <v>55</v>
      </c>
      <c r="F237">
        <f t="shared" si="19"/>
        <v>0</v>
      </c>
      <c r="G237" s="7">
        <f t="shared" si="20"/>
        <v>1.1999999999999999E-3</v>
      </c>
      <c r="H237">
        <f t="shared" si="21"/>
        <v>0</v>
      </c>
      <c r="I237">
        <f t="shared" si="22"/>
        <v>36</v>
      </c>
      <c r="J237">
        <f t="shared" si="23"/>
        <v>0</v>
      </c>
    </row>
    <row r="238" spans="1:10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6">
        <f t="shared" si="18"/>
        <v>70</v>
      </c>
      <c r="F238">
        <f t="shared" si="19"/>
        <v>1</v>
      </c>
      <c r="G238" s="7">
        <f t="shared" si="20"/>
        <v>1.1999999999999999E-3</v>
      </c>
      <c r="H238">
        <f t="shared" si="21"/>
        <v>49</v>
      </c>
      <c r="I238">
        <f t="shared" si="22"/>
        <v>0</v>
      </c>
      <c r="J238">
        <f t="shared" si="23"/>
        <v>79</v>
      </c>
    </row>
    <row r="239" spans="1:10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6">
        <f t="shared" si="18"/>
        <v>49</v>
      </c>
      <c r="F239">
        <f t="shared" si="19"/>
        <v>0</v>
      </c>
      <c r="G239" s="7">
        <f t="shared" si="20"/>
        <v>1.1999999999999999E-3</v>
      </c>
      <c r="H239">
        <f t="shared" si="21"/>
        <v>0</v>
      </c>
      <c r="I239">
        <f t="shared" si="22"/>
        <v>36</v>
      </c>
      <c r="J239">
        <f t="shared" si="23"/>
        <v>0</v>
      </c>
    </row>
    <row r="240" spans="1:10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6">
        <f t="shared" si="18"/>
        <v>66</v>
      </c>
      <c r="F240">
        <f t="shared" si="19"/>
        <v>1</v>
      </c>
      <c r="G240" s="7">
        <f t="shared" si="20"/>
        <v>1.1999999999999999E-3</v>
      </c>
      <c r="H240">
        <f t="shared" si="21"/>
        <v>49</v>
      </c>
      <c r="I240">
        <f t="shared" si="22"/>
        <v>0</v>
      </c>
      <c r="J240">
        <f t="shared" si="23"/>
        <v>79</v>
      </c>
    </row>
    <row r="241" spans="1:10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6">
        <f t="shared" si="18"/>
        <v>60</v>
      </c>
      <c r="F241">
        <f t="shared" si="19"/>
        <v>0</v>
      </c>
      <c r="G241" s="7">
        <f t="shared" si="20"/>
        <v>1.1999999999999999E-3</v>
      </c>
      <c r="H241">
        <f t="shared" si="21"/>
        <v>0</v>
      </c>
      <c r="I241">
        <f t="shared" si="22"/>
        <v>36</v>
      </c>
      <c r="J241">
        <f t="shared" si="23"/>
        <v>0</v>
      </c>
    </row>
    <row r="242" spans="1:10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6">
        <f t="shared" si="18"/>
        <v>52</v>
      </c>
      <c r="F242">
        <f t="shared" si="19"/>
        <v>0</v>
      </c>
      <c r="G242" s="7">
        <f t="shared" si="20"/>
        <v>1.1999999999999999E-3</v>
      </c>
      <c r="H242">
        <f t="shared" si="21"/>
        <v>0</v>
      </c>
      <c r="I242">
        <f t="shared" si="22"/>
        <v>36</v>
      </c>
      <c r="J242">
        <f t="shared" si="23"/>
        <v>0</v>
      </c>
    </row>
    <row r="243" spans="1:10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6">
        <f t="shared" si="18"/>
        <v>70</v>
      </c>
      <c r="F243">
        <f t="shared" si="19"/>
        <v>1</v>
      </c>
      <c r="G243" s="7">
        <f t="shared" si="20"/>
        <v>1.1999999999999999E-3</v>
      </c>
      <c r="H243">
        <f t="shared" si="21"/>
        <v>49</v>
      </c>
      <c r="I243">
        <f t="shared" si="22"/>
        <v>0</v>
      </c>
      <c r="J243">
        <f t="shared" si="23"/>
        <v>79</v>
      </c>
    </row>
    <row r="244" spans="1:10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6">
        <f t="shared" si="18"/>
        <v>33</v>
      </c>
      <c r="F244">
        <f t="shared" si="19"/>
        <v>0</v>
      </c>
      <c r="G244" s="7">
        <f t="shared" si="20"/>
        <v>1.5E-3</v>
      </c>
      <c r="H244">
        <f t="shared" si="21"/>
        <v>0</v>
      </c>
      <c r="I244">
        <f t="shared" si="22"/>
        <v>45</v>
      </c>
      <c r="J244">
        <f t="shared" si="23"/>
        <v>0</v>
      </c>
    </row>
    <row r="245" spans="1:10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6">
        <f t="shared" si="18"/>
        <v>60</v>
      </c>
      <c r="F245">
        <f t="shared" si="19"/>
        <v>1</v>
      </c>
      <c r="G245" s="7">
        <f t="shared" si="20"/>
        <v>1.1999999999999999E-3</v>
      </c>
      <c r="H245">
        <f t="shared" si="21"/>
        <v>0</v>
      </c>
      <c r="I245">
        <f t="shared" si="22"/>
        <v>0</v>
      </c>
      <c r="J245">
        <f t="shared" si="23"/>
        <v>29.999999999999996</v>
      </c>
    </row>
    <row r="246" spans="1:10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6">
        <f t="shared" si="18"/>
        <v>27</v>
      </c>
      <c r="F246">
        <f t="shared" si="19"/>
        <v>1</v>
      </c>
      <c r="G246" s="7">
        <f t="shared" si="20"/>
        <v>1E-3</v>
      </c>
      <c r="H246">
        <f t="shared" si="21"/>
        <v>0</v>
      </c>
      <c r="I246">
        <f t="shared" si="22"/>
        <v>0</v>
      </c>
      <c r="J246">
        <f t="shared" si="23"/>
        <v>25</v>
      </c>
    </row>
    <row r="247" spans="1:10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6">
        <f t="shared" si="18"/>
        <v>67</v>
      </c>
      <c r="F247">
        <f t="shared" si="19"/>
        <v>0</v>
      </c>
      <c r="G247" s="7">
        <f t="shared" si="20"/>
        <v>1.1999999999999999E-3</v>
      </c>
      <c r="H247">
        <f t="shared" si="21"/>
        <v>49</v>
      </c>
      <c r="I247">
        <f t="shared" si="22"/>
        <v>85</v>
      </c>
      <c r="J247">
        <f t="shared" si="23"/>
        <v>0</v>
      </c>
    </row>
    <row r="248" spans="1:10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6">
        <f t="shared" si="18"/>
        <v>50</v>
      </c>
      <c r="F248">
        <f t="shared" si="19"/>
        <v>1</v>
      </c>
      <c r="G248" s="7">
        <f t="shared" si="20"/>
        <v>1.1999999999999999E-3</v>
      </c>
      <c r="H248">
        <f t="shared" si="21"/>
        <v>0</v>
      </c>
      <c r="I248">
        <f t="shared" si="22"/>
        <v>0</v>
      </c>
      <c r="J248">
        <f t="shared" si="23"/>
        <v>29.999999999999996</v>
      </c>
    </row>
    <row r="249" spans="1:10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6">
        <f t="shared" si="18"/>
        <v>42</v>
      </c>
      <c r="F249">
        <f t="shared" si="19"/>
        <v>1</v>
      </c>
      <c r="G249" s="7">
        <f t="shared" si="20"/>
        <v>1.5E-3</v>
      </c>
      <c r="H249">
        <f t="shared" si="21"/>
        <v>0</v>
      </c>
      <c r="I249">
        <f t="shared" si="22"/>
        <v>0</v>
      </c>
      <c r="J249">
        <f t="shared" si="23"/>
        <v>37.5</v>
      </c>
    </row>
    <row r="250" spans="1:10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6">
        <f t="shared" si="18"/>
        <v>66</v>
      </c>
      <c r="F250">
        <f t="shared" si="19"/>
        <v>1</v>
      </c>
      <c r="G250" s="7">
        <f t="shared" si="20"/>
        <v>1.1999999999999999E-3</v>
      </c>
      <c r="H250">
        <f t="shared" si="21"/>
        <v>49</v>
      </c>
      <c r="I250">
        <f t="shared" si="22"/>
        <v>0</v>
      </c>
      <c r="J250">
        <f t="shared" si="23"/>
        <v>79</v>
      </c>
    </row>
    <row r="251" spans="1:10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6">
        <f t="shared" si="18"/>
        <v>22</v>
      </c>
      <c r="F251">
        <f t="shared" si="19"/>
        <v>1</v>
      </c>
      <c r="G251" s="7">
        <f t="shared" si="20"/>
        <v>1E-3</v>
      </c>
      <c r="H251">
        <f t="shared" si="21"/>
        <v>0</v>
      </c>
      <c r="I251">
        <f t="shared" si="22"/>
        <v>0</v>
      </c>
      <c r="J251">
        <f t="shared" si="23"/>
        <v>25</v>
      </c>
    </row>
    <row r="252" spans="1:10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6">
        <f t="shared" si="18"/>
        <v>58</v>
      </c>
      <c r="F252">
        <f t="shared" si="19"/>
        <v>1</v>
      </c>
      <c r="G252" s="7">
        <f t="shared" si="20"/>
        <v>1.1999999999999999E-3</v>
      </c>
      <c r="H252">
        <f t="shared" si="21"/>
        <v>0</v>
      </c>
      <c r="I252">
        <f t="shared" si="22"/>
        <v>0</v>
      </c>
      <c r="J252">
        <f t="shared" si="23"/>
        <v>29.999999999999996</v>
      </c>
    </row>
    <row r="253" spans="1:10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6">
        <f t="shared" si="18"/>
        <v>30</v>
      </c>
      <c r="F253">
        <f t="shared" si="19"/>
        <v>1</v>
      </c>
      <c r="G253" s="7">
        <f t="shared" si="20"/>
        <v>1E-3</v>
      </c>
      <c r="H253">
        <f t="shared" si="21"/>
        <v>0</v>
      </c>
      <c r="I253">
        <f t="shared" si="22"/>
        <v>0</v>
      </c>
      <c r="J253">
        <f t="shared" si="23"/>
        <v>25</v>
      </c>
    </row>
    <row r="254" spans="1:10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6">
        <f t="shared" si="18"/>
        <v>23</v>
      </c>
      <c r="F254">
        <f t="shared" si="19"/>
        <v>1</v>
      </c>
      <c r="G254" s="7">
        <f t="shared" si="20"/>
        <v>1E-3</v>
      </c>
      <c r="H254">
        <f t="shared" si="21"/>
        <v>0</v>
      </c>
      <c r="I254">
        <f t="shared" si="22"/>
        <v>0</v>
      </c>
      <c r="J254">
        <f t="shared" si="23"/>
        <v>25</v>
      </c>
    </row>
    <row r="255" spans="1:10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6">
        <f t="shared" si="18"/>
        <v>64</v>
      </c>
      <c r="F255">
        <f t="shared" si="19"/>
        <v>1</v>
      </c>
      <c r="G255" s="7">
        <f t="shared" si="20"/>
        <v>1.1999999999999999E-3</v>
      </c>
      <c r="H255">
        <f t="shared" si="21"/>
        <v>49</v>
      </c>
      <c r="I255">
        <f t="shared" si="22"/>
        <v>0</v>
      </c>
      <c r="J255">
        <f t="shared" si="23"/>
        <v>79</v>
      </c>
    </row>
    <row r="256" spans="1:10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6">
        <f t="shared" si="18"/>
        <v>41</v>
      </c>
      <c r="F256">
        <f t="shared" si="19"/>
        <v>0</v>
      </c>
      <c r="G256" s="7">
        <f t="shared" si="20"/>
        <v>1.5E-3</v>
      </c>
      <c r="H256">
        <f t="shared" si="21"/>
        <v>0</v>
      </c>
      <c r="I256">
        <f t="shared" si="22"/>
        <v>45</v>
      </c>
      <c r="J256">
        <f t="shared" si="23"/>
        <v>0</v>
      </c>
    </row>
    <row r="257" spans="1:10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6">
        <f t="shared" si="18"/>
        <v>52</v>
      </c>
      <c r="F257">
        <f t="shared" si="19"/>
        <v>0</v>
      </c>
      <c r="G257" s="7">
        <f t="shared" si="20"/>
        <v>1.1999999999999999E-3</v>
      </c>
      <c r="H257">
        <f t="shared" si="21"/>
        <v>0</v>
      </c>
      <c r="I257">
        <f t="shared" si="22"/>
        <v>36</v>
      </c>
      <c r="J257">
        <f t="shared" si="23"/>
        <v>0</v>
      </c>
    </row>
    <row r="258" spans="1:10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6">
        <f t="shared" si="18"/>
        <v>68</v>
      </c>
      <c r="F258">
        <f t="shared" si="19"/>
        <v>1</v>
      </c>
      <c r="G258" s="7">
        <f t="shared" si="20"/>
        <v>1.1999999999999999E-3</v>
      </c>
      <c r="H258">
        <f t="shared" si="21"/>
        <v>49</v>
      </c>
      <c r="I258">
        <f t="shared" si="22"/>
        <v>0</v>
      </c>
      <c r="J258">
        <f t="shared" si="23"/>
        <v>79</v>
      </c>
    </row>
    <row r="259" spans="1:10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6">
        <f t="shared" ref="E259:E322" si="24">2016-YEAR(C259)</f>
        <v>47</v>
      </c>
      <c r="F259">
        <f t="shared" ref="F259:F322" si="25">IF(RIGHT(B259,1) = "a",1,0)</f>
        <v>1</v>
      </c>
      <c r="G259" s="7">
        <f t="shared" ref="G259:G322" si="26">IF(E259&lt;=30,0.1,IF(E259&lt;=45,0.15,0.12)) / 100</f>
        <v>1.1999999999999999E-3</v>
      </c>
      <c r="H259">
        <f t="shared" ref="H259:H322" si="27">IF(E259&gt;60,49,0)</f>
        <v>0</v>
      </c>
      <c r="I259">
        <f t="shared" ref="I259:I322" si="28">IF(F259=0,30000*G259+H259,0)</f>
        <v>0</v>
      </c>
      <c r="J259">
        <f t="shared" ref="J259:J322" si="29">IF(F259=1,25000*G259+H259,0)</f>
        <v>29.999999999999996</v>
      </c>
    </row>
    <row r="260" spans="1:10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6">
        <f t="shared" si="24"/>
        <v>21</v>
      </c>
      <c r="F260">
        <f t="shared" si="25"/>
        <v>1</v>
      </c>
      <c r="G260" s="7">
        <f t="shared" si="26"/>
        <v>1E-3</v>
      </c>
      <c r="H260">
        <f t="shared" si="27"/>
        <v>0</v>
      </c>
      <c r="I260">
        <f t="shared" si="28"/>
        <v>0</v>
      </c>
      <c r="J260">
        <f t="shared" si="29"/>
        <v>25</v>
      </c>
    </row>
    <row r="261" spans="1:10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6">
        <f t="shared" si="24"/>
        <v>69</v>
      </c>
      <c r="F261">
        <f t="shared" si="25"/>
        <v>0</v>
      </c>
      <c r="G261" s="7">
        <f t="shared" si="26"/>
        <v>1.1999999999999999E-3</v>
      </c>
      <c r="H261">
        <f t="shared" si="27"/>
        <v>49</v>
      </c>
      <c r="I261">
        <f t="shared" si="28"/>
        <v>85</v>
      </c>
      <c r="J261">
        <f t="shared" si="29"/>
        <v>0</v>
      </c>
    </row>
    <row r="262" spans="1:10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6">
        <f t="shared" si="24"/>
        <v>28</v>
      </c>
      <c r="F262">
        <f t="shared" si="25"/>
        <v>0</v>
      </c>
      <c r="G262" s="7">
        <f t="shared" si="26"/>
        <v>1E-3</v>
      </c>
      <c r="H262">
        <f t="shared" si="27"/>
        <v>0</v>
      </c>
      <c r="I262">
        <f t="shared" si="28"/>
        <v>30</v>
      </c>
      <c r="J262">
        <f t="shared" si="29"/>
        <v>0</v>
      </c>
    </row>
    <row r="263" spans="1:10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6">
        <f t="shared" si="24"/>
        <v>22</v>
      </c>
      <c r="F263">
        <f t="shared" si="25"/>
        <v>0</v>
      </c>
      <c r="G263" s="7">
        <f t="shared" si="26"/>
        <v>1E-3</v>
      </c>
      <c r="H263">
        <f t="shared" si="27"/>
        <v>0</v>
      </c>
      <c r="I263">
        <f t="shared" si="28"/>
        <v>30</v>
      </c>
      <c r="J263">
        <f t="shared" si="29"/>
        <v>0</v>
      </c>
    </row>
    <row r="264" spans="1:10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6">
        <f t="shared" si="24"/>
        <v>38</v>
      </c>
      <c r="F264">
        <f t="shared" si="25"/>
        <v>1</v>
      </c>
      <c r="G264" s="7">
        <f t="shared" si="26"/>
        <v>1.5E-3</v>
      </c>
      <c r="H264">
        <f t="shared" si="27"/>
        <v>0</v>
      </c>
      <c r="I264">
        <f t="shared" si="28"/>
        <v>0</v>
      </c>
      <c r="J264">
        <f t="shared" si="29"/>
        <v>37.5</v>
      </c>
    </row>
    <row r="265" spans="1:10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6">
        <f t="shared" si="24"/>
        <v>27</v>
      </c>
      <c r="F265">
        <f t="shared" si="25"/>
        <v>1</v>
      </c>
      <c r="G265" s="7">
        <f t="shared" si="26"/>
        <v>1E-3</v>
      </c>
      <c r="H265">
        <f t="shared" si="27"/>
        <v>0</v>
      </c>
      <c r="I265">
        <f t="shared" si="28"/>
        <v>0</v>
      </c>
      <c r="J265">
        <f t="shared" si="29"/>
        <v>25</v>
      </c>
    </row>
    <row r="266" spans="1:10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6">
        <f t="shared" si="24"/>
        <v>42</v>
      </c>
      <c r="F266">
        <f t="shared" si="25"/>
        <v>1</v>
      </c>
      <c r="G266" s="7">
        <f t="shared" si="26"/>
        <v>1.5E-3</v>
      </c>
      <c r="H266">
        <f t="shared" si="27"/>
        <v>0</v>
      </c>
      <c r="I266">
        <f t="shared" si="28"/>
        <v>0</v>
      </c>
      <c r="J266">
        <f t="shared" si="29"/>
        <v>37.5</v>
      </c>
    </row>
    <row r="267" spans="1:10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6">
        <f t="shared" si="24"/>
        <v>36</v>
      </c>
      <c r="F267">
        <f t="shared" si="25"/>
        <v>1</v>
      </c>
      <c r="G267" s="7">
        <f t="shared" si="26"/>
        <v>1.5E-3</v>
      </c>
      <c r="H267">
        <f t="shared" si="27"/>
        <v>0</v>
      </c>
      <c r="I267">
        <f t="shared" si="28"/>
        <v>0</v>
      </c>
      <c r="J267">
        <f t="shared" si="29"/>
        <v>37.5</v>
      </c>
    </row>
    <row r="268" spans="1:10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6">
        <f t="shared" si="24"/>
        <v>66</v>
      </c>
      <c r="F268">
        <f t="shared" si="25"/>
        <v>1</v>
      </c>
      <c r="G268" s="7">
        <f t="shared" si="26"/>
        <v>1.1999999999999999E-3</v>
      </c>
      <c r="H268">
        <f t="shared" si="27"/>
        <v>49</v>
      </c>
      <c r="I268">
        <f t="shared" si="28"/>
        <v>0</v>
      </c>
      <c r="J268">
        <f t="shared" si="29"/>
        <v>79</v>
      </c>
    </row>
    <row r="269" spans="1:10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6">
        <f t="shared" si="24"/>
        <v>22</v>
      </c>
      <c r="F269">
        <f t="shared" si="25"/>
        <v>1</v>
      </c>
      <c r="G269" s="7">
        <f t="shared" si="26"/>
        <v>1E-3</v>
      </c>
      <c r="H269">
        <f t="shared" si="27"/>
        <v>0</v>
      </c>
      <c r="I269">
        <f t="shared" si="28"/>
        <v>0</v>
      </c>
      <c r="J269">
        <f t="shared" si="29"/>
        <v>25</v>
      </c>
    </row>
    <row r="270" spans="1:10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6">
        <f t="shared" si="24"/>
        <v>43</v>
      </c>
      <c r="F270">
        <f t="shared" si="25"/>
        <v>0</v>
      </c>
      <c r="G270" s="7">
        <f t="shared" si="26"/>
        <v>1.5E-3</v>
      </c>
      <c r="H270">
        <f t="shared" si="27"/>
        <v>0</v>
      </c>
      <c r="I270">
        <f t="shared" si="28"/>
        <v>45</v>
      </c>
      <c r="J270">
        <f t="shared" si="29"/>
        <v>0</v>
      </c>
    </row>
    <row r="271" spans="1:10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6">
        <f t="shared" si="24"/>
        <v>50</v>
      </c>
      <c r="F271">
        <f t="shared" si="25"/>
        <v>1</v>
      </c>
      <c r="G271" s="7">
        <f t="shared" si="26"/>
        <v>1.1999999999999999E-3</v>
      </c>
      <c r="H271">
        <f t="shared" si="27"/>
        <v>0</v>
      </c>
      <c r="I271">
        <f t="shared" si="28"/>
        <v>0</v>
      </c>
      <c r="J271">
        <f t="shared" si="29"/>
        <v>29.999999999999996</v>
      </c>
    </row>
    <row r="272" spans="1:10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6">
        <f t="shared" si="24"/>
        <v>56</v>
      </c>
      <c r="F272">
        <f t="shared" si="25"/>
        <v>1</v>
      </c>
      <c r="G272" s="7">
        <f t="shared" si="26"/>
        <v>1.1999999999999999E-3</v>
      </c>
      <c r="H272">
        <f t="shared" si="27"/>
        <v>0</v>
      </c>
      <c r="I272">
        <f t="shared" si="28"/>
        <v>0</v>
      </c>
      <c r="J272">
        <f t="shared" si="29"/>
        <v>29.999999999999996</v>
      </c>
    </row>
    <row r="273" spans="1:10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6">
        <f t="shared" si="24"/>
        <v>69</v>
      </c>
      <c r="F273">
        <f t="shared" si="25"/>
        <v>0</v>
      </c>
      <c r="G273" s="7">
        <f t="shared" si="26"/>
        <v>1.1999999999999999E-3</v>
      </c>
      <c r="H273">
        <f t="shared" si="27"/>
        <v>49</v>
      </c>
      <c r="I273">
        <f t="shared" si="28"/>
        <v>85</v>
      </c>
      <c r="J273">
        <f t="shared" si="29"/>
        <v>0</v>
      </c>
    </row>
    <row r="274" spans="1:10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6">
        <f t="shared" si="24"/>
        <v>55</v>
      </c>
      <c r="F274">
        <f t="shared" si="25"/>
        <v>0</v>
      </c>
      <c r="G274" s="7">
        <f t="shared" si="26"/>
        <v>1.1999999999999999E-3</v>
      </c>
      <c r="H274">
        <f t="shared" si="27"/>
        <v>0</v>
      </c>
      <c r="I274">
        <f t="shared" si="28"/>
        <v>36</v>
      </c>
      <c r="J274">
        <f t="shared" si="29"/>
        <v>0</v>
      </c>
    </row>
    <row r="275" spans="1:10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6">
        <f t="shared" si="24"/>
        <v>60</v>
      </c>
      <c r="F275">
        <f t="shared" si="25"/>
        <v>1</v>
      </c>
      <c r="G275" s="7">
        <f t="shared" si="26"/>
        <v>1.1999999999999999E-3</v>
      </c>
      <c r="H275">
        <f t="shared" si="27"/>
        <v>0</v>
      </c>
      <c r="I275">
        <f t="shared" si="28"/>
        <v>0</v>
      </c>
      <c r="J275">
        <f t="shared" si="29"/>
        <v>29.999999999999996</v>
      </c>
    </row>
    <row r="276" spans="1:10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6">
        <f t="shared" si="24"/>
        <v>48</v>
      </c>
      <c r="F276">
        <f t="shared" si="25"/>
        <v>0</v>
      </c>
      <c r="G276" s="7">
        <f t="shared" si="26"/>
        <v>1.1999999999999999E-3</v>
      </c>
      <c r="H276">
        <f t="shared" si="27"/>
        <v>0</v>
      </c>
      <c r="I276">
        <f t="shared" si="28"/>
        <v>36</v>
      </c>
      <c r="J276">
        <f t="shared" si="29"/>
        <v>0</v>
      </c>
    </row>
    <row r="277" spans="1:10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6">
        <f t="shared" si="24"/>
        <v>60</v>
      </c>
      <c r="F277">
        <f t="shared" si="25"/>
        <v>1</v>
      </c>
      <c r="G277" s="7">
        <f t="shared" si="26"/>
        <v>1.1999999999999999E-3</v>
      </c>
      <c r="H277">
        <f t="shared" si="27"/>
        <v>0</v>
      </c>
      <c r="I277">
        <f t="shared" si="28"/>
        <v>0</v>
      </c>
      <c r="J277">
        <f t="shared" si="29"/>
        <v>29.999999999999996</v>
      </c>
    </row>
    <row r="278" spans="1:10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6">
        <f t="shared" si="24"/>
        <v>34</v>
      </c>
      <c r="F278">
        <f t="shared" si="25"/>
        <v>1</v>
      </c>
      <c r="G278" s="7">
        <f t="shared" si="26"/>
        <v>1.5E-3</v>
      </c>
      <c r="H278">
        <f t="shared" si="27"/>
        <v>0</v>
      </c>
      <c r="I278">
        <f t="shared" si="28"/>
        <v>0</v>
      </c>
      <c r="J278">
        <f t="shared" si="29"/>
        <v>37.5</v>
      </c>
    </row>
    <row r="279" spans="1:10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6">
        <f t="shared" si="24"/>
        <v>58</v>
      </c>
      <c r="F279">
        <f t="shared" si="25"/>
        <v>0</v>
      </c>
      <c r="G279" s="7">
        <f t="shared" si="26"/>
        <v>1.1999999999999999E-3</v>
      </c>
      <c r="H279">
        <f t="shared" si="27"/>
        <v>0</v>
      </c>
      <c r="I279">
        <f t="shared" si="28"/>
        <v>36</v>
      </c>
      <c r="J279">
        <f t="shared" si="29"/>
        <v>0</v>
      </c>
    </row>
    <row r="280" spans="1:10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6">
        <f t="shared" si="24"/>
        <v>61</v>
      </c>
      <c r="F280">
        <f t="shared" si="25"/>
        <v>1</v>
      </c>
      <c r="G280" s="7">
        <f t="shared" si="26"/>
        <v>1.1999999999999999E-3</v>
      </c>
      <c r="H280">
        <f t="shared" si="27"/>
        <v>49</v>
      </c>
      <c r="I280">
        <f t="shared" si="28"/>
        <v>0</v>
      </c>
      <c r="J280">
        <f t="shared" si="29"/>
        <v>79</v>
      </c>
    </row>
    <row r="281" spans="1:10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6">
        <f t="shared" si="24"/>
        <v>70</v>
      </c>
      <c r="F281">
        <f t="shared" si="25"/>
        <v>0</v>
      </c>
      <c r="G281" s="7">
        <f t="shared" si="26"/>
        <v>1.1999999999999999E-3</v>
      </c>
      <c r="H281">
        <f t="shared" si="27"/>
        <v>49</v>
      </c>
      <c r="I281">
        <f t="shared" si="28"/>
        <v>85</v>
      </c>
      <c r="J281">
        <f t="shared" si="29"/>
        <v>0</v>
      </c>
    </row>
    <row r="282" spans="1:10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6">
        <f t="shared" si="24"/>
        <v>27</v>
      </c>
      <c r="F282">
        <f t="shared" si="25"/>
        <v>0</v>
      </c>
      <c r="G282" s="7">
        <f t="shared" si="26"/>
        <v>1E-3</v>
      </c>
      <c r="H282">
        <f t="shared" si="27"/>
        <v>0</v>
      </c>
      <c r="I282">
        <f t="shared" si="28"/>
        <v>30</v>
      </c>
      <c r="J282">
        <f t="shared" si="29"/>
        <v>0</v>
      </c>
    </row>
    <row r="283" spans="1:10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6">
        <f t="shared" si="24"/>
        <v>46</v>
      </c>
      <c r="F283">
        <f t="shared" si="25"/>
        <v>1</v>
      </c>
      <c r="G283" s="7">
        <f t="shared" si="26"/>
        <v>1.1999999999999999E-3</v>
      </c>
      <c r="H283">
        <f t="shared" si="27"/>
        <v>0</v>
      </c>
      <c r="I283">
        <f t="shared" si="28"/>
        <v>0</v>
      </c>
      <c r="J283">
        <f t="shared" si="29"/>
        <v>29.999999999999996</v>
      </c>
    </row>
    <row r="284" spans="1:10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6">
        <f t="shared" si="24"/>
        <v>29</v>
      </c>
      <c r="F284">
        <f t="shared" si="25"/>
        <v>0</v>
      </c>
      <c r="G284" s="7">
        <f t="shared" si="26"/>
        <v>1E-3</v>
      </c>
      <c r="H284">
        <f t="shared" si="27"/>
        <v>0</v>
      </c>
      <c r="I284">
        <f t="shared" si="28"/>
        <v>30</v>
      </c>
      <c r="J284">
        <f t="shared" si="29"/>
        <v>0</v>
      </c>
    </row>
    <row r="285" spans="1:10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6">
        <f t="shared" si="24"/>
        <v>30</v>
      </c>
      <c r="F285">
        <f t="shared" si="25"/>
        <v>1</v>
      </c>
      <c r="G285" s="7">
        <f t="shared" si="26"/>
        <v>1E-3</v>
      </c>
      <c r="H285">
        <f t="shared" si="27"/>
        <v>0</v>
      </c>
      <c r="I285">
        <f t="shared" si="28"/>
        <v>0</v>
      </c>
      <c r="J285">
        <f t="shared" si="29"/>
        <v>25</v>
      </c>
    </row>
    <row r="286" spans="1:10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6">
        <f t="shared" si="24"/>
        <v>64</v>
      </c>
      <c r="F286">
        <f t="shared" si="25"/>
        <v>1</v>
      </c>
      <c r="G286" s="7">
        <f t="shared" si="26"/>
        <v>1.1999999999999999E-3</v>
      </c>
      <c r="H286">
        <f t="shared" si="27"/>
        <v>49</v>
      </c>
      <c r="I286">
        <f t="shared" si="28"/>
        <v>0</v>
      </c>
      <c r="J286">
        <f t="shared" si="29"/>
        <v>79</v>
      </c>
    </row>
    <row r="287" spans="1:10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6">
        <f t="shared" si="24"/>
        <v>56</v>
      </c>
      <c r="F287">
        <f t="shared" si="25"/>
        <v>1</v>
      </c>
      <c r="G287" s="7">
        <f t="shared" si="26"/>
        <v>1.1999999999999999E-3</v>
      </c>
      <c r="H287">
        <f t="shared" si="27"/>
        <v>0</v>
      </c>
      <c r="I287">
        <f t="shared" si="28"/>
        <v>0</v>
      </c>
      <c r="J287">
        <f t="shared" si="29"/>
        <v>29.999999999999996</v>
      </c>
    </row>
    <row r="288" spans="1:10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6">
        <f t="shared" si="24"/>
        <v>39</v>
      </c>
      <c r="F288">
        <f t="shared" si="25"/>
        <v>1</v>
      </c>
      <c r="G288" s="7">
        <f t="shared" si="26"/>
        <v>1.5E-3</v>
      </c>
      <c r="H288">
        <f t="shared" si="27"/>
        <v>0</v>
      </c>
      <c r="I288">
        <f t="shared" si="28"/>
        <v>0</v>
      </c>
      <c r="J288">
        <f t="shared" si="29"/>
        <v>37.5</v>
      </c>
    </row>
    <row r="289" spans="1:10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6">
        <f t="shared" si="24"/>
        <v>23</v>
      </c>
      <c r="F289">
        <f t="shared" si="25"/>
        <v>0</v>
      </c>
      <c r="G289" s="7">
        <f t="shared" si="26"/>
        <v>1E-3</v>
      </c>
      <c r="H289">
        <f t="shared" si="27"/>
        <v>0</v>
      </c>
      <c r="I289">
        <f t="shared" si="28"/>
        <v>30</v>
      </c>
      <c r="J289">
        <f t="shared" si="29"/>
        <v>0</v>
      </c>
    </row>
    <row r="290" spans="1:10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6">
        <f t="shared" si="24"/>
        <v>49</v>
      </c>
      <c r="F290">
        <f t="shared" si="25"/>
        <v>1</v>
      </c>
      <c r="G290" s="7">
        <f t="shared" si="26"/>
        <v>1.1999999999999999E-3</v>
      </c>
      <c r="H290">
        <f t="shared" si="27"/>
        <v>0</v>
      </c>
      <c r="I290">
        <f t="shared" si="28"/>
        <v>0</v>
      </c>
      <c r="J290">
        <f t="shared" si="29"/>
        <v>29.999999999999996</v>
      </c>
    </row>
    <row r="291" spans="1:10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6">
        <f t="shared" si="24"/>
        <v>67</v>
      </c>
      <c r="F291">
        <f t="shared" si="25"/>
        <v>1</v>
      </c>
      <c r="G291" s="7">
        <f t="shared" si="26"/>
        <v>1.1999999999999999E-3</v>
      </c>
      <c r="H291">
        <f t="shared" si="27"/>
        <v>49</v>
      </c>
      <c r="I291">
        <f t="shared" si="28"/>
        <v>0</v>
      </c>
      <c r="J291">
        <f t="shared" si="29"/>
        <v>79</v>
      </c>
    </row>
    <row r="292" spans="1:10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6">
        <f t="shared" si="24"/>
        <v>44</v>
      </c>
      <c r="F292">
        <f t="shared" si="25"/>
        <v>1</v>
      </c>
      <c r="G292" s="7">
        <f t="shared" si="26"/>
        <v>1.5E-3</v>
      </c>
      <c r="H292">
        <f t="shared" si="27"/>
        <v>0</v>
      </c>
      <c r="I292">
        <f t="shared" si="28"/>
        <v>0</v>
      </c>
      <c r="J292">
        <f t="shared" si="29"/>
        <v>37.5</v>
      </c>
    </row>
    <row r="293" spans="1:10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6">
        <f t="shared" si="24"/>
        <v>33</v>
      </c>
      <c r="F293">
        <f t="shared" si="25"/>
        <v>0</v>
      </c>
      <c r="G293" s="7">
        <f t="shared" si="26"/>
        <v>1.5E-3</v>
      </c>
      <c r="H293">
        <f t="shared" si="27"/>
        <v>0</v>
      </c>
      <c r="I293">
        <f t="shared" si="28"/>
        <v>45</v>
      </c>
      <c r="J293">
        <f t="shared" si="29"/>
        <v>0</v>
      </c>
    </row>
    <row r="294" spans="1:10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6">
        <f t="shared" si="24"/>
        <v>70</v>
      </c>
      <c r="F294">
        <f t="shared" si="25"/>
        <v>1</v>
      </c>
      <c r="G294" s="7">
        <f t="shared" si="26"/>
        <v>1.1999999999999999E-3</v>
      </c>
      <c r="H294">
        <f t="shared" si="27"/>
        <v>49</v>
      </c>
      <c r="I294">
        <f t="shared" si="28"/>
        <v>0</v>
      </c>
      <c r="J294">
        <f t="shared" si="29"/>
        <v>79</v>
      </c>
    </row>
    <row r="295" spans="1:10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6">
        <f t="shared" si="24"/>
        <v>51</v>
      </c>
      <c r="F295">
        <f t="shared" si="25"/>
        <v>0</v>
      </c>
      <c r="G295" s="7">
        <f t="shared" si="26"/>
        <v>1.1999999999999999E-3</v>
      </c>
      <c r="H295">
        <f t="shared" si="27"/>
        <v>0</v>
      </c>
      <c r="I295">
        <f t="shared" si="28"/>
        <v>36</v>
      </c>
      <c r="J295">
        <f t="shared" si="29"/>
        <v>0</v>
      </c>
    </row>
    <row r="296" spans="1:10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6">
        <f t="shared" si="24"/>
        <v>43</v>
      </c>
      <c r="F296">
        <f t="shared" si="25"/>
        <v>1</v>
      </c>
      <c r="G296" s="7">
        <f t="shared" si="26"/>
        <v>1.5E-3</v>
      </c>
      <c r="H296">
        <f t="shared" si="27"/>
        <v>0</v>
      </c>
      <c r="I296">
        <f t="shared" si="28"/>
        <v>0</v>
      </c>
      <c r="J296">
        <f t="shared" si="29"/>
        <v>37.5</v>
      </c>
    </row>
    <row r="297" spans="1:10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6">
        <f t="shared" si="24"/>
        <v>69</v>
      </c>
      <c r="F297">
        <f t="shared" si="25"/>
        <v>0</v>
      </c>
      <c r="G297" s="7">
        <f t="shared" si="26"/>
        <v>1.1999999999999999E-3</v>
      </c>
      <c r="H297">
        <f t="shared" si="27"/>
        <v>49</v>
      </c>
      <c r="I297">
        <f t="shared" si="28"/>
        <v>85</v>
      </c>
      <c r="J297">
        <f t="shared" si="29"/>
        <v>0</v>
      </c>
    </row>
    <row r="298" spans="1:10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6">
        <f t="shared" si="24"/>
        <v>30</v>
      </c>
      <c r="F298">
        <f t="shared" si="25"/>
        <v>1</v>
      </c>
      <c r="G298" s="7">
        <f t="shared" si="26"/>
        <v>1E-3</v>
      </c>
      <c r="H298">
        <f t="shared" si="27"/>
        <v>0</v>
      </c>
      <c r="I298">
        <f t="shared" si="28"/>
        <v>0</v>
      </c>
      <c r="J298">
        <f t="shared" si="29"/>
        <v>25</v>
      </c>
    </row>
    <row r="299" spans="1:10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6">
        <f t="shared" si="24"/>
        <v>58</v>
      </c>
      <c r="F299">
        <f t="shared" si="25"/>
        <v>1</v>
      </c>
      <c r="G299" s="7">
        <f t="shared" si="26"/>
        <v>1.1999999999999999E-3</v>
      </c>
      <c r="H299">
        <f t="shared" si="27"/>
        <v>0</v>
      </c>
      <c r="I299">
        <f t="shared" si="28"/>
        <v>0</v>
      </c>
      <c r="J299">
        <f t="shared" si="29"/>
        <v>29.999999999999996</v>
      </c>
    </row>
    <row r="300" spans="1:10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6">
        <f t="shared" si="24"/>
        <v>35</v>
      </c>
      <c r="F300">
        <f t="shared" si="25"/>
        <v>1</v>
      </c>
      <c r="G300" s="7">
        <f t="shared" si="26"/>
        <v>1.5E-3</v>
      </c>
      <c r="H300">
        <f t="shared" si="27"/>
        <v>0</v>
      </c>
      <c r="I300">
        <f t="shared" si="28"/>
        <v>0</v>
      </c>
      <c r="J300">
        <f t="shared" si="29"/>
        <v>37.5</v>
      </c>
    </row>
    <row r="301" spans="1:10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6">
        <f t="shared" si="24"/>
        <v>32</v>
      </c>
      <c r="F301">
        <f t="shared" si="25"/>
        <v>1</v>
      </c>
      <c r="G301" s="7">
        <f t="shared" si="26"/>
        <v>1.5E-3</v>
      </c>
      <c r="H301">
        <f t="shared" si="27"/>
        <v>0</v>
      </c>
      <c r="I301">
        <f t="shared" si="28"/>
        <v>0</v>
      </c>
      <c r="J301">
        <f t="shared" si="29"/>
        <v>37.5</v>
      </c>
    </row>
    <row r="302" spans="1:10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6">
        <f t="shared" si="24"/>
        <v>29</v>
      </c>
      <c r="F302">
        <f t="shared" si="25"/>
        <v>1</v>
      </c>
      <c r="G302" s="7">
        <f t="shared" si="26"/>
        <v>1E-3</v>
      </c>
      <c r="H302">
        <f t="shared" si="27"/>
        <v>0</v>
      </c>
      <c r="I302">
        <f t="shared" si="28"/>
        <v>0</v>
      </c>
      <c r="J302">
        <f t="shared" si="29"/>
        <v>25</v>
      </c>
    </row>
    <row r="303" spans="1:10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6">
        <f t="shared" si="24"/>
        <v>52</v>
      </c>
      <c r="F303">
        <f t="shared" si="25"/>
        <v>0</v>
      </c>
      <c r="G303" s="7">
        <f t="shared" si="26"/>
        <v>1.1999999999999999E-3</v>
      </c>
      <c r="H303">
        <f t="shared" si="27"/>
        <v>0</v>
      </c>
      <c r="I303">
        <f t="shared" si="28"/>
        <v>36</v>
      </c>
      <c r="J303">
        <f t="shared" si="29"/>
        <v>0</v>
      </c>
    </row>
    <row r="304" spans="1:10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6">
        <f t="shared" si="24"/>
        <v>29</v>
      </c>
      <c r="F304">
        <f t="shared" si="25"/>
        <v>0</v>
      </c>
      <c r="G304" s="7">
        <f t="shared" si="26"/>
        <v>1E-3</v>
      </c>
      <c r="H304">
        <f t="shared" si="27"/>
        <v>0</v>
      </c>
      <c r="I304">
        <f t="shared" si="28"/>
        <v>30</v>
      </c>
      <c r="J304">
        <f t="shared" si="29"/>
        <v>0</v>
      </c>
    </row>
    <row r="305" spans="1:10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6">
        <f t="shared" si="24"/>
        <v>55</v>
      </c>
      <c r="F305">
        <f t="shared" si="25"/>
        <v>1</v>
      </c>
      <c r="G305" s="7">
        <f t="shared" si="26"/>
        <v>1.1999999999999999E-3</v>
      </c>
      <c r="H305">
        <f t="shared" si="27"/>
        <v>0</v>
      </c>
      <c r="I305">
        <f t="shared" si="28"/>
        <v>0</v>
      </c>
      <c r="J305">
        <f t="shared" si="29"/>
        <v>29.999999999999996</v>
      </c>
    </row>
    <row r="306" spans="1:10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6">
        <f t="shared" si="24"/>
        <v>55</v>
      </c>
      <c r="F306">
        <f t="shared" si="25"/>
        <v>1</v>
      </c>
      <c r="G306" s="7">
        <f t="shared" si="26"/>
        <v>1.1999999999999999E-3</v>
      </c>
      <c r="H306">
        <f t="shared" si="27"/>
        <v>0</v>
      </c>
      <c r="I306">
        <f t="shared" si="28"/>
        <v>0</v>
      </c>
      <c r="J306">
        <f t="shared" si="29"/>
        <v>29.999999999999996</v>
      </c>
    </row>
    <row r="307" spans="1:10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6">
        <f t="shared" si="24"/>
        <v>36</v>
      </c>
      <c r="F307">
        <f t="shared" si="25"/>
        <v>0</v>
      </c>
      <c r="G307" s="7">
        <f t="shared" si="26"/>
        <v>1.5E-3</v>
      </c>
      <c r="H307">
        <f t="shared" si="27"/>
        <v>0</v>
      </c>
      <c r="I307">
        <f t="shared" si="28"/>
        <v>45</v>
      </c>
      <c r="J307">
        <f t="shared" si="29"/>
        <v>0</v>
      </c>
    </row>
    <row r="308" spans="1:10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6">
        <f t="shared" si="24"/>
        <v>55</v>
      </c>
      <c r="F308">
        <f t="shared" si="25"/>
        <v>0</v>
      </c>
      <c r="G308" s="7">
        <f t="shared" si="26"/>
        <v>1.1999999999999999E-3</v>
      </c>
      <c r="H308">
        <f t="shared" si="27"/>
        <v>0</v>
      </c>
      <c r="I308">
        <f t="shared" si="28"/>
        <v>36</v>
      </c>
      <c r="J308">
        <f t="shared" si="29"/>
        <v>0</v>
      </c>
    </row>
    <row r="309" spans="1:10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6">
        <f t="shared" si="24"/>
        <v>39</v>
      </c>
      <c r="F309">
        <f t="shared" si="25"/>
        <v>1</v>
      </c>
      <c r="G309" s="7">
        <f t="shared" si="26"/>
        <v>1.5E-3</v>
      </c>
      <c r="H309">
        <f t="shared" si="27"/>
        <v>0</v>
      </c>
      <c r="I309">
        <f t="shared" si="28"/>
        <v>0</v>
      </c>
      <c r="J309">
        <f t="shared" si="29"/>
        <v>37.5</v>
      </c>
    </row>
    <row r="310" spans="1:10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6">
        <f t="shared" si="24"/>
        <v>72</v>
      </c>
      <c r="F310">
        <f t="shared" si="25"/>
        <v>0</v>
      </c>
      <c r="G310" s="7">
        <f t="shared" si="26"/>
        <v>1.1999999999999999E-3</v>
      </c>
      <c r="H310">
        <f t="shared" si="27"/>
        <v>49</v>
      </c>
      <c r="I310">
        <f t="shared" si="28"/>
        <v>85</v>
      </c>
      <c r="J310">
        <f t="shared" si="29"/>
        <v>0</v>
      </c>
    </row>
    <row r="311" spans="1:10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6">
        <f t="shared" si="24"/>
        <v>27</v>
      </c>
      <c r="F311">
        <f t="shared" si="25"/>
        <v>0</v>
      </c>
      <c r="G311" s="7">
        <f t="shared" si="26"/>
        <v>1E-3</v>
      </c>
      <c r="H311">
        <f t="shared" si="27"/>
        <v>0</v>
      </c>
      <c r="I311">
        <f t="shared" si="28"/>
        <v>30</v>
      </c>
      <c r="J311">
        <f t="shared" si="29"/>
        <v>0</v>
      </c>
    </row>
    <row r="312" spans="1:10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6">
        <f t="shared" si="24"/>
        <v>52</v>
      </c>
      <c r="F312">
        <f t="shared" si="25"/>
        <v>0</v>
      </c>
      <c r="G312" s="7">
        <f t="shared" si="26"/>
        <v>1.1999999999999999E-3</v>
      </c>
      <c r="H312">
        <f t="shared" si="27"/>
        <v>0</v>
      </c>
      <c r="I312">
        <f t="shared" si="28"/>
        <v>36</v>
      </c>
      <c r="J312">
        <f t="shared" si="29"/>
        <v>0</v>
      </c>
    </row>
    <row r="313" spans="1:10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6">
        <f t="shared" si="24"/>
        <v>39</v>
      </c>
      <c r="F313">
        <f t="shared" si="25"/>
        <v>1</v>
      </c>
      <c r="G313" s="7">
        <f t="shared" si="26"/>
        <v>1.5E-3</v>
      </c>
      <c r="H313">
        <f t="shared" si="27"/>
        <v>0</v>
      </c>
      <c r="I313">
        <f t="shared" si="28"/>
        <v>0</v>
      </c>
      <c r="J313">
        <f t="shared" si="29"/>
        <v>37.5</v>
      </c>
    </row>
    <row r="314" spans="1:10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6">
        <f t="shared" si="24"/>
        <v>59</v>
      </c>
      <c r="F314">
        <f t="shared" si="25"/>
        <v>0</v>
      </c>
      <c r="G314" s="7">
        <f t="shared" si="26"/>
        <v>1.1999999999999999E-3</v>
      </c>
      <c r="H314">
        <f t="shared" si="27"/>
        <v>0</v>
      </c>
      <c r="I314">
        <f t="shared" si="28"/>
        <v>36</v>
      </c>
      <c r="J314">
        <f t="shared" si="29"/>
        <v>0</v>
      </c>
    </row>
    <row r="315" spans="1:10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6">
        <f t="shared" si="24"/>
        <v>23</v>
      </c>
      <c r="F315">
        <f t="shared" si="25"/>
        <v>1</v>
      </c>
      <c r="G315" s="7">
        <f t="shared" si="26"/>
        <v>1E-3</v>
      </c>
      <c r="H315">
        <f t="shared" si="27"/>
        <v>0</v>
      </c>
      <c r="I315">
        <f t="shared" si="28"/>
        <v>0</v>
      </c>
      <c r="J315">
        <f t="shared" si="29"/>
        <v>25</v>
      </c>
    </row>
    <row r="316" spans="1:10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6">
        <f t="shared" si="24"/>
        <v>28</v>
      </c>
      <c r="F316">
        <f t="shared" si="25"/>
        <v>0</v>
      </c>
      <c r="G316" s="7">
        <f t="shared" si="26"/>
        <v>1E-3</v>
      </c>
      <c r="H316">
        <f t="shared" si="27"/>
        <v>0</v>
      </c>
      <c r="I316">
        <f t="shared" si="28"/>
        <v>30</v>
      </c>
      <c r="J316">
        <f t="shared" si="29"/>
        <v>0</v>
      </c>
    </row>
    <row r="317" spans="1:10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6">
        <f t="shared" si="24"/>
        <v>71</v>
      </c>
      <c r="F317">
        <f t="shared" si="25"/>
        <v>1</v>
      </c>
      <c r="G317" s="7">
        <f t="shared" si="26"/>
        <v>1.1999999999999999E-3</v>
      </c>
      <c r="H317">
        <f t="shared" si="27"/>
        <v>49</v>
      </c>
      <c r="I317">
        <f t="shared" si="28"/>
        <v>0</v>
      </c>
      <c r="J317">
        <f t="shared" si="29"/>
        <v>79</v>
      </c>
    </row>
    <row r="318" spans="1:10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6">
        <f t="shared" si="24"/>
        <v>39</v>
      </c>
      <c r="F318">
        <f t="shared" si="25"/>
        <v>0</v>
      </c>
      <c r="G318" s="7">
        <f t="shared" si="26"/>
        <v>1.5E-3</v>
      </c>
      <c r="H318">
        <f t="shared" si="27"/>
        <v>0</v>
      </c>
      <c r="I318">
        <f t="shared" si="28"/>
        <v>45</v>
      </c>
      <c r="J318">
        <f t="shared" si="29"/>
        <v>0</v>
      </c>
    </row>
    <row r="319" spans="1:10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6">
        <f t="shared" si="24"/>
        <v>27</v>
      </c>
      <c r="F319">
        <f t="shared" si="25"/>
        <v>0</v>
      </c>
      <c r="G319" s="7">
        <f t="shared" si="26"/>
        <v>1E-3</v>
      </c>
      <c r="H319">
        <f t="shared" si="27"/>
        <v>0</v>
      </c>
      <c r="I319">
        <f t="shared" si="28"/>
        <v>30</v>
      </c>
      <c r="J319">
        <f t="shared" si="29"/>
        <v>0</v>
      </c>
    </row>
    <row r="320" spans="1:10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6">
        <f t="shared" si="24"/>
        <v>38</v>
      </c>
      <c r="F320">
        <f t="shared" si="25"/>
        <v>1</v>
      </c>
      <c r="G320" s="7">
        <f t="shared" si="26"/>
        <v>1.5E-3</v>
      </c>
      <c r="H320">
        <f t="shared" si="27"/>
        <v>0</v>
      </c>
      <c r="I320">
        <f t="shared" si="28"/>
        <v>0</v>
      </c>
      <c r="J320">
        <f t="shared" si="29"/>
        <v>37.5</v>
      </c>
    </row>
    <row r="321" spans="1:10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6">
        <f t="shared" si="24"/>
        <v>33</v>
      </c>
      <c r="F321">
        <f t="shared" si="25"/>
        <v>0</v>
      </c>
      <c r="G321" s="7">
        <f t="shared" si="26"/>
        <v>1.5E-3</v>
      </c>
      <c r="H321">
        <f t="shared" si="27"/>
        <v>0</v>
      </c>
      <c r="I321">
        <f t="shared" si="28"/>
        <v>45</v>
      </c>
      <c r="J321">
        <f t="shared" si="29"/>
        <v>0</v>
      </c>
    </row>
    <row r="322" spans="1:10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6">
        <f t="shared" si="24"/>
        <v>23</v>
      </c>
      <c r="F322">
        <f t="shared" si="25"/>
        <v>1</v>
      </c>
      <c r="G322" s="7">
        <f t="shared" si="26"/>
        <v>1E-3</v>
      </c>
      <c r="H322">
        <f t="shared" si="27"/>
        <v>0</v>
      </c>
      <c r="I322">
        <f t="shared" si="28"/>
        <v>0</v>
      </c>
      <c r="J322">
        <f t="shared" si="29"/>
        <v>25</v>
      </c>
    </row>
    <row r="323" spans="1:10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6">
        <f t="shared" ref="E323:E332" si="30">2016-YEAR(C323)</f>
        <v>43</v>
      </c>
      <c r="F323">
        <f t="shared" ref="F323:F332" si="31">IF(RIGHT(B323,1) = "a",1,0)</f>
        <v>1</v>
      </c>
      <c r="G323" s="7">
        <f t="shared" ref="G323:G332" si="32">IF(E323&lt;=30,0.1,IF(E323&lt;=45,0.15,0.12)) / 100</f>
        <v>1.5E-3</v>
      </c>
      <c r="H323">
        <f t="shared" ref="H323:H332" si="33">IF(E323&gt;60,49,0)</f>
        <v>0</v>
      </c>
      <c r="I323">
        <f t="shared" ref="I323:I332" si="34">IF(F323=0,30000*G323+H323,0)</f>
        <v>0</v>
      </c>
      <c r="J323">
        <f t="shared" ref="J323:J332" si="35">IF(F323=1,25000*G323+H323,0)</f>
        <v>37.5</v>
      </c>
    </row>
    <row r="324" spans="1:10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6">
        <f t="shared" si="30"/>
        <v>58</v>
      </c>
      <c r="F324">
        <f t="shared" si="31"/>
        <v>1</v>
      </c>
      <c r="G324" s="7">
        <f t="shared" si="32"/>
        <v>1.1999999999999999E-3</v>
      </c>
      <c r="H324">
        <f t="shared" si="33"/>
        <v>0</v>
      </c>
      <c r="I324">
        <f t="shared" si="34"/>
        <v>0</v>
      </c>
      <c r="J324">
        <f t="shared" si="35"/>
        <v>29.999999999999996</v>
      </c>
    </row>
    <row r="325" spans="1:10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6">
        <f t="shared" si="30"/>
        <v>48</v>
      </c>
      <c r="F325">
        <f t="shared" si="31"/>
        <v>0</v>
      </c>
      <c r="G325" s="7">
        <f t="shared" si="32"/>
        <v>1.1999999999999999E-3</v>
      </c>
      <c r="H325">
        <f t="shared" si="33"/>
        <v>0</v>
      </c>
      <c r="I325">
        <f t="shared" si="34"/>
        <v>36</v>
      </c>
      <c r="J325">
        <f t="shared" si="35"/>
        <v>0</v>
      </c>
    </row>
    <row r="326" spans="1:10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6">
        <f t="shared" si="30"/>
        <v>61</v>
      </c>
      <c r="F326">
        <f t="shared" si="31"/>
        <v>0</v>
      </c>
      <c r="G326" s="7">
        <f t="shared" si="32"/>
        <v>1.1999999999999999E-3</v>
      </c>
      <c r="H326">
        <f t="shared" si="33"/>
        <v>49</v>
      </c>
      <c r="I326">
        <f t="shared" si="34"/>
        <v>85</v>
      </c>
      <c r="J326">
        <f t="shared" si="35"/>
        <v>0</v>
      </c>
    </row>
    <row r="327" spans="1:10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6">
        <f t="shared" si="30"/>
        <v>73</v>
      </c>
      <c r="F327">
        <f t="shared" si="31"/>
        <v>1</v>
      </c>
      <c r="G327" s="7">
        <f t="shared" si="32"/>
        <v>1.1999999999999999E-3</v>
      </c>
      <c r="H327">
        <f t="shared" si="33"/>
        <v>49</v>
      </c>
      <c r="I327">
        <f t="shared" si="34"/>
        <v>0</v>
      </c>
      <c r="J327">
        <f t="shared" si="35"/>
        <v>79</v>
      </c>
    </row>
    <row r="328" spans="1:10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6">
        <f t="shared" si="30"/>
        <v>66</v>
      </c>
      <c r="F328">
        <f t="shared" si="31"/>
        <v>1</v>
      </c>
      <c r="G328" s="7">
        <f t="shared" si="32"/>
        <v>1.1999999999999999E-3</v>
      </c>
      <c r="H328">
        <f t="shared" si="33"/>
        <v>49</v>
      </c>
      <c r="I328">
        <f t="shared" si="34"/>
        <v>0</v>
      </c>
      <c r="J328">
        <f t="shared" si="35"/>
        <v>79</v>
      </c>
    </row>
    <row r="329" spans="1:10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6">
        <f t="shared" si="30"/>
        <v>23</v>
      </c>
      <c r="F329">
        <f t="shared" si="31"/>
        <v>1</v>
      </c>
      <c r="G329" s="7">
        <f t="shared" si="32"/>
        <v>1E-3</v>
      </c>
      <c r="H329">
        <f t="shared" si="33"/>
        <v>0</v>
      </c>
      <c r="I329">
        <f t="shared" si="34"/>
        <v>0</v>
      </c>
      <c r="J329">
        <f t="shared" si="35"/>
        <v>25</v>
      </c>
    </row>
    <row r="330" spans="1:10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6">
        <f t="shared" si="30"/>
        <v>32</v>
      </c>
      <c r="F330">
        <f t="shared" si="31"/>
        <v>1</v>
      </c>
      <c r="G330" s="7">
        <f t="shared" si="32"/>
        <v>1.5E-3</v>
      </c>
      <c r="H330">
        <f t="shared" si="33"/>
        <v>0</v>
      </c>
      <c r="I330">
        <f t="shared" si="34"/>
        <v>0</v>
      </c>
      <c r="J330">
        <f t="shared" si="35"/>
        <v>37.5</v>
      </c>
    </row>
    <row r="331" spans="1:10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6">
        <f t="shared" si="30"/>
        <v>55</v>
      </c>
      <c r="F331">
        <f t="shared" si="31"/>
        <v>0</v>
      </c>
      <c r="G331" s="7">
        <f t="shared" si="32"/>
        <v>1.1999999999999999E-3</v>
      </c>
      <c r="H331">
        <f t="shared" si="33"/>
        <v>0</v>
      </c>
      <c r="I331">
        <f t="shared" si="34"/>
        <v>36</v>
      </c>
      <c r="J331">
        <f t="shared" si="35"/>
        <v>0</v>
      </c>
    </row>
    <row r="332" spans="1:10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6">
        <f t="shared" si="30"/>
        <v>64</v>
      </c>
      <c r="F332">
        <f t="shared" si="31"/>
        <v>1</v>
      </c>
      <c r="G332" s="7">
        <f t="shared" si="32"/>
        <v>1.1999999999999999E-3</v>
      </c>
      <c r="H332">
        <f t="shared" si="33"/>
        <v>49</v>
      </c>
      <c r="I332">
        <f t="shared" si="34"/>
        <v>0</v>
      </c>
      <c r="J332">
        <f t="shared" si="35"/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DBFD-7D6B-4B1C-9977-37304B7AC460}">
  <dimension ref="A1:M332"/>
  <sheetViews>
    <sheetView tabSelected="1" topLeftCell="B1" workbookViewId="0">
      <selection activeCell="L1" sqref="L1:M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0.140625" bestFit="1" customWidth="1"/>
  </cols>
  <sheetData>
    <row r="1" spans="1:13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451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  <c r="K1" t="s">
        <v>464</v>
      </c>
      <c r="L1" t="s">
        <v>451</v>
      </c>
      <c r="M1" t="s">
        <v>465</v>
      </c>
    </row>
    <row r="2" spans="1:13" x14ac:dyDescent="0.25">
      <c r="A2" s="1" t="s">
        <v>4</v>
      </c>
      <c r="B2" s="1" t="s">
        <v>5</v>
      </c>
      <c r="C2" s="2">
        <v>22190</v>
      </c>
      <c r="D2" s="1" t="s">
        <v>6</v>
      </c>
      <c r="E2" s="6">
        <f>2016-YEAR(C2)</f>
        <v>56</v>
      </c>
      <c r="F2">
        <f>IF(AND($E2&gt;=20,$E2&lt;30),1,0)</f>
        <v>0</v>
      </c>
      <c r="G2">
        <f>IF(AND($E2&gt;=30,$E2&lt;40),1,0)</f>
        <v>0</v>
      </c>
      <c r="H2">
        <f>IF(AND($E2&gt;=40,$E2&lt;50),1,0)</f>
        <v>0</v>
      </c>
      <c r="I2">
        <f>IF(AND($E2&gt;=50,$E2&lt;60),1,0)</f>
        <v>1</v>
      </c>
      <c r="J2">
        <f>IF(AND($E2&gt;=60,$E2&lt;70),1,0)</f>
        <v>0</v>
      </c>
      <c r="K2">
        <f>IF(AND($E2&gt;=70,$E2&lt;80),1,0)</f>
        <v>0</v>
      </c>
      <c r="L2" t="s">
        <v>459</v>
      </c>
      <c r="M2">
        <f>SUM(F:F)</f>
        <v>62</v>
      </c>
    </row>
    <row r="3" spans="1:13" x14ac:dyDescent="0.25">
      <c r="A3" s="1" t="s">
        <v>7</v>
      </c>
      <c r="B3" s="1" t="s">
        <v>8</v>
      </c>
      <c r="C3" s="2">
        <v>30952</v>
      </c>
      <c r="D3" s="1" t="s">
        <v>9</v>
      </c>
      <c r="E3" s="6">
        <f t="shared" ref="E3:E66" si="0">2016-YEAR(C3)</f>
        <v>32</v>
      </c>
      <c r="F3">
        <f t="shared" ref="F3:F66" si="1">IF(AND($E3&gt;=20,$E3&lt;30),1,0)</f>
        <v>0</v>
      </c>
      <c r="G3">
        <f t="shared" ref="G3:G66" si="2">IF(AND($E3&gt;=30,$E3&lt;40),1,0)</f>
        <v>1</v>
      </c>
      <c r="H3">
        <f t="shared" ref="H3:H66" si="3">IF(AND($E3&gt;=40,$E3&lt;50),1,0)</f>
        <v>0</v>
      </c>
      <c r="I3">
        <f t="shared" ref="I3:I66" si="4">IF(AND($E3&gt;=50,$E3&lt;60),1,0)</f>
        <v>0</v>
      </c>
      <c r="J3">
        <f t="shared" ref="J3:J66" si="5">IF(AND($E3&gt;=60,$E3&lt;70),1,0)</f>
        <v>0</v>
      </c>
      <c r="K3">
        <f t="shared" ref="K3:K66" si="6">IF(AND($E3&gt;=70,$E3&lt;80),1,0)</f>
        <v>0</v>
      </c>
      <c r="L3" t="s">
        <v>460</v>
      </c>
      <c r="M3">
        <f>SUM(G:G)</f>
        <v>56</v>
      </c>
    </row>
    <row r="4" spans="1:13" x14ac:dyDescent="0.25">
      <c r="A4" s="1" t="s">
        <v>10</v>
      </c>
      <c r="B4" s="1" t="s">
        <v>11</v>
      </c>
      <c r="C4" s="2">
        <v>24753</v>
      </c>
      <c r="D4" s="1" t="s">
        <v>12</v>
      </c>
      <c r="E4" s="6">
        <f t="shared" si="0"/>
        <v>49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 t="s">
        <v>461</v>
      </c>
      <c r="M4">
        <f>SUM(H:H)</f>
        <v>64</v>
      </c>
    </row>
    <row r="5" spans="1:13" x14ac:dyDescent="0.25">
      <c r="A5" s="1" t="s">
        <v>13</v>
      </c>
      <c r="B5" s="1" t="s">
        <v>14</v>
      </c>
      <c r="C5" s="2">
        <v>31544</v>
      </c>
      <c r="D5" s="1" t="s">
        <v>9</v>
      </c>
      <c r="E5" s="6">
        <f t="shared" si="0"/>
        <v>30</v>
      </c>
      <c r="F5">
        <f t="shared" si="1"/>
        <v>0</v>
      </c>
      <c r="G5">
        <f t="shared" si="2"/>
        <v>1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 t="s">
        <v>462</v>
      </c>
      <c r="M5">
        <f>SUM(I:I)</f>
        <v>56</v>
      </c>
    </row>
    <row r="6" spans="1:13" x14ac:dyDescent="0.25">
      <c r="A6" s="1" t="s">
        <v>15</v>
      </c>
      <c r="B6" s="1" t="s">
        <v>16</v>
      </c>
      <c r="C6" s="2">
        <v>22780</v>
      </c>
      <c r="D6" s="1" t="s">
        <v>9</v>
      </c>
      <c r="E6" s="6">
        <f t="shared" si="0"/>
        <v>54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1</v>
      </c>
      <c r="J6">
        <f t="shared" si="5"/>
        <v>0</v>
      </c>
      <c r="K6">
        <f t="shared" si="6"/>
        <v>0</v>
      </c>
      <c r="L6" t="s">
        <v>463</v>
      </c>
      <c r="M6">
        <f>SUM(J:J)</f>
        <v>71</v>
      </c>
    </row>
    <row r="7" spans="1:13" x14ac:dyDescent="0.25">
      <c r="A7" s="1" t="s">
        <v>17</v>
      </c>
      <c r="B7" s="1" t="s">
        <v>18</v>
      </c>
      <c r="C7" s="2">
        <v>31694</v>
      </c>
      <c r="D7" s="1" t="s">
        <v>12</v>
      </c>
      <c r="E7" s="6">
        <f t="shared" si="0"/>
        <v>30</v>
      </c>
      <c r="F7">
        <f t="shared" si="1"/>
        <v>0</v>
      </c>
      <c r="G7">
        <f t="shared" si="2"/>
        <v>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 t="s">
        <v>464</v>
      </c>
      <c r="M7">
        <f>SUM(K:K)</f>
        <v>22</v>
      </c>
    </row>
    <row r="8" spans="1:13" x14ac:dyDescent="0.25">
      <c r="A8" s="1" t="s">
        <v>19</v>
      </c>
      <c r="B8" s="1" t="s">
        <v>20</v>
      </c>
      <c r="C8" s="2">
        <v>33569</v>
      </c>
      <c r="D8" s="1" t="s">
        <v>6</v>
      </c>
      <c r="E8" s="6">
        <f t="shared" si="0"/>
        <v>25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</row>
    <row r="9" spans="1:13" x14ac:dyDescent="0.25">
      <c r="A9" s="1" t="s">
        <v>21</v>
      </c>
      <c r="B9" s="1" t="s">
        <v>22</v>
      </c>
      <c r="C9" s="2">
        <v>30372</v>
      </c>
      <c r="D9" s="1" t="s">
        <v>6</v>
      </c>
      <c r="E9" s="6">
        <f t="shared" si="0"/>
        <v>33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</row>
    <row r="10" spans="1:13" x14ac:dyDescent="0.25">
      <c r="A10" s="1" t="s">
        <v>23</v>
      </c>
      <c r="B10" s="1" t="s">
        <v>8</v>
      </c>
      <c r="C10" s="2">
        <v>33568</v>
      </c>
      <c r="D10" s="1" t="s">
        <v>6</v>
      </c>
      <c r="E10" s="6">
        <f t="shared" si="0"/>
        <v>25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</row>
    <row r="11" spans="1:13" x14ac:dyDescent="0.25">
      <c r="A11" s="1" t="s">
        <v>24</v>
      </c>
      <c r="B11" s="1" t="s">
        <v>25</v>
      </c>
      <c r="C11" s="2">
        <v>31111</v>
      </c>
      <c r="D11" s="1" t="s">
        <v>6</v>
      </c>
      <c r="E11" s="6">
        <f t="shared" si="0"/>
        <v>31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</row>
    <row r="12" spans="1:13" x14ac:dyDescent="0.25">
      <c r="A12" s="1" t="s">
        <v>26</v>
      </c>
      <c r="B12" s="1" t="s">
        <v>27</v>
      </c>
      <c r="C12" s="2">
        <v>17347</v>
      </c>
      <c r="D12" s="1" t="s">
        <v>6</v>
      </c>
      <c r="E12" s="6">
        <f t="shared" si="0"/>
        <v>69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f t="shared" si="6"/>
        <v>0</v>
      </c>
    </row>
    <row r="13" spans="1:13" x14ac:dyDescent="0.25">
      <c r="A13" s="1" t="s">
        <v>28</v>
      </c>
      <c r="B13" s="1" t="s">
        <v>29</v>
      </c>
      <c r="C13" s="2">
        <v>33321</v>
      </c>
      <c r="D13" s="1" t="s">
        <v>12</v>
      </c>
      <c r="E13" s="6">
        <f t="shared" si="0"/>
        <v>25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</row>
    <row r="14" spans="1:13" x14ac:dyDescent="0.25">
      <c r="A14" s="1" t="s">
        <v>30</v>
      </c>
      <c r="B14" s="1" t="s">
        <v>8</v>
      </c>
      <c r="C14" s="2">
        <v>26093</v>
      </c>
      <c r="D14" s="1" t="s">
        <v>12</v>
      </c>
      <c r="E14" s="6">
        <f t="shared" si="0"/>
        <v>45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</row>
    <row r="15" spans="1:13" x14ac:dyDescent="0.25">
      <c r="A15" s="1" t="s">
        <v>31</v>
      </c>
      <c r="B15" s="1" t="s">
        <v>32</v>
      </c>
      <c r="C15" s="2">
        <v>17144</v>
      </c>
      <c r="D15" s="1" t="s">
        <v>12</v>
      </c>
      <c r="E15" s="6">
        <f t="shared" si="0"/>
        <v>70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1</v>
      </c>
    </row>
    <row r="16" spans="1:13" x14ac:dyDescent="0.25">
      <c r="A16" s="1" t="s">
        <v>33</v>
      </c>
      <c r="B16" s="1" t="s">
        <v>34</v>
      </c>
      <c r="C16" s="2">
        <v>26019</v>
      </c>
      <c r="D16" s="1" t="s">
        <v>12</v>
      </c>
      <c r="E16" s="6">
        <f t="shared" si="0"/>
        <v>45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</row>
    <row r="17" spans="1:11" x14ac:dyDescent="0.25">
      <c r="A17" s="1" t="s">
        <v>35</v>
      </c>
      <c r="B17" s="1" t="s">
        <v>27</v>
      </c>
      <c r="C17" s="2">
        <v>30193</v>
      </c>
      <c r="D17" s="1" t="s">
        <v>6</v>
      </c>
      <c r="E17" s="6">
        <f t="shared" si="0"/>
        <v>34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</row>
    <row r="18" spans="1:11" x14ac:dyDescent="0.25">
      <c r="A18" s="1" t="s">
        <v>36</v>
      </c>
      <c r="B18" s="1" t="s">
        <v>37</v>
      </c>
      <c r="C18" s="2">
        <v>29668</v>
      </c>
      <c r="D18" s="1" t="s">
        <v>9</v>
      </c>
      <c r="E18" s="6">
        <f t="shared" si="0"/>
        <v>35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</row>
    <row r="19" spans="1:11" x14ac:dyDescent="0.25">
      <c r="A19" s="1" t="s">
        <v>38</v>
      </c>
      <c r="B19" s="1" t="s">
        <v>39</v>
      </c>
      <c r="C19" s="2">
        <v>34945</v>
      </c>
      <c r="D19" s="1" t="s">
        <v>40</v>
      </c>
      <c r="E19" s="6">
        <f t="shared" si="0"/>
        <v>21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</row>
    <row r="20" spans="1:11" x14ac:dyDescent="0.25">
      <c r="A20" s="1" t="s">
        <v>41</v>
      </c>
      <c r="B20" s="1" t="s">
        <v>42</v>
      </c>
      <c r="C20" s="2">
        <v>23309</v>
      </c>
      <c r="D20" s="1" t="s">
        <v>9</v>
      </c>
      <c r="E20" s="6">
        <f t="shared" si="0"/>
        <v>53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 s="1" t="s">
        <v>43</v>
      </c>
      <c r="B21" s="1" t="s">
        <v>20</v>
      </c>
      <c r="C21" s="2">
        <v>16498</v>
      </c>
      <c r="D21" s="1" t="s">
        <v>6</v>
      </c>
      <c r="E21" s="6">
        <f t="shared" si="0"/>
        <v>71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1</v>
      </c>
    </row>
    <row r="22" spans="1:11" x14ac:dyDescent="0.25">
      <c r="A22" s="1" t="s">
        <v>44</v>
      </c>
      <c r="B22" s="1" t="s">
        <v>45</v>
      </c>
      <c r="C22" s="2">
        <v>19872</v>
      </c>
      <c r="D22" s="1" t="s">
        <v>12</v>
      </c>
      <c r="E22" s="6">
        <f t="shared" si="0"/>
        <v>62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</row>
    <row r="23" spans="1:11" x14ac:dyDescent="0.25">
      <c r="A23" s="1" t="s">
        <v>46</v>
      </c>
      <c r="B23" s="1" t="s">
        <v>47</v>
      </c>
      <c r="C23" s="2">
        <v>26018</v>
      </c>
      <c r="D23" s="1" t="s">
        <v>6</v>
      </c>
      <c r="E23" s="6">
        <f t="shared" si="0"/>
        <v>45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</row>
    <row r="24" spans="1:11" x14ac:dyDescent="0.25">
      <c r="A24" s="1" t="s">
        <v>48</v>
      </c>
      <c r="B24" s="1" t="s">
        <v>49</v>
      </c>
      <c r="C24" s="2">
        <v>25110</v>
      </c>
      <c r="D24" s="1" t="s">
        <v>40</v>
      </c>
      <c r="E24" s="6">
        <f t="shared" si="0"/>
        <v>48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</row>
    <row r="25" spans="1:11" x14ac:dyDescent="0.25">
      <c r="A25" s="1" t="s">
        <v>50</v>
      </c>
      <c r="B25" s="1" t="s">
        <v>29</v>
      </c>
      <c r="C25" s="2">
        <v>33411</v>
      </c>
      <c r="D25" s="1" t="s">
        <v>9</v>
      </c>
      <c r="E25" s="6">
        <f t="shared" si="0"/>
        <v>25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</row>
    <row r="26" spans="1:11" x14ac:dyDescent="0.25">
      <c r="A26" s="1" t="s">
        <v>51</v>
      </c>
      <c r="B26" s="1" t="s">
        <v>52</v>
      </c>
      <c r="C26" s="2">
        <v>30969</v>
      </c>
      <c r="D26" s="1" t="s">
        <v>12</v>
      </c>
      <c r="E26" s="6">
        <f t="shared" si="0"/>
        <v>32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</row>
    <row r="27" spans="1:11" x14ac:dyDescent="0.25">
      <c r="A27" s="1" t="s">
        <v>53</v>
      </c>
      <c r="B27" s="1" t="s">
        <v>54</v>
      </c>
      <c r="C27" s="2">
        <v>19368</v>
      </c>
      <c r="D27" s="1" t="s">
        <v>12</v>
      </c>
      <c r="E27" s="6">
        <f t="shared" si="0"/>
        <v>63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25">
      <c r="A28" s="1" t="s">
        <v>55</v>
      </c>
      <c r="B28" s="1" t="s">
        <v>56</v>
      </c>
      <c r="C28" s="2">
        <v>23668</v>
      </c>
      <c r="D28" s="1" t="s">
        <v>40</v>
      </c>
      <c r="E28" s="6">
        <f t="shared" si="0"/>
        <v>52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</row>
    <row r="29" spans="1:11" x14ac:dyDescent="0.25">
      <c r="A29" s="1" t="s">
        <v>57</v>
      </c>
      <c r="B29" s="1" t="s">
        <v>58</v>
      </c>
      <c r="C29" s="2">
        <v>19851</v>
      </c>
      <c r="D29" s="1" t="s">
        <v>12</v>
      </c>
      <c r="E29" s="6">
        <f t="shared" si="0"/>
        <v>62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  <c r="K29">
        <f t="shared" si="6"/>
        <v>0</v>
      </c>
    </row>
    <row r="30" spans="1:11" x14ac:dyDescent="0.25">
      <c r="A30" s="1" t="s">
        <v>59</v>
      </c>
      <c r="B30" s="1" t="s">
        <v>18</v>
      </c>
      <c r="C30" s="2">
        <v>17896</v>
      </c>
      <c r="D30" s="1" t="s">
        <v>9</v>
      </c>
      <c r="E30" s="6">
        <f t="shared" si="0"/>
        <v>68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</row>
    <row r="31" spans="1:11" x14ac:dyDescent="0.25">
      <c r="A31" s="1" t="s">
        <v>60</v>
      </c>
      <c r="B31" s="1" t="s">
        <v>11</v>
      </c>
      <c r="C31" s="2">
        <v>25045</v>
      </c>
      <c r="D31" s="1" t="s">
        <v>12</v>
      </c>
      <c r="E31" s="6">
        <f t="shared" si="0"/>
        <v>48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0</v>
      </c>
    </row>
    <row r="32" spans="1:11" x14ac:dyDescent="0.25">
      <c r="A32" s="1" t="s">
        <v>61</v>
      </c>
      <c r="B32" s="1" t="s">
        <v>20</v>
      </c>
      <c r="C32" s="2">
        <v>18367</v>
      </c>
      <c r="D32" s="1" t="s">
        <v>12</v>
      </c>
      <c r="E32" s="6">
        <f t="shared" si="0"/>
        <v>66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</row>
    <row r="33" spans="1:11" x14ac:dyDescent="0.25">
      <c r="A33" s="1" t="s">
        <v>62</v>
      </c>
      <c r="B33" s="1" t="s">
        <v>20</v>
      </c>
      <c r="C33" s="2">
        <v>21630</v>
      </c>
      <c r="D33" s="1" t="s">
        <v>6</v>
      </c>
      <c r="E33" s="6">
        <f t="shared" si="0"/>
        <v>57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 s="1" t="s">
        <v>63</v>
      </c>
      <c r="B34" s="1" t="s">
        <v>64</v>
      </c>
      <c r="C34" s="2">
        <v>16075</v>
      </c>
      <c r="D34" s="1" t="s">
        <v>40</v>
      </c>
      <c r="E34" s="6">
        <f t="shared" si="0"/>
        <v>72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1</v>
      </c>
    </row>
    <row r="35" spans="1:11" x14ac:dyDescent="0.25">
      <c r="A35" s="1" t="s">
        <v>65</v>
      </c>
      <c r="B35" s="1" t="s">
        <v>20</v>
      </c>
      <c r="C35" s="2">
        <v>30640</v>
      </c>
      <c r="D35" s="1" t="s">
        <v>6</v>
      </c>
      <c r="E35" s="6">
        <f t="shared" si="0"/>
        <v>33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25">
      <c r="A36" s="1" t="s">
        <v>66</v>
      </c>
      <c r="B36" s="1" t="s">
        <v>67</v>
      </c>
      <c r="C36" s="2">
        <v>21633</v>
      </c>
      <c r="D36" s="1" t="s">
        <v>12</v>
      </c>
      <c r="E36" s="6">
        <f t="shared" si="0"/>
        <v>57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1</v>
      </c>
      <c r="J36">
        <f t="shared" si="5"/>
        <v>0</v>
      </c>
      <c r="K36">
        <f t="shared" si="6"/>
        <v>0</v>
      </c>
    </row>
    <row r="37" spans="1:11" x14ac:dyDescent="0.25">
      <c r="A37" s="1" t="s">
        <v>68</v>
      </c>
      <c r="B37" s="1" t="s">
        <v>69</v>
      </c>
      <c r="C37" s="2">
        <v>22843</v>
      </c>
      <c r="D37" s="1" t="s">
        <v>6</v>
      </c>
      <c r="E37" s="6">
        <f t="shared" si="0"/>
        <v>54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 s="1" t="s">
        <v>70</v>
      </c>
      <c r="B38" s="1" t="s">
        <v>39</v>
      </c>
      <c r="C38" s="2">
        <v>22944</v>
      </c>
      <c r="D38" s="1" t="s">
        <v>12</v>
      </c>
      <c r="E38" s="6">
        <f t="shared" si="0"/>
        <v>54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1</v>
      </c>
      <c r="J38">
        <f t="shared" si="5"/>
        <v>0</v>
      </c>
      <c r="K38">
        <f t="shared" si="6"/>
        <v>0</v>
      </c>
    </row>
    <row r="39" spans="1:11" x14ac:dyDescent="0.25">
      <c r="A39" s="1" t="s">
        <v>71</v>
      </c>
      <c r="B39" s="1" t="s">
        <v>72</v>
      </c>
      <c r="C39" s="2">
        <v>28856</v>
      </c>
      <c r="D39" s="1" t="s">
        <v>6</v>
      </c>
      <c r="E39" s="6">
        <f t="shared" si="0"/>
        <v>37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</row>
    <row r="40" spans="1:11" x14ac:dyDescent="0.25">
      <c r="A40" s="1" t="s">
        <v>73</v>
      </c>
      <c r="B40" s="1" t="s">
        <v>74</v>
      </c>
      <c r="C40" s="2">
        <v>27510</v>
      </c>
      <c r="D40" s="1" t="s">
        <v>9</v>
      </c>
      <c r="E40" s="6">
        <f t="shared" si="0"/>
        <v>41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>
        <f t="shared" si="5"/>
        <v>0</v>
      </c>
      <c r="K40">
        <f t="shared" si="6"/>
        <v>0</v>
      </c>
    </row>
    <row r="41" spans="1:11" x14ac:dyDescent="0.25">
      <c r="A41" s="1" t="s">
        <v>75</v>
      </c>
      <c r="B41" s="1" t="s">
        <v>52</v>
      </c>
      <c r="C41" s="2">
        <v>24744</v>
      </c>
      <c r="D41" s="1" t="s">
        <v>12</v>
      </c>
      <c r="E41" s="6">
        <f t="shared" si="0"/>
        <v>49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0</v>
      </c>
    </row>
    <row r="42" spans="1:11" x14ac:dyDescent="0.25">
      <c r="A42" s="1" t="s">
        <v>76</v>
      </c>
      <c r="B42" s="1" t="s">
        <v>77</v>
      </c>
      <c r="C42" s="2">
        <v>26703</v>
      </c>
      <c r="D42" s="1" t="s">
        <v>40</v>
      </c>
      <c r="E42" s="6">
        <f t="shared" si="0"/>
        <v>43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  <c r="K42">
        <f t="shared" si="6"/>
        <v>0</v>
      </c>
    </row>
    <row r="43" spans="1:11" x14ac:dyDescent="0.25">
      <c r="A43" s="1" t="s">
        <v>78</v>
      </c>
      <c r="B43" s="1" t="s">
        <v>79</v>
      </c>
      <c r="C43" s="2">
        <v>18847</v>
      </c>
      <c r="D43" s="1" t="s">
        <v>6</v>
      </c>
      <c r="E43" s="6">
        <f t="shared" si="0"/>
        <v>65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1</v>
      </c>
      <c r="K43">
        <f t="shared" si="6"/>
        <v>0</v>
      </c>
    </row>
    <row r="44" spans="1:11" x14ac:dyDescent="0.25">
      <c r="A44" s="1" t="s">
        <v>80</v>
      </c>
      <c r="B44" s="1" t="s">
        <v>81</v>
      </c>
      <c r="C44" s="2">
        <v>33899</v>
      </c>
      <c r="D44" s="1" t="s">
        <v>12</v>
      </c>
      <c r="E44" s="6">
        <f t="shared" si="0"/>
        <v>24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</row>
    <row r="45" spans="1:11" x14ac:dyDescent="0.25">
      <c r="A45" s="1" t="s">
        <v>82</v>
      </c>
      <c r="B45" s="1" t="s">
        <v>42</v>
      </c>
      <c r="C45" s="2">
        <v>34773</v>
      </c>
      <c r="D45" s="1" t="s">
        <v>12</v>
      </c>
      <c r="E45" s="6">
        <f t="shared" si="0"/>
        <v>21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</row>
    <row r="46" spans="1:11" x14ac:dyDescent="0.25">
      <c r="A46" s="1" t="s">
        <v>83</v>
      </c>
      <c r="B46" s="1" t="s">
        <v>84</v>
      </c>
      <c r="C46" s="2">
        <v>28929</v>
      </c>
      <c r="D46" s="1" t="s">
        <v>6</v>
      </c>
      <c r="E46" s="6">
        <f t="shared" si="0"/>
        <v>37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</row>
    <row r="47" spans="1:11" x14ac:dyDescent="0.25">
      <c r="A47" s="1" t="s">
        <v>85</v>
      </c>
      <c r="B47" s="1" t="s">
        <v>42</v>
      </c>
      <c r="C47" s="2">
        <v>17612</v>
      </c>
      <c r="D47" s="1" t="s">
        <v>40</v>
      </c>
      <c r="E47" s="6">
        <f t="shared" si="0"/>
        <v>68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0</v>
      </c>
    </row>
    <row r="48" spans="1:11" x14ac:dyDescent="0.25">
      <c r="A48" s="1" t="s">
        <v>86</v>
      </c>
      <c r="B48" s="1" t="s">
        <v>87</v>
      </c>
      <c r="C48" s="2">
        <v>26002</v>
      </c>
      <c r="D48" s="1" t="s">
        <v>12</v>
      </c>
      <c r="E48" s="6">
        <f t="shared" si="0"/>
        <v>45</v>
      </c>
      <c r="F48">
        <f t="shared" si="1"/>
        <v>0</v>
      </c>
      <c r="G48">
        <f t="shared" si="2"/>
        <v>0</v>
      </c>
      <c r="H48">
        <f t="shared" si="3"/>
        <v>1</v>
      </c>
      <c r="I48">
        <f t="shared" si="4"/>
        <v>0</v>
      </c>
      <c r="J48">
        <f t="shared" si="5"/>
        <v>0</v>
      </c>
      <c r="K48">
        <f t="shared" si="6"/>
        <v>0</v>
      </c>
    </row>
    <row r="49" spans="1:11" x14ac:dyDescent="0.25">
      <c r="A49" s="1" t="s">
        <v>88</v>
      </c>
      <c r="B49" s="1" t="s">
        <v>52</v>
      </c>
      <c r="C49" s="2">
        <v>17050</v>
      </c>
      <c r="D49" s="1" t="s">
        <v>12</v>
      </c>
      <c r="E49" s="6">
        <f t="shared" si="0"/>
        <v>70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</v>
      </c>
    </row>
    <row r="50" spans="1:11" x14ac:dyDescent="0.25">
      <c r="A50" s="1" t="s">
        <v>89</v>
      </c>
      <c r="B50" s="1" t="s">
        <v>90</v>
      </c>
      <c r="C50" s="2">
        <v>17757</v>
      </c>
      <c r="D50" s="1" t="s">
        <v>6</v>
      </c>
      <c r="E50" s="6">
        <f t="shared" si="0"/>
        <v>68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  <c r="K50">
        <f t="shared" si="6"/>
        <v>0</v>
      </c>
    </row>
    <row r="51" spans="1:11" x14ac:dyDescent="0.25">
      <c r="A51" s="1" t="s">
        <v>91</v>
      </c>
      <c r="B51" s="1" t="s">
        <v>92</v>
      </c>
      <c r="C51" s="2">
        <v>30155</v>
      </c>
      <c r="D51" s="1" t="s">
        <v>6</v>
      </c>
      <c r="E51" s="6">
        <f t="shared" si="0"/>
        <v>34</v>
      </c>
      <c r="F51">
        <f t="shared" si="1"/>
        <v>0</v>
      </c>
      <c r="G51">
        <f t="shared" si="2"/>
        <v>1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</row>
    <row r="52" spans="1:11" x14ac:dyDescent="0.25">
      <c r="A52" s="1" t="s">
        <v>93</v>
      </c>
      <c r="B52" s="1" t="s">
        <v>94</v>
      </c>
      <c r="C52" s="2">
        <v>22758</v>
      </c>
      <c r="D52" s="1" t="s">
        <v>40</v>
      </c>
      <c r="E52" s="6">
        <f t="shared" si="0"/>
        <v>54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 s="1" t="s">
        <v>95</v>
      </c>
      <c r="B53" s="1" t="s">
        <v>52</v>
      </c>
      <c r="C53" s="2">
        <v>17830</v>
      </c>
      <c r="D53" s="1" t="s">
        <v>6</v>
      </c>
      <c r="E53" s="6">
        <f t="shared" si="0"/>
        <v>68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  <c r="K53">
        <f t="shared" si="6"/>
        <v>0</v>
      </c>
    </row>
    <row r="54" spans="1:11" x14ac:dyDescent="0.25">
      <c r="A54" s="1" t="s">
        <v>96</v>
      </c>
      <c r="B54" s="1" t="s">
        <v>20</v>
      </c>
      <c r="C54" s="2">
        <v>16168</v>
      </c>
      <c r="D54" s="1" t="s">
        <v>6</v>
      </c>
      <c r="E54" s="6">
        <f t="shared" si="0"/>
        <v>72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1</v>
      </c>
    </row>
    <row r="55" spans="1:11" x14ac:dyDescent="0.25">
      <c r="A55" s="1" t="s">
        <v>97</v>
      </c>
      <c r="B55" s="1" t="s">
        <v>98</v>
      </c>
      <c r="C55" s="2">
        <v>32118</v>
      </c>
      <c r="D55" s="1" t="s">
        <v>6</v>
      </c>
      <c r="E55" s="6">
        <f t="shared" si="0"/>
        <v>29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</row>
    <row r="56" spans="1:11" x14ac:dyDescent="0.25">
      <c r="A56" s="1" t="s">
        <v>99</v>
      </c>
      <c r="B56" s="1" t="s">
        <v>18</v>
      </c>
      <c r="C56" s="2">
        <v>20332</v>
      </c>
      <c r="D56" s="1" t="s">
        <v>12</v>
      </c>
      <c r="E56" s="6">
        <f t="shared" si="0"/>
        <v>61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  <c r="K56">
        <f t="shared" si="6"/>
        <v>0</v>
      </c>
    </row>
    <row r="57" spans="1:11" x14ac:dyDescent="0.25">
      <c r="A57" s="1" t="s">
        <v>100</v>
      </c>
      <c r="B57" s="1" t="s">
        <v>49</v>
      </c>
      <c r="C57" s="2">
        <v>19375</v>
      </c>
      <c r="D57" s="1" t="s">
        <v>6</v>
      </c>
      <c r="E57" s="6">
        <f t="shared" si="0"/>
        <v>63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  <c r="K57">
        <f t="shared" si="6"/>
        <v>0</v>
      </c>
    </row>
    <row r="58" spans="1:11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6">
        <f t="shared" si="0"/>
        <v>21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</row>
    <row r="59" spans="1:11" x14ac:dyDescent="0.25">
      <c r="A59" s="1" t="s">
        <v>103</v>
      </c>
      <c r="B59" s="1" t="s">
        <v>16</v>
      </c>
      <c r="C59" s="2">
        <v>23775</v>
      </c>
      <c r="D59" s="1" t="s">
        <v>9</v>
      </c>
      <c r="E59" s="6">
        <f t="shared" si="0"/>
        <v>51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6">
        <f t="shared" si="0"/>
        <v>36</v>
      </c>
      <c r="F60">
        <f t="shared" si="1"/>
        <v>0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6">
        <f t="shared" si="0"/>
        <v>42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</row>
    <row r="62" spans="1:11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6">
        <f t="shared" si="0"/>
        <v>64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1</v>
      </c>
      <c r="K62">
        <f t="shared" si="6"/>
        <v>0</v>
      </c>
    </row>
    <row r="63" spans="1:11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6">
        <f t="shared" si="0"/>
        <v>41</v>
      </c>
      <c r="F63">
        <f t="shared" si="1"/>
        <v>0</v>
      </c>
      <c r="G63">
        <f t="shared" si="2"/>
        <v>0</v>
      </c>
      <c r="H63">
        <f t="shared" si="3"/>
        <v>1</v>
      </c>
      <c r="I63">
        <f t="shared" si="4"/>
        <v>0</v>
      </c>
      <c r="J63">
        <f t="shared" si="5"/>
        <v>0</v>
      </c>
      <c r="K63">
        <f t="shared" si="6"/>
        <v>0</v>
      </c>
    </row>
    <row r="64" spans="1:11" x14ac:dyDescent="0.25">
      <c r="A64" s="1" t="s">
        <v>111</v>
      </c>
      <c r="B64" s="1" t="s">
        <v>52</v>
      </c>
      <c r="C64" s="2">
        <v>20719</v>
      </c>
      <c r="D64" s="1" t="s">
        <v>6</v>
      </c>
      <c r="E64" s="6">
        <f t="shared" si="0"/>
        <v>60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1</v>
      </c>
      <c r="K64">
        <f t="shared" si="6"/>
        <v>0</v>
      </c>
    </row>
    <row r="65" spans="1:11" x14ac:dyDescent="0.25">
      <c r="A65" s="1" t="s">
        <v>112</v>
      </c>
      <c r="B65" s="1" t="s">
        <v>8</v>
      </c>
      <c r="C65" s="2">
        <v>22206</v>
      </c>
      <c r="D65" s="1" t="s">
        <v>40</v>
      </c>
      <c r="E65" s="6">
        <f t="shared" si="0"/>
        <v>56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6">
        <f t="shared" si="0"/>
        <v>69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1</v>
      </c>
      <c r="K66">
        <f t="shared" si="6"/>
        <v>0</v>
      </c>
    </row>
    <row r="67" spans="1:11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6">
        <f t="shared" ref="E67:E130" si="7">2016-YEAR(C67)</f>
        <v>23</v>
      </c>
      <c r="F67">
        <f t="shared" ref="F67:F130" si="8">IF(AND($E67&gt;=20,$E67&lt;30),1,0)</f>
        <v>1</v>
      </c>
      <c r="G67">
        <f t="shared" ref="G67:G130" si="9">IF(AND($E67&gt;=30,$E67&lt;40),1,0)</f>
        <v>0</v>
      </c>
      <c r="H67">
        <f t="shared" ref="H67:H130" si="10">IF(AND($E67&gt;=40,$E67&lt;50),1,0)</f>
        <v>0</v>
      </c>
      <c r="I67">
        <f t="shared" ref="I67:I130" si="11">IF(AND($E67&gt;=50,$E67&lt;60),1,0)</f>
        <v>0</v>
      </c>
      <c r="J67">
        <f t="shared" ref="J67:J130" si="12">IF(AND($E67&gt;=60,$E67&lt;70),1,0)</f>
        <v>0</v>
      </c>
      <c r="K67">
        <f t="shared" ref="K67:K130" si="13">IF(AND($E67&gt;=70,$E67&lt;80),1,0)</f>
        <v>0</v>
      </c>
    </row>
    <row r="68" spans="1:11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6">
        <f t="shared" si="7"/>
        <v>46</v>
      </c>
      <c r="F68">
        <f t="shared" si="8"/>
        <v>0</v>
      </c>
      <c r="G68">
        <f t="shared" si="9"/>
        <v>0</v>
      </c>
      <c r="H68">
        <f t="shared" si="10"/>
        <v>1</v>
      </c>
      <c r="I68">
        <f t="shared" si="11"/>
        <v>0</v>
      </c>
      <c r="J68">
        <f t="shared" si="12"/>
        <v>0</v>
      </c>
      <c r="K68">
        <f t="shared" si="13"/>
        <v>0</v>
      </c>
    </row>
    <row r="69" spans="1:11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6">
        <f t="shared" si="7"/>
        <v>61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  <c r="J69">
        <f t="shared" si="12"/>
        <v>1</v>
      </c>
      <c r="K69">
        <f t="shared" si="13"/>
        <v>0</v>
      </c>
    </row>
    <row r="70" spans="1:11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6">
        <f t="shared" si="7"/>
        <v>47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  <c r="J70">
        <f t="shared" si="12"/>
        <v>0</v>
      </c>
      <c r="K70">
        <f t="shared" si="13"/>
        <v>0</v>
      </c>
    </row>
    <row r="71" spans="1:11" x14ac:dyDescent="0.25">
      <c r="A71" s="1" t="s">
        <v>119</v>
      </c>
      <c r="B71" s="1" t="s">
        <v>47</v>
      </c>
      <c r="C71" s="2">
        <v>19048</v>
      </c>
      <c r="D71" s="1" t="s">
        <v>9</v>
      </c>
      <c r="E71" s="6">
        <f t="shared" si="7"/>
        <v>64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  <c r="J71">
        <f t="shared" si="12"/>
        <v>1</v>
      </c>
      <c r="K71">
        <f t="shared" si="13"/>
        <v>0</v>
      </c>
    </row>
    <row r="72" spans="1:11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6">
        <f t="shared" si="7"/>
        <v>65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  <c r="J72">
        <f t="shared" si="12"/>
        <v>1</v>
      </c>
      <c r="K72">
        <f t="shared" si="13"/>
        <v>0</v>
      </c>
    </row>
    <row r="73" spans="1:11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6">
        <f t="shared" si="7"/>
        <v>70</v>
      </c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  <c r="J73">
        <f t="shared" si="12"/>
        <v>0</v>
      </c>
      <c r="K73">
        <f t="shared" si="13"/>
        <v>1</v>
      </c>
    </row>
    <row r="74" spans="1:11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6">
        <f t="shared" si="7"/>
        <v>25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0</v>
      </c>
    </row>
    <row r="75" spans="1:11" x14ac:dyDescent="0.25">
      <c r="A75" s="1" t="s">
        <v>125</v>
      </c>
      <c r="B75" s="1" t="s">
        <v>79</v>
      </c>
      <c r="C75" s="2">
        <v>16987</v>
      </c>
      <c r="D75" s="1" t="s">
        <v>6</v>
      </c>
      <c r="E75" s="6">
        <f t="shared" si="7"/>
        <v>70</v>
      </c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</v>
      </c>
    </row>
    <row r="76" spans="1:11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6">
        <f t="shared" si="7"/>
        <v>25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0</v>
      </c>
    </row>
    <row r="77" spans="1:11" x14ac:dyDescent="0.25">
      <c r="A77" s="1" t="s">
        <v>110</v>
      </c>
      <c r="B77" s="1" t="s">
        <v>79</v>
      </c>
      <c r="C77" s="2">
        <v>25070</v>
      </c>
      <c r="D77" s="1" t="s">
        <v>6</v>
      </c>
      <c r="E77" s="6">
        <f t="shared" si="7"/>
        <v>48</v>
      </c>
      <c r="F77">
        <f t="shared" si="8"/>
        <v>0</v>
      </c>
      <c r="G77">
        <f t="shared" si="9"/>
        <v>0</v>
      </c>
      <c r="H77">
        <f t="shared" si="10"/>
        <v>1</v>
      </c>
      <c r="I77">
        <f t="shared" si="11"/>
        <v>0</v>
      </c>
      <c r="J77">
        <f t="shared" si="12"/>
        <v>0</v>
      </c>
      <c r="K77">
        <f t="shared" si="13"/>
        <v>0</v>
      </c>
    </row>
    <row r="78" spans="1:11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6">
        <f t="shared" si="7"/>
        <v>23</v>
      </c>
      <c r="F78">
        <f t="shared" si="8"/>
        <v>1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0</v>
      </c>
    </row>
    <row r="79" spans="1:11" x14ac:dyDescent="0.25">
      <c r="A79" s="1" t="s">
        <v>83</v>
      </c>
      <c r="B79" s="1" t="s">
        <v>52</v>
      </c>
      <c r="C79" s="2">
        <v>19522</v>
      </c>
      <c r="D79" s="1" t="s">
        <v>9</v>
      </c>
      <c r="E79" s="6">
        <f t="shared" si="7"/>
        <v>63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  <c r="J79">
        <f t="shared" si="12"/>
        <v>1</v>
      </c>
      <c r="K79">
        <f t="shared" si="13"/>
        <v>0</v>
      </c>
    </row>
    <row r="80" spans="1:11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6">
        <f t="shared" si="7"/>
        <v>42</v>
      </c>
      <c r="F80">
        <f t="shared" si="8"/>
        <v>0</v>
      </c>
      <c r="G80">
        <f t="shared" si="9"/>
        <v>0</v>
      </c>
      <c r="H80">
        <f t="shared" si="10"/>
        <v>1</v>
      </c>
      <c r="I80">
        <f t="shared" si="11"/>
        <v>0</v>
      </c>
      <c r="J80">
        <f t="shared" si="12"/>
        <v>0</v>
      </c>
      <c r="K80">
        <f t="shared" si="13"/>
        <v>0</v>
      </c>
    </row>
    <row r="81" spans="1:11" x14ac:dyDescent="0.25">
      <c r="A81" s="1" t="s">
        <v>132</v>
      </c>
      <c r="B81" s="1" t="s">
        <v>8</v>
      </c>
      <c r="C81" s="2">
        <v>27347</v>
      </c>
      <c r="D81" s="1" t="s">
        <v>12</v>
      </c>
      <c r="E81" s="6">
        <f t="shared" si="7"/>
        <v>42</v>
      </c>
      <c r="F81">
        <f t="shared" si="8"/>
        <v>0</v>
      </c>
      <c r="G81">
        <f t="shared" si="9"/>
        <v>0</v>
      </c>
      <c r="H81">
        <f t="shared" si="10"/>
        <v>1</v>
      </c>
      <c r="I81">
        <f t="shared" si="11"/>
        <v>0</v>
      </c>
      <c r="J81">
        <f t="shared" si="12"/>
        <v>0</v>
      </c>
      <c r="K81">
        <f t="shared" si="13"/>
        <v>0</v>
      </c>
    </row>
    <row r="82" spans="1:11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6">
        <f t="shared" si="7"/>
        <v>60</v>
      </c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  <c r="J82">
        <f t="shared" si="12"/>
        <v>1</v>
      </c>
      <c r="K82">
        <f t="shared" si="13"/>
        <v>0</v>
      </c>
    </row>
    <row r="83" spans="1:11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6">
        <f t="shared" si="7"/>
        <v>64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0</v>
      </c>
      <c r="J83">
        <f t="shared" si="12"/>
        <v>1</v>
      </c>
      <c r="K83">
        <f t="shared" si="13"/>
        <v>0</v>
      </c>
    </row>
    <row r="84" spans="1:11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6">
        <f t="shared" si="7"/>
        <v>57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6">
        <f t="shared" si="7"/>
        <v>70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1</v>
      </c>
    </row>
    <row r="86" spans="1:11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6">
        <f t="shared" si="7"/>
        <v>21</v>
      </c>
      <c r="F86">
        <f t="shared" si="8"/>
        <v>1</v>
      </c>
      <c r="G86">
        <f t="shared" si="9"/>
        <v>0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0</v>
      </c>
    </row>
    <row r="87" spans="1:11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6">
        <f t="shared" si="7"/>
        <v>73</v>
      </c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3"/>
        <v>1</v>
      </c>
    </row>
    <row r="88" spans="1:11" x14ac:dyDescent="0.25">
      <c r="A88" s="1" t="s">
        <v>144</v>
      </c>
      <c r="B88" s="1" t="s">
        <v>54</v>
      </c>
      <c r="C88" s="2">
        <v>33446</v>
      </c>
      <c r="D88" s="1" t="s">
        <v>6</v>
      </c>
      <c r="E88" s="6">
        <f t="shared" si="7"/>
        <v>25</v>
      </c>
      <c r="F88">
        <f t="shared" si="8"/>
        <v>1</v>
      </c>
      <c r="G88">
        <f t="shared" si="9"/>
        <v>0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3"/>
        <v>0</v>
      </c>
    </row>
    <row r="89" spans="1:11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6">
        <f t="shared" si="7"/>
        <v>65</v>
      </c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  <c r="J89">
        <f t="shared" si="12"/>
        <v>1</v>
      </c>
      <c r="K89">
        <f t="shared" si="13"/>
        <v>0</v>
      </c>
    </row>
    <row r="90" spans="1:11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6">
        <f t="shared" si="7"/>
        <v>28</v>
      </c>
      <c r="F90">
        <f t="shared" si="8"/>
        <v>1</v>
      </c>
      <c r="G90">
        <f t="shared" si="9"/>
        <v>0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3"/>
        <v>0</v>
      </c>
    </row>
    <row r="91" spans="1:11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6">
        <f t="shared" si="7"/>
        <v>30</v>
      </c>
      <c r="F91">
        <f t="shared" si="8"/>
        <v>0</v>
      </c>
      <c r="G91">
        <f t="shared" si="9"/>
        <v>1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13"/>
        <v>0</v>
      </c>
    </row>
    <row r="92" spans="1:11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6">
        <f t="shared" si="7"/>
        <v>33</v>
      </c>
      <c r="F92">
        <f t="shared" si="8"/>
        <v>0</v>
      </c>
      <c r="G92">
        <f t="shared" si="9"/>
        <v>1</v>
      </c>
      <c r="H92">
        <f t="shared" si="10"/>
        <v>0</v>
      </c>
      <c r="I92">
        <f t="shared" si="11"/>
        <v>0</v>
      </c>
      <c r="J92">
        <f t="shared" si="12"/>
        <v>0</v>
      </c>
      <c r="K92">
        <f t="shared" si="13"/>
        <v>0</v>
      </c>
    </row>
    <row r="93" spans="1:11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6">
        <f t="shared" si="7"/>
        <v>23</v>
      </c>
      <c r="F93">
        <f t="shared" si="8"/>
        <v>1</v>
      </c>
      <c r="G93">
        <f t="shared" si="9"/>
        <v>0</v>
      </c>
      <c r="H93">
        <f t="shared" si="10"/>
        <v>0</v>
      </c>
      <c r="I93">
        <f t="shared" si="11"/>
        <v>0</v>
      </c>
      <c r="J93">
        <f t="shared" si="12"/>
        <v>0</v>
      </c>
      <c r="K93">
        <f t="shared" si="13"/>
        <v>0</v>
      </c>
    </row>
    <row r="94" spans="1:11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6">
        <f t="shared" si="7"/>
        <v>25</v>
      </c>
      <c r="F94">
        <f t="shared" si="8"/>
        <v>1</v>
      </c>
      <c r="G94">
        <f t="shared" si="9"/>
        <v>0</v>
      </c>
      <c r="H94">
        <f t="shared" si="10"/>
        <v>0</v>
      </c>
      <c r="I94">
        <f t="shared" si="11"/>
        <v>0</v>
      </c>
      <c r="J94">
        <f t="shared" si="12"/>
        <v>0</v>
      </c>
      <c r="K94">
        <f t="shared" si="13"/>
        <v>0</v>
      </c>
    </row>
    <row r="95" spans="1:11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6">
        <f t="shared" si="7"/>
        <v>57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1</v>
      </c>
      <c r="J95">
        <f t="shared" si="12"/>
        <v>0</v>
      </c>
      <c r="K95">
        <f t="shared" si="13"/>
        <v>0</v>
      </c>
    </row>
    <row r="96" spans="1:11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6">
        <f t="shared" si="7"/>
        <v>66</v>
      </c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0</v>
      </c>
      <c r="J96">
        <f t="shared" si="12"/>
        <v>1</v>
      </c>
      <c r="K96">
        <f t="shared" si="13"/>
        <v>0</v>
      </c>
    </row>
    <row r="97" spans="1:11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6">
        <f t="shared" si="7"/>
        <v>65</v>
      </c>
      <c r="F97">
        <f t="shared" si="8"/>
        <v>0</v>
      </c>
      <c r="G97">
        <f t="shared" si="9"/>
        <v>0</v>
      </c>
      <c r="H97">
        <f t="shared" si="10"/>
        <v>0</v>
      </c>
      <c r="I97">
        <f t="shared" si="11"/>
        <v>0</v>
      </c>
      <c r="J97">
        <f t="shared" si="12"/>
        <v>1</v>
      </c>
      <c r="K97">
        <f t="shared" si="13"/>
        <v>0</v>
      </c>
    </row>
    <row r="98" spans="1:11" x14ac:dyDescent="0.25">
      <c r="A98" s="1" t="s">
        <v>158</v>
      </c>
      <c r="B98" s="1" t="s">
        <v>47</v>
      </c>
      <c r="C98" s="2">
        <v>17056</v>
      </c>
      <c r="D98" s="1" t="s">
        <v>9</v>
      </c>
      <c r="E98" s="6">
        <f t="shared" si="7"/>
        <v>70</v>
      </c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0</v>
      </c>
      <c r="J98">
        <f t="shared" si="12"/>
        <v>0</v>
      </c>
      <c r="K98">
        <f t="shared" si="13"/>
        <v>1</v>
      </c>
    </row>
    <row r="99" spans="1:11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6">
        <f t="shared" si="7"/>
        <v>55</v>
      </c>
      <c r="F99">
        <f t="shared" si="8"/>
        <v>0</v>
      </c>
      <c r="G99">
        <f t="shared" si="9"/>
        <v>0</v>
      </c>
      <c r="H99">
        <f t="shared" si="10"/>
        <v>0</v>
      </c>
      <c r="I99">
        <f t="shared" si="11"/>
        <v>1</v>
      </c>
      <c r="J99">
        <f t="shared" si="12"/>
        <v>0</v>
      </c>
      <c r="K99">
        <f t="shared" si="13"/>
        <v>0</v>
      </c>
    </row>
    <row r="100" spans="1:11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6">
        <f t="shared" si="7"/>
        <v>62</v>
      </c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  <c r="J100">
        <f t="shared" si="12"/>
        <v>1</v>
      </c>
      <c r="K100">
        <f t="shared" si="13"/>
        <v>0</v>
      </c>
    </row>
    <row r="101" spans="1:11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6">
        <f t="shared" si="7"/>
        <v>50</v>
      </c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6">
        <f t="shared" si="7"/>
        <v>69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0</v>
      </c>
      <c r="J102">
        <f t="shared" si="12"/>
        <v>1</v>
      </c>
      <c r="K102">
        <f t="shared" si="13"/>
        <v>0</v>
      </c>
    </row>
    <row r="103" spans="1:11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6">
        <f t="shared" si="7"/>
        <v>29</v>
      </c>
      <c r="F103">
        <f t="shared" si="8"/>
        <v>1</v>
      </c>
      <c r="G103">
        <f t="shared" si="9"/>
        <v>0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3"/>
        <v>0</v>
      </c>
    </row>
    <row r="104" spans="1:11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6">
        <f t="shared" si="7"/>
        <v>52</v>
      </c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6">
        <f t="shared" si="7"/>
        <v>45</v>
      </c>
      <c r="F105">
        <f t="shared" si="8"/>
        <v>0</v>
      </c>
      <c r="G105">
        <f t="shared" si="9"/>
        <v>0</v>
      </c>
      <c r="H105">
        <f t="shared" si="10"/>
        <v>1</v>
      </c>
      <c r="I105">
        <f t="shared" si="11"/>
        <v>0</v>
      </c>
      <c r="J105">
        <f t="shared" si="12"/>
        <v>0</v>
      </c>
      <c r="K105">
        <f t="shared" si="13"/>
        <v>0</v>
      </c>
    </row>
    <row r="106" spans="1:11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6">
        <f t="shared" si="7"/>
        <v>32</v>
      </c>
      <c r="F106">
        <f t="shared" si="8"/>
        <v>0</v>
      </c>
      <c r="G106">
        <f t="shared" si="9"/>
        <v>1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3"/>
        <v>0</v>
      </c>
    </row>
    <row r="107" spans="1:11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6">
        <f t="shared" si="7"/>
        <v>46</v>
      </c>
      <c r="F107">
        <f t="shared" si="8"/>
        <v>0</v>
      </c>
      <c r="G107">
        <f t="shared" si="9"/>
        <v>0</v>
      </c>
      <c r="H107">
        <f t="shared" si="10"/>
        <v>1</v>
      </c>
      <c r="I107">
        <f t="shared" si="11"/>
        <v>0</v>
      </c>
      <c r="J107">
        <f t="shared" si="12"/>
        <v>0</v>
      </c>
      <c r="K107">
        <f t="shared" si="13"/>
        <v>0</v>
      </c>
    </row>
    <row r="108" spans="1:11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6">
        <f t="shared" si="7"/>
        <v>71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3"/>
        <v>1</v>
      </c>
    </row>
    <row r="109" spans="1:11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6">
        <f t="shared" si="7"/>
        <v>33</v>
      </c>
      <c r="F109">
        <f t="shared" si="8"/>
        <v>0</v>
      </c>
      <c r="G109">
        <f t="shared" si="9"/>
        <v>1</v>
      </c>
      <c r="H109">
        <f t="shared" si="10"/>
        <v>0</v>
      </c>
      <c r="I109">
        <f t="shared" si="11"/>
        <v>0</v>
      </c>
      <c r="J109">
        <f t="shared" si="12"/>
        <v>0</v>
      </c>
      <c r="K109">
        <f t="shared" si="13"/>
        <v>0</v>
      </c>
    </row>
    <row r="110" spans="1:11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6">
        <f t="shared" si="7"/>
        <v>30</v>
      </c>
      <c r="F110">
        <f t="shared" si="8"/>
        <v>0</v>
      </c>
      <c r="G110">
        <f t="shared" si="9"/>
        <v>1</v>
      </c>
      <c r="H110">
        <f t="shared" si="10"/>
        <v>0</v>
      </c>
      <c r="I110">
        <f t="shared" si="11"/>
        <v>0</v>
      </c>
      <c r="J110">
        <f t="shared" si="12"/>
        <v>0</v>
      </c>
      <c r="K110">
        <f t="shared" si="13"/>
        <v>0</v>
      </c>
    </row>
    <row r="111" spans="1:11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6">
        <f t="shared" si="7"/>
        <v>39</v>
      </c>
      <c r="F111">
        <f t="shared" si="8"/>
        <v>0</v>
      </c>
      <c r="G111">
        <f t="shared" si="9"/>
        <v>1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13"/>
        <v>0</v>
      </c>
    </row>
    <row r="112" spans="1:11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6">
        <f t="shared" si="7"/>
        <v>53</v>
      </c>
      <c r="F112">
        <f t="shared" si="8"/>
        <v>0</v>
      </c>
      <c r="G112">
        <f t="shared" si="9"/>
        <v>0</v>
      </c>
      <c r="H112">
        <f t="shared" si="10"/>
        <v>0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6">
        <f t="shared" si="7"/>
        <v>35</v>
      </c>
      <c r="F113">
        <f t="shared" si="8"/>
        <v>0</v>
      </c>
      <c r="G113">
        <f t="shared" si="9"/>
        <v>1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3"/>
        <v>0</v>
      </c>
    </row>
    <row r="114" spans="1:11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6">
        <f t="shared" si="7"/>
        <v>27</v>
      </c>
      <c r="F114">
        <f t="shared" si="8"/>
        <v>1</v>
      </c>
      <c r="G114">
        <f t="shared" si="9"/>
        <v>0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3"/>
        <v>0</v>
      </c>
    </row>
    <row r="115" spans="1:11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6">
        <f t="shared" si="7"/>
        <v>36</v>
      </c>
      <c r="F115">
        <f t="shared" si="8"/>
        <v>0</v>
      </c>
      <c r="G115">
        <f t="shared" si="9"/>
        <v>1</v>
      </c>
      <c r="H115">
        <f t="shared" si="10"/>
        <v>0</v>
      </c>
      <c r="I115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6">
        <f t="shared" si="7"/>
        <v>68</v>
      </c>
      <c r="F116">
        <f t="shared" si="8"/>
        <v>0</v>
      </c>
      <c r="G116">
        <f t="shared" si="9"/>
        <v>0</v>
      </c>
      <c r="H116">
        <f t="shared" si="10"/>
        <v>0</v>
      </c>
      <c r="I116">
        <f t="shared" si="11"/>
        <v>0</v>
      </c>
      <c r="J116">
        <f t="shared" si="12"/>
        <v>1</v>
      </c>
      <c r="K116">
        <f t="shared" si="13"/>
        <v>0</v>
      </c>
    </row>
    <row r="117" spans="1:11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6">
        <f t="shared" si="7"/>
        <v>38</v>
      </c>
      <c r="F117">
        <f t="shared" si="8"/>
        <v>0</v>
      </c>
      <c r="G117">
        <f t="shared" si="9"/>
        <v>1</v>
      </c>
      <c r="H117">
        <f t="shared" si="10"/>
        <v>0</v>
      </c>
      <c r="I117">
        <f t="shared" si="11"/>
        <v>0</v>
      </c>
      <c r="J117">
        <f t="shared" si="12"/>
        <v>0</v>
      </c>
      <c r="K117">
        <f t="shared" si="13"/>
        <v>0</v>
      </c>
    </row>
    <row r="118" spans="1:11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6">
        <f t="shared" si="7"/>
        <v>59</v>
      </c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6">
        <f t="shared" si="7"/>
        <v>67</v>
      </c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0</v>
      </c>
      <c r="J119">
        <f t="shared" si="12"/>
        <v>1</v>
      </c>
      <c r="K119">
        <f t="shared" si="13"/>
        <v>0</v>
      </c>
    </row>
    <row r="120" spans="1:11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6">
        <f t="shared" si="7"/>
        <v>60</v>
      </c>
      <c r="F120">
        <f t="shared" si="8"/>
        <v>0</v>
      </c>
      <c r="G120">
        <f t="shared" si="9"/>
        <v>0</v>
      </c>
      <c r="H120">
        <f t="shared" si="10"/>
        <v>0</v>
      </c>
      <c r="I120">
        <f t="shared" si="11"/>
        <v>0</v>
      </c>
      <c r="J120">
        <f t="shared" si="12"/>
        <v>1</v>
      </c>
      <c r="K120">
        <f t="shared" si="13"/>
        <v>0</v>
      </c>
    </row>
    <row r="121" spans="1:11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6">
        <f t="shared" si="7"/>
        <v>22</v>
      </c>
      <c r="F121">
        <f t="shared" si="8"/>
        <v>1</v>
      </c>
      <c r="G121">
        <f t="shared" si="9"/>
        <v>0</v>
      </c>
      <c r="H121">
        <f t="shared" si="10"/>
        <v>0</v>
      </c>
      <c r="I121">
        <f t="shared" si="11"/>
        <v>0</v>
      </c>
      <c r="J121">
        <f t="shared" si="12"/>
        <v>0</v>
      </c>
      <c r="K121">
        <f t="shared" si="13"/>
        <v>0</v>
      </c>
    </row>
    <row r="122" spans="1:11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6">
        <f t="shared" si="7"/>
        <v>46</v>
      </c>
      <c r="F122">
        <f t="shared" si="8"/>
        <v>0</v>
      </c>
      <c r="G122">
        <f t="shared" si="9"/>
        <v>0</v>
      </c>
      <c r="H122">
        <f t="shared" si="10"/>
        <v>1</v>
      </c>
      <c r="I122">
        <f t="shared" si="11"/>
        <v>0</v>
      </c>
      <c r="J122">
        <f t="shared" si="12"/>
        <v>0</v>
      </c>
      <c r="K122">
        <f t="shared" si="13"/>
        <v>0</v>
      </c>
    </row>
    <row r="123" spans="1:11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6">
        <f t="shared" si="7"/>
        <v>36</v>
      </c>
      <c r="F123">
        <f t="shared" si="8"/>
        <v>0</v>
      </c>
      <c r="G123">
        <f t="shared" si="9"/>
        <v>1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0</v>
      </c>
    </row>
    <row r="124" spans="1:11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6">
        <f t="shared" si="7"/>
        <v>57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6">
        <f t="shared" si="7"/>
        <v>61</v>
      </c>
      <c r="F125">
        <f t="shared" si="8"/>
        <v>0</v>
      </c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6">
        <f t="shared" si="7"/>
        <v>49</v>
      </c>
      <c r="F126">
        <f t="shared" si="8"/>
        <v>0</v>
      </c>
      <c r="G126">
        <f t="shared" si="9"/>
        <v>0</v>
      </c>
      <c r="H126">
        <f t="shared" si="10"/>
        <v>1</v>
      </c>
      <c r="I126">
        <f t="shared" si="11"/>
        <v>0</v>
      </c>
      <c r="J126">
        <f t="shared" si="12"/>
        <v>0</v>
      </c>
      <c r="K126">
        <f t="shared" si="13"/>
        <v>0</v>
      </c>
    </row>
    <row r="127" spans="1:11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6">
        <f t="shared" si="7"/>
        <v>43</v>
      </c>
      <c r="F127">
        <f t="shared" si="8"/>
        <v>0</v>
      </c>
      <c r="G127">
        <f t="shared" si="9"/>
        <v>0</v>
      </c>
      <c r="H127">
        <f t="shared" si="10"/>
        <v>1</v>
      </c>
      <c r="I127">
        <f t="shared" si="11"/>
        <v>0</v>
      </c>
      <c r="J127">
        <f t="shared" si="12"/>
        <v>0</v>
      </c>
      <c r="K127">
        <f t="shared" si="13"/>
        <v>0</v>
      </c>
    </row>
    <row r="128" spans="1:11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6">
        <f t="shared" si="7"/>
        <v>68</v>
      </c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1</v>
      </c>
      <c r="K128">
        <f t="shared" si="13"/>
        <v>0</v>
      </c>
    </row>
    <row r="129" spans="1:11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6">
        <f t="shared" si="7"/>
        <v>69</v>
      </c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0</v>
      </c>
      <c r="J129">
        <f t="shared" si="12"/>
        <v>1</v>
      </c>
      <c r="K129">
        <f t="shared" si="13"/>
        <v>0</v>
      </c>
    </row>
    <row r="130" spans="1:11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6">
        <f t="shared" si="7"/>
        <v>70</v>
      </c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0</v>
      </c>
      <c r="J130">
        <f t="shared" si="12"/>
        <v>0</v>
      </c>
      <c r="K130">
        <f t="shared" si="13"/>
        <v>1</v>
      </c>
    </row>
    <row r="131" spans="1:11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6">
        <f t="shared" ref="E131:E194" si="14">2016-YEAR(C131)</f>
        <v>24</v>
      </c>
      <c r="F131">
        <f t="shared" ref="F131:F194" si="15">IF(AND($E131&gt;=20,$E131&lt;30),1,0)</f>
        <v>1</v>
      </c>
      <c r="G131">
        <f t="shared" ref="G131:G194" si="16">IF(AND($E131&gt;=30,$E131&lt;40),1,0)</f>
        <v>0</v>
      </c>
      <c r="H131">
        <f t="shared" ref="H131:H194" si="17">IF(AND($E131&gt;=40,$E131&lt;50),1,0)</f>
        <v>0</v>
      </c>
      <c r="I131">
        <f t="shared" ref="I131:I194" si="18">IF(AND($E131&gt;=50,$E131&lt;60),1,0)</f>
        <v>0</v>
      </c>
      <c r="J131">
        <f t="shared" ref="J131:J194" si="19">IF(AND($E131&gt;=60,$E131&lt;70),1,0)</f>
        <v>0</v>
      </c>
      <c r="K131">
        <f t="shared" ref="K131:K194" si="20">IF(AND($E131&gt;=70,$E131&lt;80),1,0)</f>
        <v>0</v>
      </c>
    </row>
    <row r="132" spans="1:11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6">
        <f t="shared" si="14"/>
        <v>24</v>
      </c>
      <c r="F132">
        <f t="shared" si="15"/>
        <v>1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</row>
    <row r="133" spans="1:11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6">
        <f t="shared" si="14"/>
        <v>33</v>
      </c>
      <c r="F133">
        <f t="shared" si="15"/>
        <v>0</v>
      </c>
      <c r="G133">
        <f t="shared" si="16"/>
        <v>1</v>
      </c>
      <c r="H133">
        <f t="shared" si="17"/>
        <v>0</v>
      </c>
      <c r="I133">
        <f t="shared" si="18"/>
        <v>0</v>
      </c>
      <c r="J133">
        <f t="shared" si="19"/>
        <v>0</v>
      </c>
      <c r="K133">
        <f t="shared" si="20"/>
        <v>0</v>
      </c>
    </row>
    <row r="134" spans="1:11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6">
        <f t="shared" si="14"/>
        <v>56</v>
      </c>
      <c r="F134">
        <f t="shared" si="15"/>
        <v>0</v>
      </c>
      <c r="G134">
        <f t="shared" si="16"/>
        <v>0</v>
      </c>
      <c r="H134">
        <f t="shared" si="17"/>
        <v>0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6">
        <f t="shared" si="14"/>
        <v>40</v>
      </c>
      <c r="F135">
        <f t="shared" si="15"/>
        <v>0</v>
      </c>
      <c r="G135">
        <f t="shared" si="16"/>
        <v>0</v>
      </c>
      <c r="H135">
        <f t="shared" si="17"/>
        <v>1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6">
        <f t="shared" si="14"/>
        <v>51</v>
      </c>
      <c r="F136">
        <f t="shared" si="15"/>
        <v>0</v>
      </c>
      <c r="G136">
        <f t="shared" si="16"/>
        <v>0</v>
      </c>
      <c r="H136">
        <f t="shared" si="17"/>
        <v>0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6">
        <f t="shared" si="14"/>
        <v>48</v>
      </c>
      <c r="F137">
        <f t="shared" si="15"/>
        <v>0</v>
      </c>
      <c r="G137">
        <f t="shared" si="16"/>
        <v>0</v>
      </c>
      <c r="H137">
        <f t="shared" si="17"/>
        <v>1</v>
      </c>
      <c r="I137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6">
        <f t="shared" si="14"/>
        <v>49</v>
      </c>
      <c r="F138">
        <f t="shared" si="15"/>
        <v>0</v>
      </c>
      <c r="G138">
        <f t="shared" si="16"/>
        <v>0</v>
      </c>
      <c r="H138">
        <f t="shared" si="17"/>
        <v>1</v>
      </c>
      <c r="I138">
        <f t="shared" si="18"/>
        <v>0</v>
      </c>
      <c r="J138">
        <f t="shared" si="19"/>
        <v>0</v>
      </c>
      <c r="K138">
        <f t="shared" si="20"/>
        <v>0</v>
      </c>
    </row>
    <row r="139" spans="1:11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6">
        <f t="shared" si="14"/>
        <v>25</v>
      </c>
      <c r="F139">
        <f t="shared" si="15"/>
        <v>1</v>
      </c>
      <c r="G139">
        <f t="shared" si="16"/>
        <v>0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0</v>
      </c>
    </row>
    <row r="140" spans="1:11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6">
        <f t="shared" si="14"/>
        <v>21</v>
      </c>
      <c r="F140">
        <f t="shared" si="15"/>
        <v>1</v>
      </c>
      <c r="G140">
        <f t="shared" si="16"/>
        <v>0</v>
      </c>
      <c r="H140">
        <f t="shared" si="17"/>
        <v>0</v>
      </c>
      <c r="I140">
        <f t="shared" si="18"/>
        <v>0</v>
      </c>
      <c r="J140">
        <f t="shared" si="19"/>
        <v>0</v>
      </c>
      <c r="K140">
        <f t="shared" si="20"/>
        <v>0</v>
      </c>
    </row>
    <row r="141" spans="1:11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6">
        <f t="shared" si="14"/>
        <v>61</v>
      </c>
      <c r="F141">
        <f t="shared" si="15"/>
        <v>0</v>
      </c>
      <c r="G141">
        <f t="shared" si="16"/>
        <v>0</v>
      </c>
      <c r="H141">
        <f t="shared" si="17"/>
        <v>0</v>
      </c>
      <c r="I141">
        <f t="shared" si="18"/>
        <v>0</v>
      </c>
      <c r="J141">
        <f t="shared" si="19"/>
        <v>1</v>
      </c>
      <c r="K141">
        <f t="shared" si="20"/>
        <v>0</v>
      </c>
    </row>
    <row r="142" spans="1:11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6">
        <f t="shared" si="14"/>
        <v>47</v>
      </c>
      <c r="F142">
        <f t="shared" si="15"/>
        <v>0</v>
      </c>
      <c r="G142">
        <f t="shared" si="16"/>
        <v>0</v>
      </c>
      <c r="H142">
        <f t="shared" si="17"/>
        <v>1</v>
      </c>
      <c r="I142">
        <f t="shared" si="18"/>
        <v>0</v>
      </c>
      <c r="J142">
        <f t="shared" si="19"/>
        <v>0</v>
      </c>
      <c r="K142">
        <f t="shared" si="20"/>
        <v>0</v>
      </c>
    </row>
    <row r="143" spans="1:11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6">
        <f t="shared" si="14"/>
        <v>58</v>
      </c>
      <c r="F143">
        <f t="shared" si="15"/>
        <v>0</v>
      </c>
      <c r="G143">
        <f t="shared" si="16"/>
        <v>0</v>
      </c>
      <c r="H143">
        <f t="shared" si="17"/>
        <v>0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6">
        <f t="shared" si="14"/>
        <v>31</v>
      </c>
      <c r="F144">
        <f t="shared" si="15"/>
        <v>0</v>
      </c>
      <c r="G144">
        <f t="shared" si="16"/>
        <v>1</v>
      </c>
      <c r="H144">
        <f t="shared" si="17"/>
        <v>0</v>
      </c>
      <c r="I144">
        <f t="shared" si="18"/>
        <v>0</v>
      </c>
      <c r="J144">
        <f t="shared" si="19"/>
        <v>0</v>
      </c>
      <c r="K144">
        <f t="shared" si="20"/>
        <v>0</v>
      </c>
    </row>
    <row r="145" spans="1:11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6">
        <f t="shared" si="14"/>
        <v>39</v>
      </c>
      <c r="F145">
        <f t="shared" si="15"/>
        <v>0</v>
      </c>
      <c r="G145">
        <f t="shared" si="16"/>
        <v>1</v>
      </c>
      <c r="H145">
        <f t="shared" si="17"/>
        <v>0</v>
      </c>
      <c r="I145">
        <f t="shared" si="18"/>
        <v>0</v>
      </c>
      <c r="J145">
        <f t="shared" si="19"/>
        <v>0</v>
      </c>
      <c r="K145">
        <f t="shared" si="20"/>
        <v>0</v>
      </c>
    </row>
    <row r="146" spans="1:11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6">
        <f t="shared" si="14"/>
        <v>23</v>
      </c>
      <c r="F146">
        <f t="shared" si="15"/>
        <v>1</v>
      </c>
      <c r="G146">
        <f t="shared" si="16"/>
        <v>0</v>
      </c>
      <c r="H146">
        <f t="shared" si="17"/>
        <v>0</v>
      </c>
      <c r="I146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6">
        <f t="shared" si="14"/>
        <v>48</v>
      </c>
      <c r="F147">
        <f t="shared" si="15"/>
        <v>0</v>
      </c>
      <c r="G147">
        <f t="shared" si="16"/>
        <v>0</v>
      </c>
      <c r="H147">
        <f t="shared" si="17"/>
        <v>1</v>
      </c>
      <c r="I147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6">
        <f t="shared" si="14"/>
        <v>65</v>
      </c>
      <c r="F148">
        <f t="shared" si="15"/>
        <v>0</v>
      </c>
      <c r="G148">
        <f t="shared" si="16"/>
        <v>0</v>
      </c>
      <c r="H148">
        <f t="shared" si="17"/>
        <v>0</v>
      </c>
      <c r="I148">
        <f t="shared" si="18"/>
        <v>0</v>
      </c>
      <c r="J148">
        <f t="shared" si="19"/>
        <v>1</v>
      </c>
      <c r="K148">
        <f t="shared" si="20"/>
        <v>0</v>
      </c>
    </row>
    <row r="149" spans="1:11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6">
        <f t="shared" si="14"/>
        <v>41</v>
      </c>
      <c r="F149">
        <f t="shared" si="15"/>
        <v>0</v>
      </c>
      <c r="G149">
        <f t="shared" si="16"/>
        <v>0</v>
      </c>
      <c r="H149">
        <f t="shared" si="17"/>
        <v>1</v>
      </c>
      <c r="I149">
        <f t="shared" si="18"/>
        <v>0</v>
      </c>
      <c r="J149">
        <f t="shared" si="19"/>
        <v>0</v>
      </c>
      <c r="K149">
        <f t="shared" si="20"/>
        <v>0</v>
      </c>
    </row>
    <row r="150" spans="1:11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6">
        <f t="shared" si="14"/>
        <v>45</v>
      </c>
      <c r="F150">
        <f t="shared" si="15"/>
        <v>0</v>
      </c>
      <c r="G150">
        <f t="shared" si="16"/>
        <v>0</v>
      </c>
      <c r="H150">
        <f t="shared" si="17"/>
        <v>1</v>
      </c>
      <c r="I150">
        <f t="shared" si="18"/>
        <v>0</v>
      </c>
      <c r="J150">
        <f t="shared" si="19"/>
        <v>0</v>
      </c>
      <c r="K150">
        <f t="shared" si="20"/>
        <v>0</v>
      </c>
    </row>
    <row r="151" spans="1:11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6">
        <f t="shared" si="14"/>
        <v>66</v>
      </c>
      <c r="F151">
        <f t="shared" si="15"/>
        <v>0</v>
      </c>
      <c r="G151">
        <f t="shared" si="16"/>
        <v>0</v>
      </c>
      <c r="H151">
        <f t="shared" si="17"/>
        <v>0</v>
      </c>
      <c r="I151">
        <f t="shared" si="18"/>
        <v>0</v>
      </c>
      <c r="J151">
        <f t="shared" si="19"/>
        <v>1</v>
      </c>
      <c r="K151">
        <f t="shared" si="20"/>
        <v>0</v>
      </c>
    </row>
    <row r="152" spans="1:11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6">
        <f t="shared" si="14"/>
        <v>24</v>
      </c>
      <c r="F152">
        <f t="shared" si="15"/>
        <v>1</v>
      </c>
      <c r="G152">
        <f t="shared" si="16"/>
        <v>0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0</v>
      </c>
    </row>
    <row r="153" spans="1:11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6">
        <f t="shared" si="14"/>
        <v>47</v>
      </c>
      <c r="F153">
        <f t="shared" si="15"/>
        <v>0</v>
      </c>
      <c r="G153">
        <f t="shared" si="16"/>
        <v>0</v>
      </c>
      <c r="H153">
        <f t="shared" si="17"/>
        <v>1</v>
      </c>
      <c r="I153">
        <f t="shared" si="18"/>
        <v>0</v>
      </c>
      <c r="J153">
        <f t="shared" si="19"/>
        <v>0</v>
      </c>
      <c r="K153">
        <f t="shared" si="20"/>
        <v>0</v>
      </c>
    </row>
    <row r="154" spans="1:11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6">
        <f t="shared" si="14"/>
        <v>57</v>
      </c>
      <c r="F154">
        <f t="shared" si="15"/>
        <v>0</v>
      </c>
      <c r="G154">
        <f t="shared" si="16"/>
        <v>0</v>
      </c>
      <c r="H154">
        <f t="shared" si="17"/>
        <v>0</v>
      </c>
      <c r="I154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6">
        <f t="shared" si="14"/>
        <v>44</v>
      </c>
      <c r="F155">
        <f t="shared" si="15"/>
        <v>0</v>
      </c>
      <c r="G155">
        <f t="shared" si="16"/>
        <v>0</v>
      </c>
      <c r="H155">
        <f t="shared" si="17"/>
        <v>1</v>
      </c>
      <c r="I155">
        <f t="shared" si="18"/>
        <v>0</v>
      </c>
      <c r="J155">
        <f t="shared" si="19"/>
        <v>0</v>
      </c>
      <c r="K155">
        <f t="shared" si="20"/>
        <v>0</v>
      </c>
    </row>
    <row r="156" spans="1:11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6">
        <f t="shared" si="14"/>
        <v>37</v>
      </c>
      <c r="F156">
        <f t="shared" si="15"/>
        <v>0</v>
      </c>
      <c r="G156">
        <f t="shared" si="16"/>
        <v>1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0</v>
      </c>
    </row>
    <row r="157" spans="1:11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6">
        <f t="shared" si="14"/>
        <v>25</v>
      </c>
      <c r="F157">
        <f t="shared" si="15"/>
        <v>1</v>
      </c>
      <c r="G157">
        <f t="shared" si="16"/>
        <v>0</v>
      </c>
      <c r="H157">
        <f t="shared" si="17"/>
        <v>0</v>
      </c>
      <c r="I157">
        <f t="shared" si="18"/>
        <v>0</v>
      </c>
      <c r="J157">
        <f t="shared" si="19"/>
        <v>0</v>
      </c>
      <c r="K157">
        <f t="shared" si="20"/>
        <v>0</v>
      </c>
    </row>
    <row r="158" spans="1:11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6">
        <f t="shared" si="14"/>
        <v>49</v>
      </c>
      <c r="F158">
        <f t="shared" si="15"/>
        <v>0</v>
      </c>
      <c r="G158">
        <f t="shared" si="16"/>
        <v>0</v>
      </c>
      <c r="H158">
        <f t="shared" si="17"/>
        <v>1</v>
      </c>
      <c r="I158">
        <f t="shared" si="18"/>
        <v>0</v>
      </c>
      <c r="J158">
        <f t="shared" si="19"/>
        <v>0</v>
      </c>
      <c r="K158">
        <f t="shared" si="20"/>
        <v>0</v>
      </c>
    </row>
    <row r="159" spans="1:11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6">
        <f t="shared" si="14"/>
        <v>40</v>
      </c>
      <c r="F159">
        <f t="shared" si="15"/>
        <v>0</v>
      </c>
      <c r="G159">
        <f t="shared" si="16"/>
        <v>0</v>
      </c>
      <c r="H159">
        <f t="shared" si="17"/>
        <v>1</v>
      </c>
      <c r="I159">
        <f t="shared" si="18"/>
        <v>0</v>
      </c>
      <c r="J159">
        <f t="shared" si="19"/>
        <v>0</v>
      </c>
      <c r="K159">
        <f t="shared" si="20"/>
        <v>0</v>
      </c>
    </row>
    <row r="160" spans="1:11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6">
        <f t="shared" si="14"/>
        <v>44</v>
      </c>
      <c r="F160">
        <f t="shared" si="15"/>
        <v>0</v>
      </c>
      <c r="G160">
        <f t="shared" si="16"/>
        <v>0</v>
      </c>
      <c r="H160">
        <f t="shared" si="17"/>
        <v>1</v>
      </c>
      <c r="I160">
        <f t="shared" si="18"/>
        <v>0</v>
      </c>
      <c r="J160">
        <f t="shared" si="19"/>
        <v>0</v>
      </c>
      <c r="K160">
        <f t="shared" si="20"/>
        <v>0</v>
      </c>
    </row>
    <row r="161" spans="1:11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6">
        <f t="shared" si="14"/>
        <v>31</v>
      </c>
      <c r="F161">
        <f t="shared" si="15"/>
        <v>0</v>
      </c>
      <c r="G161">
        <f t="shared" si="16"/>
        <v>1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0</v>
      </c>
    </row>
    <row r="162" spans="1:11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6">
        <f t="shared" si="14"/>
        <v>45</v>
      </c>
      <c r="F162">
        <f t="shared" si="15"/>
        <v>0</v>
      </c>
      <c r="G162">
        <f t="shared" si="16"/>
        <v>0</v>
      </c>
      <c r="H162">
        <f t="shared" si="17"/>
        <v>1</v>
      </c>
      <c r="I162">
        <f t="shared" si="18"/>
        <v>0</v>
      </c>
      <c r="J162">
        <f t="shared" si="19"/>
        <v>0</v>
      </c>
      <c r="K162">
        <f t="shared" si="20"/>
        <v>0</v>
      </c>
    </row>
    <row r="163" spans="1:11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6">
        <f t="shared" si="14"/>
        <v>53</v>
      </c>
      <c r="F163">
        <f t="shared" si="15"/>
        <v>0</v>
      </c>
      <c r="G163">
        <f t="shared" si="16"/>
        <v>0</v>
      </c>
      <c r="H163">
        <f t="shared" si="17"/>
        <v>0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6">
        <f t="shared" si="14"/>
        <v>26</v>
      </c>
      <c r="F164">
        <f t="shared" si="15"/>
        <v>1</v>
      </c>
      <c r="G164">
        <f t="shared" si="16"/>
        <v>0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6">
        <f t="shared" si="14"/>
        <v>62</v>
      </c>
      <c r="F165">
        <f t="shared" si="15"/>
        <v>0</v>
      </c>
      <c r="G165">
        <f t="shared" si="16"/>
        <v>0</v>
      </c>
      <c r="H165">
        <f t="shared" si="17"/>
        <v>0</v>
      </c>
      <c r="I165">
        <f t="shared" si="18"/>
        <v>0</v>
      </c>
      <c r="J165">
        <f t="shared" si="19"/>
        <v>1</v>
      </c>
      <c r="K165">
        <f t="shared" si="20"/>
        <v>0</v>
      </c>
    </row>
    <row r="166" spans="1:11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6">
        <f t="shared" si="14"/>
        <v>42</v>
      </c>
      <c r="F166">
        <f t="shared" si="15"/>
        <v>0</v>
      </c>
      <c r="G166">
        <f t="shared" si="16"/>
        <v>0</v>
      </c>
      <c r="H166">
        <f t="shared" si="17"/>
        <v>1</v>
      </c>
      <c r="I166">
        <f t="shared" si="18"/>
        <v>0</v>
      </c>
      <c r="J166">
        <f t="shared" si="19"/>
        <v>0</v>
      </c>
      <c r="K166">
        <f t="shared" si="20"/>
        <v>0</v>
      </c>
    </row>
    <row r="167" spans="1:11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6">
        <f t="shared" si="14"/>
        <v>57</v>
      </c>
      <c r="F167">
        <f t="shared" si="15"/>
        <v>0</v>
      </c>
      <c r="G167">
        <f t="shared" si="16"/>
        <v>0</v>
      </c>
      <c r="H167">
        <f t="shared" si="17"/>
        <v>0</v>
      </c>
      <c r="I167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6">
        <f t="shared" si="14"/>
        <v>59</v>
      </c>
      <c r="F168">
        <f t="shared" si="15"/>
        <v>0</v>
      </c>
      <c r="G168">
        <f t="shared" si="16"/>
        <v>0</v>
      </c>
      <c r="H168">
        <f t="shared" si="17"/>
        <v>0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6">
        <f t="shared" si="14"/>
        <v>31</v>
      </c>
      <c r="F169">
        <f t="shared" si="15"/>
        <v>0</v>
      </c>
      <c r="G169">
        <f t="shared" si="16"/>
        <v>1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0</v>
      </c>
    </row>
    <row r="170" spans="1:11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6">
        <f t="shared" si="14"/>
        <v>69</v>
      </c>
      <c r="F170">
        <f t="shared" si="15"/>
        <v>0</v>
      </c>
      <c r="G170">
        <f t="shared" si="16"/>
        <v>0</v>
      </c>
      <c r="H170">
        <f t="shared" si="17"/>
        <v>0</v>
      </c>
      <c r="I170">
        <f t="shared" si="18"/>
        <v>0</v>
      </c>
      <c r="J170">
        <f t="shared" si="19"/>
        <v>1</v>
      </c>
      <c r="K170">
        <f t="shared" si="20"/>
        <v>0</v>
      </c>
    </row>
    <row r="171" spans="1:11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6">
        <f t="shared" si="14"/>
        <v>28</v>
      </c>
      <c r="F171">
        <f t="shared" si="15"/>
        <v>1</v>
      </c>
      <c r="G171">
        <f t="shared" si="16"/>
        <v>0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6">
        <f t="shared" si="14"/>
        <v>29</v>
      </c>
      <c r="F172">
        <f t="shared" si="15"/>
        <v>1</v>
      </c>
      <c r="G172">
        <f t="shared" si="16"/>
        <v>0</v>
      </c>
      <c r="H172">
        <f t="shared" si="17"/>
        <v>0</v>
      </c>
      <c r="I172">
        <f t="shared" si="18"/>
        <v>0</v>
      </c>
      <c r="J172">
        <f t="shared" si="19"/>
        <v>0</v>
      </c>
      <c r="K172">
        <f t="shared" si="20"/>
        <v>0</v>
      </c>
    </row>
    <row r="173" spans="1:11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6">
        <f t="shared" si="14"/>
        <v>30</v>
      </c>
      <c r="F173">
        <f t="shared" si="15"/>
        <v>0</v>
      </c>
      <c r="G173">
        <f t="shared" si="16"/>
        <v>1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0</v>
      </c>
    </row>
    <row r="174" spans="1:11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6">
        <f t="shared" si="14"/>
        <v>65</v>
      </c>
      <c r="F174">
        <f t="shared" si="15"/>
        <v>0</v>
      </c>
      <c r="G174">
        <f t="shared" si="16"/>
        <v>0</v>
      </c>
      <c r="H174">
        <f t="shared" si="17"/>
        <v>0</v>
      </c>
      <c r="I174">
        <f t="shared" si="18"/>
        <v>0</v>
      </c>
      <c r="J174">
        <f t="shared" si="19"/>
        <v>1</v>
      </c>
      <c r="K174">
        <f t="shared" si="20"/>
        <v>0</v>
      </c>
    </row>
    <row r="175" spans="1:11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6">
        <f t="shared" si="14"/>
        <v>71</v>
      </c>
      <c r="F175">
        <f t="shared" si="15"/>
        <v>0</v>
      </c>
      <c r="G175">
        <f t="shared" si="16"/>
        <v>0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1</v>
      </c>
    </row>
    <row r="176" spans="1:11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6">
        <f t="shared" si="14"/>
        <v>48</v>
      </c>
      <c r="F176">
        <f t="shared" si="15"/>
        <v>0</v>
      </c>
      <c r="G176">
        <f t="shared" si="16"/>
        <v>0</v>
      </c>
      <c r="H176">
        <f t="shared" si="17"/>
        <v>1</v>
      </c>
      <c r="I176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6">
        <f t="shared" si="14"/>
        <v>69</v>
      </c>
      <c r="F177">
        <f t="shared" si="15"/>
        <v>0</v>
      </c>
      <c r="G177">
        <f t="shared" si="16"/>
        <v>0</v>
      </c>
      <c r="H177">
        <f t="shared" si="17"/>
        <v>0</v>
      </c>
      <c r="I177">
        <f t="shared" si="18"/>
        <v>0</v>
      </c>
      <c r="J177">
        <f t="shared" si="19"/>
        <v>1</v>
      </c>
      <c r="K177">
        <f t="shared" si="20"/>
        <v>0</v>
      </c>
    </row>
    <row r="178" spans="1:11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6">
        <f t="shared" si="14"/>
        <v>53</v>
      </c>
      <c r="F178">
        <f t="shared" si="15"/>
        <v>0</v>
      </c>
      <c r="G178">
        <f t="shared" si="16"/>
        <v>0</v>
      </c>
      <c r="H178">
        <f t="shared" si="17"/>
        <v>0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6">
        <f t="shared" si="14"/>
        <v>70</v>
      </c>
      <c r="F179">
        <f t="shared" si="15"/>
        <v>0</v>
      </c>
      <c r="G179">
        <f t="shared" si="16"/>
        <v>0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1</v>
      </c>
    </row>
    <row r="180" spans="1:11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6">
        <f t="shared" si="14"/>
        <v>50</v>
      </c>
      <c r="F180">
        <f t="shared" si="15"/>
        <v>0</v>
      </c>
      <c r="G180">
        <f t="shared" si="16"/>
        <v>0</v>
      </c>
      <c r="H180">
        <f t="shared" si="17"/>
        <v>0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6">
        <f t="shared" si="14"/>
        <v>22</v>
      </c>
      <c r="F181">
        <f t="shared" si="15"/>
        <v>1</v>
      </c>
      <c r="G181">
        <f t="shared" si="16"/>
        <v>0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6">
        <f t="shared" si="14"/>
        <v>66</v>
      </c>
      <c r="F182">
        <f t="shared" si="15"/>
        <v>0</v>
      </c>
      <c r="G182">
        <f t="shared" si="16"/>
        <v>0</v>
      </c>
      <c r="H182">
        <f t="shared" si="17"/>
        <v>0</v>
      </c>
      <c r="I182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6">
        <f t="shared" si="14"/>
        <v>23</v>
      </c>
      <c r="F183">
        <f t="shared" si="15"/>
        <v>1</v>
      </c>
      <c r="G183">
        <f t="shared" si="16"/>
        <v>0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0</v>
      </c>
    </row>
    <row r="184" spans="1:11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6">
        <f t="shared" si="14"/>
        <v>69</v>
      </c>
      <c r="F184">
        <f t="shared" si="15"/>
        <v>0</v>
      </c>
      <c r="G184">
        <f t="shared" si="16"/>
        <v>0</v>
      </c>
      <c r="H184">
        <f t="shared" si="17"/>
        <v>0</v>
      </c>
      <c r="I184">
        <f t="shared" si="18"/>
        <v>0</v>
      </c>
      <c r="J184">
        <f t="shared" si="19"/>
        <v>1</v>
      </c>
      <c r="K184">
        <f t="shared" si="20"/>
        <v>0</v>
      </c>
    </row>
    <row r="185" spans="1:11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6">
        <f t="shared" si="14"/>
        <v>25</v>
      </c>
      <c r="F185">
        <f t="shared" si="15"/>
        <v>1</v>
      </c>
      <c r="G185">
        <f t="shared" si="16"/>
        <v>0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0</v>
      </c>
    </row>
    <row r="186" spans="1:11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6">
        <f t="shared" si="14"/>
        <v>50</v>
      </c>
      <c r="F186">
        <f t="shared" si="15"/>
        <v>0</v>
      </c>
      <c r="G186">
        <f t="shared" si="16"/>
        <v>0</v>
      </c>
      <c r="H186">
        <f t="shared" si="17"/>
        <v>0</v>
      </c>
      <c r="I186">
        <f t="shared" si="18"/>
        <v>1</v>
      </c>
      <c r="J186">
        <f t="shared" si="19"/>
        <v>0</v>
      </c>
      <c r="K186">
        <f t="shared" si="20"/>
        <v>0</v>
      </c>
    </row>
    <row r="187" spans="1:11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6">
        <f t="shared" si="14"/>
        <v>64</v>
      </c>
      <c r="F187">
        <f t="shared" si="15"/>
        <v>0</v>
      </c>
      <c r="G187">
        <f t="shared" si="16"/>
        <v>0</v>
      </c>
      <c r="H187">
        <f t="shared" si="17"/>
        <v>0</v>
      </c>
      <c r="I187">
        <f t="shared" si="18"/>
        <v>0</v>
      </c>
      <c r="J187">
        <f t="shared" si="19"/>
        <v>1</v>
      </c>
      <c r="K187">
        <f t="shared" si="20"/>
        <v>0</v>
      </c>
    </row>
    <row r="188" spans="1:11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6">
        <f t="shared" si="14"/>
        <v>44</v>
      </c>
      <c r="F188">
        <f t="shared" si="15"/>
        <v>0</v>
      </c>
      <c r="G188">
        <f t="shared" si="16"/>
        <v>0</v>
      </c>
      <c r="H188">
        <f t="shared" si="17"/>
        <v>1</v>
      </c>
      <c r="I188">
        <f t="shared" si="18"/>
        <v>0</v>
      </c>
      <c r="J188">
        <f t="shared" si="19"/>
        <v>0</v>
      </c>
      <c r="K188">
        <f t="shared" si="20"/>
        <v>0</v>
      </c>
    </row>
    <row r="189" spans="1:11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6">
        <f t="shared" si="14"/>
        <v>57</v>
      </c>
      <c r="F189">
        <f t="shared" si="15"/>
        <v>0</v>
      </c>
      <c r="G189">
        <f t="shared" si="16"/>
        <v>0</v>
      </c>
      <c r="H189">
        <f t="shared" si="17"/>
        <v>0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6">
        <f t="shared" si="14"/>
        <v>21</v>
      </c>
      <c r="F190">
        <f t="shared" si="15"/>
        <v>1</v>
      </c>
      <c r="G190">
        <f t="shared" si="16"/>
        <v>0</v>
      </c>
      <c r="H190">
        <f t="shared" si="17"/>
        <v>0</v>
      </c>
      <c r="I190">
        <f t="shared" si="18"/>
        <v>0</v>
      </c>
      <c r="J190">
        <f t="shared" si="19"/>
        <v>0</v>
      </c>
      <c r="K190">
        <f t="shared" si="20"/>
        <v>0</v>
      </c>
    </row>
    <row r="191" spans="1:11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6">
        <f t="shared" si="14"/>
        <v>63</v>
      </c>
      <c r="F191">
        <f t="shared" si="15"/>
        <v>0</v>
      </c>
      <c r="G191">
        <f t="shared" si="16"/>
        <v>0</v>
      </c>
      <c r="H191">
        <f t="shared" si="17"/>
        <v>0</v>
      </c>
      <c r="I191">
        <f t="shared" si="18"/>
        <v>0</v>
      </c>
      <c r="J191">
        <f t="shared" si="19"/>
        <v>1</v>
      </c>
      <c r="K191">
        <f t="shared" si="20"/>
        <v>0</v>
      </c>
    </row>
    <row r="192" spans="1:11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6">
        <f t="shared" si="14"/>
        <v>40</v>
      </c>
      <c r="F192">
        <f t="shared" si="15"/>
        <v>0</v>
      </c>
      <c r="G192">
        <f t="shared" si="16"/>
        <v>0</v>
      </c>
      <c r="H192">
        <f t="shared" si="17"/>
        <v>1</v>
      </c>
      <c r="I192">
        <f t="shared" si="18"/>
        <v>0</v>
      </c>
      <c r="J192">
        <f t="shared" si="19"/>
        <v>0</v>
      </c>
      <c r="K192">
        <f t="shared" si="20"/>
        <v>0</v>
      </c>
    </row>
    <row r="193" spans="1:11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6">
        <f t="shared" si="14"/>
        <v>39</v>
      </c>
      <c r="F193">
        <f t="shared" si="15"/>
        <v>0</v>
      </c>
      <c r="G193">
        <f t="shared" si="16"/>
        <v>1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0</v>
      </c>
    </row>
    <row r="194" spans="1:11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6">
        <f t="shared" si="14"/>
        <v>34</v>
      </c>
      <c r="F194">
        <f t="shared" si="15"/>
        <v>0</v>
      </c>
      <c r="G194">
        <f t="shared" si="16"/>
        <v>1</v>
      </c>
      <c r="H194">
        <f t="shared" si="17"/>
        <v>0</v>
      </c>
      <c r="I194">
        <f t="shared" si="18"/>
        <v>0</v>
      </c>
      <c r="J194">
        <f t="shared" si="19"/>
        <v>0</v>
      </c>
      <c r="K194">
        <f t="shared" si="20"/>
        <v>0</v>
      </c>
    </row>
    <row r="195" spans="1:11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6">
        <f t="shared" ref="E195:E258" si="21">2016-YEAR(C195)</f>
        <v>53</v>
      </c>
      <c r="F195">
        <f t="shared" ref="F195:F258" si="22">IF(AND($E195&gt;=20,$E195&lt;30),1,0)</f>
        <v>0</v>
      </c>
      <c r="G195">
        <f t="shared" ref="G195:G258" si="23">IF(AND($E195&gt;=30,$E195&lt;40),1,0)</f>
        <v>0</v>
      </c>
      <c r="H195">
        <f t="shared" ref="H195:H258" si="24">IF(AND($E195&gt;=40,$E195&lt;50),1,0)</f>
        <v>0</v>
      </c>
      <c r="I195">
        <f t="shared" ref="I195:I258" si="25">IF(AND($E195&gt;=50,$E195&lt;60),1,0)</f>
        <v>1</v>
      </c>
      <c r="J195">
        <f t="shared" ref="J195:J258" si="26">IF(AND($E195&gt;=60,$E195&lt;70),1,0)</f>
        <v>0</v>
      </c>
      <c r="K195">
        <f t="shared" ref="K195:K258" si="27">IF(AND($E195&gt;=70,$E195&lt;80),1,0)</f>
        <v>0</v>
      </c>
    </row>
    <row r="196" spans="1:11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6">
        <f t="shared" si="21"/>
        <v>49</v>
      </c>
      <c r="F196">
        <f t="shared" si="22"/>
        <v>0</v>
      </c>
      <c r="G196">
        <f t="shared" si="23"/>
        <v>0</v>
      </c>
      <c r="H196">
        <f t="shared" si="24"/>
        <v>1</v>
      </c>
      <c r="I196">
        <f t="shared" si="25"/>
        <v>0</v>
      </c>
      <c r="J196">
        <f t="shared" si="26"/>
        <v>0</v>
      </c>
      <c r="K196">
        <f t="shared" si="27"/>
        <v>0</v>
      </c>
    </row>
    <row r="197" spans="1:11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6">
        <f t="shared" si="21"/>
        <v>68</v>
      </c>
      <c r="F197">
        <f t="shared" si="22"/>
        <v>0</v>
      </c>
      <c r="G197">
        <f t="shared" si="23"/>
        <v>0</v>
      </c>
      <c r="H197">
        <f t="shared" si="24"/>
        <v>0</v>
      </c>
      <c r="I197">
        <f t="shared" si="25"/>
        <v>0</v>
      </c>
      <c r="J197">
        <f t="shared" si="26"/>
        <v>1</v>
      </c>
      <c r="K197">
        <f t="shared" si="27"/>
        <v>0</v>
      </c>
    </row>
    <row r="198" spans="1:11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6">
        <f t="shared" si="21"/>
        <v>58</v>
      </c>
      <c r="F198">
        <f t="shared" si="22"/>
        <v>0</v>
      </c>
      <c r="G198">
        <f t="shared" si="23"/>
        <v>0</v>
      </c>
      <c r="H198">
        <f t="shared" si="24"/>
        <v>0</v>
      </c>
      <c r="I198">
        <f t="shared" si="25"/>
        <v>1</v>
      </c>
      <c r="J198">
        <f t="shared" si="26"/>
        <v>0</v>
      </c>
      <c r="K198">
        <f t="shared" si="27"/>
        <v>0</v>
      </c>
    </row>
    <row r="199" spans="1:11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6">
        <f t="shared" si="21"/>
        <v>35</v>
      </c>
      <c r="F199">
        <f t="shared" si="22"/>
        <v>0</v>
      </c>
      <c r="G199">
        <f t="shared" si="23"/>
        <v>1</v>
      </c>
      <c r="H199">
        <f t="shared" si="24"/>
        <v>0</v>
      </c>
      <c r="I199">
        <f t="shared" si="25"/>
        <v>0</v>
      </c>
      <c r="J199">
        <f t="shared" si="26"/>
        <v>0</v>
      </c>
      <c r="K199">
        <f t="shared" si="27"/>
        <v>0</v>
      </c>
    </row>
    <row r="200" spans="1:11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6">
        <f t="shared" si="21"/>
        <v>63</v>
      </c>
      <c r="F200">
        <f t="shared" si="22"/>
        <v>0</v>
      </c>
      <c r="G200">
        <f t="shared" si="23"/>
        <v>0</v>
      </c>
      <c r="H200">
        <f t="shared" si="24"/>
        <v>0</v>
      </c>
      <c r="I200">
        <f t="shared" si="25"/>
        <v>0</v>
      </c>
      <c r="J200">
        <f t="shared" si="26"/>
        <v>1</v>
      </c>
      <c r="K200">
        <f t="shared" si="27"/>
        <v>0</v>
      </c>
    </row>
    <row r="201" spans="1:11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6">
        <f t="shared" si="21"/>
        <v>55</v>
      </c>
      <c r="F201">
        <f t="shared" si="22"/>
        <v>0</v>
      </c>
      <c r="G201">
        <f t="shared" si="23"/>
        <v>0</v>
      </c>
      <c r="H201">
        <f t="shared" si="24"/>
        <v>0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6">
        <f t="shared" si="21"/>
        <v>47</v>
      </c>
      <c r="F202">
        <f t="shared" si="22"/>
        <v>0</v>
      </c>
      <c r="G202">
        <f t="shared" si="23"/>
        <v>0</v>
      </c>
      <c r="H202">
        <f t="shared" si="24"/>
        <v>1</v>
      </c>
      <c r="I202">
        <f t="shared" si="25"/>
        <v>0</v>
      </c>
      <c r="J202">
        <f t="shared" si="26"/>
        <v>0</v>
      </c>
      <c r="K202">
        <f t="shared" si="27"/>
        <v>0</v>
      </c>
    </row>
    <row r="203" spans="1:11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6">
        <f t="shared" si="21"/>
        <v>61</v>
      </c>
      <c r="F203">
        <f t="shared" si="22"/>
        <v>0</v>
      </c>
      <c r="G203">
        <f t="shared" si="23"/>
        <v>0</v>
      </c>
      <c r="H203">
        <f t="shared" si="24"/>
        <v>0</v>
      </c>
      <c r="I203">
        <f t="shared" si="25"/>
        <v>0</v>
      </c>
      <c r="J203">
        <f t="shared" si="26"/>
        <v>1</v>
      </c>
      <c r="K203">
        <f t="shared" si="27"/>
        <v>0</v>
      </c>
    </row>
    <row r="204" spans="1:11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6">
        <f t="shared" si="21"/>
        <v>64</v>
      </c>
      <c r="F204">
        <f t="shared" si="22"/>
        <v>0</v>
      </c>
      <c r="G204">
        <f t="shared" si="23"/>
        <v>0</v>
      </c>
      <c r="H204">
        <f t="shared" si="24"/>
        <v>0</v>
      </c>
      <c r="I204">
        <f t="shared" si="25"/>
        <v>0</v>
      </c>
      <c r="J204">
        <f t="shared" si="26"/>
        <v>1</v>
      </c>
      <c r="K204">
        <f t="shared" si="27"/>
        <v>0</v>
      </c>
    </row>
    <row r="205" spans="1:11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6">
        <f t="shared" si="21"/>
        <v>67</v>
      </c>
      <c r="F205">
        <f t="shared" si="22"/>
        <v>0</v>
      </c>
      <c r="G205">
        <f t="shared" si="23"/>
        <v>0</v>
      </c>
      <c r="H205">
        <f t="shared" si="24"/>
        <v>0</v>
      </c>
      <c r="I205">
        <f t="shared" si="25"/>
        <v>0</v>
      </c>
      <c r="J205">
        <f t="shared" si="26"/>
        <v>1</v>
      </c>
      <c r="K205">
        <f t="shared" si="27"/>
        <v>0</v>
      </c>
    </row>
    <row r="206" spans="1:11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6">
        <f t="shared" si="21"/>
        <v>45</v>
      </c>
      <c r="F206">
        <f t="shared" si="22"/>
        <v>0</v>
      </c>
      <c r="G206">
        <f t="shared" si="23"/>
        <v>0</v>
      </c>
      <c r="H206">
        <f t="shared" si="24"/>
        <v>1</v>
      </c>
      <c r="I206">
        <f t="shared" si="25"/>
        <v>0</v>
      </c>
      <c r="J206">
        <f t="shared" si="26"/>
        <v>0</v>
      </c>
      <c r="K206">
        <f t="shared" si="27"/>
        <v>0</v>
      </c>
    </row>
    <row r="207" spans="1:11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6">
        <f t="shared" si="21"/>
        <v>32</v>
      </c>
      <c r="F207">
        <f t="shared" si="22"/>
        <v>0</v>
      </c>
      <c r="G207">
        <f t="shared" si="23"/>
        <v>1</v>
      </c>
      <c r="H207">
        <f t="shared" si="24"/>
        <v>0</v>
      </c>
      <c r="I207">
        <f t="shared" si="25"/>
        <v>0</v>
      </c>
      <c r="J207">
        <f t="shared" si="26"/>
        <v>0</v>
      </c>
      <c r="K207">
        <f t="shared" si="27"/>
        <v>0</v>
      </c>
    </row>
    <row r="208" spans="1:11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6">
        <f t="shared" si="21"/>
        <v>49</v>
      </c>
      <c r="F208">
        <f t="shared" si="22"/>
        <v>0</v>
      </c>
      <c r="G208">
        <f t="shared" si="23"/>
        <v>0</v>
      </c>
      <c r="H208">
        <f t="shared" si="24"/>
        <v>1</v>
      </c>
      <c r="I208">
        <f t="shared" si="25"/>
        <v>0</v>
      </c>
      <c r="J208">
        <f t="shared" si="26"/>
        <v>0</v>
      </c>
      <c r="K208">
        <f t="shared" si="27"/>
        <v>0</v>
      </c>
    </row>
    <row r="209" spans="1:11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6">
        <f t="shared" si="21"/>
        <v>29</v>
      </c>
      <c r="F209">
        <f t="shared" si="22"/>
        <v>1</v>
      </c>
      <c r="G209">
        <f t="shared" si="23"/>
        <v>0</v>
      </c>
      <c r="H209">
        <f t="shared" si="24"/>
        <v>0</v>
      </c>
      <c r="I209">
        <f t="shared" si="25"/>
        <v>0</v>
      </c>
      <c r="J209">
        <f t="shared" si="26"/>
        <v>0</v>
      </c>
      <c r="K209">
        <f t="shared" si="27"/>
        <v>0</v>
      </c>
    </row>
    <row r="210" spans="1:11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6">
        <f t="shared" si="21"/>
        <v>23</v>
      </c>
      <c r="F210">
        <f t="shared" si="22"/>
        <v>1</v>
      </c>
      <c r="G210">
        <f t="shared" si="23"/>
        <v>0</v>
      </c>
      <c r="H210">
        <f t="shared" si="24"/>
        <v>0</v>
      </c>
      <c r="I210">
        <f t="shared" si="25"/>
        <v>0</v>
      </c>
      <c r="J210">
        <f t="shared" si="26"/>
        <v>0</v>
      </c>
      <c r="K210">
        <f t="shared" si="27"/>
        <v>0</v>
      </c>
    </row>
    <row r="211" spans="1:11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6">
        <f t="shared" si="21"/>
        <v>42</v>
      </c>
      <c r="F211">
        <f t="shared" si="22"/>
        <v>0</v>
      </c>
      <c r="G211">
        <f t="shared" si="23"/>
        <v>0</v>
      </c>
      <c r="H211">
        <f t="shared" si="24"/>
        <v>1</v>
      </c>
      <c r="I211">
        <f t="shared" si="25"/>
        <v>0</v>
      </c>
      <c r="J211">
        <f t="shared" si="26"/>
        <v>0</v>
      </c>
      <c r="K211">
        <f t="shared" si="27"/>
        <v>0</v>
      </c>
    </row>
    <row r="212" spans="1:11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6">
        <f t="shared" si="21"/>
        <v>67</v>
      </c>
      <c r="F212">
        <f t="shared" si="22"/>
        <v>0</v>
      </c>
      <c r="G212">
        <f t="shared" si="23"/>
        <v>0</v>
      </c>
      <c r="H212">
        <f t="shared" si="24"/>
        <v>0</v>
      </c>
      <c r="I212">
        <f t="shared" si="25"/>
        <v>0</v>
      </c>
      <c r="J212">
        <f t="shared" si="26"/>
        <v>1</v>
      </c>
      <c r="K212">
        <f t="shared" si="27"/>
        <v>0</v>
      </c>
    </row>
    <row r="213" spans="1:11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6">
        <f t="shared" si="21"/>
        <v>42</v>
      </c>
      <c r="F213">
        <f t="shared" si="22"/>
        <v>0</v>
      </c>
      <c r="G213">
        <f t="shared" si="23"/>
        <v>0</v>
      </c>
      <c r="H213">
        <f t="shared" si="24"/>
        <v>1</v>
      </c>
      <c r="I213">
        <f t="shared" si="25"/>
        <v>0</v>
      </c>
      <c r="J213">
        <f t="shared" si="26"/>
        <v>0</v>
      </c>
      <c r="K213">
        <f t="shared" si="27"/>
        <v>0</v>
      </c>
    </row>
    <row r="214" spans="1:11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6">
        <f t="shared" si="21"/>
        <v>32</v>
      </c>
      <c r="F214">
        <f t="shared" si="22"/>
        <v>0</v>
      </c>
      <c r="G214">
        <f t="shared" si="23"/>
        <v>1</v>
      </c>
      <c r="H214">
        <f t="shared" si="24"/>
        <v>0</v>
      </c>
      <c r="I214">
        <f t="shared" si="25"/>
        <v>0</v>
      </c>
      <c r="J214">
        <f t="shared" si="26"/>
        <v>0</v>
      </c>
      <c r="K214">
        <f t="shared" si="27"/>
        <v>0</v>
      </c>
    </row>
    <row r="215" spans="1:11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6">
        <f t="shared" si="21"/>
        <v>21</v>
      </c>
      <c r="F215">
        <f t="shared" si="22"/>
        <v>1</v>
      </c>
      <c r="G215">
        <f t="shared" si="23"/>
        <v>0</v>
      </c>
      <c r="H215">
        <f t="shared" si="24"/>
        <v>0</v>
      </c>
      <c r="I215">
        <f t="shared" si="25"/>
        <v>0</v>
      </c>
      <c r="J215">
        <f t="shared" si="26"/>
        <v>0</v>
      </c>
      <c r="K215">
        <f t="shared" si="27"/>
        <v>0</v>
      </c>
    </row>
    <row r="216" spans="1:11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6">
        <f t="shared" si="21"/>
        <v>56</v>
      </c>
      <c r="F216">
        <f t="shared" si="22"/>
        <v>0</v>
      </c>
      <c r="G216">
        <f t="shared" si="23"/>
        <v>0</v>
      </c>
      <c r="H216">
        <f t="shared" si="24"/>
        <v>0</v>
      </c>
      <c r="I216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6">
        <f t="shared" si="21"/>
        <v>72</v>
      </c>
      <c r="F217">
        <f t="shared" si="22"/>
        <v>0</v>
      </c>
      <c r="G217">
        <f t="shared" si="23"/>
        <v>0</v>
      </c>
      <c r="H217">
        <f t="shared" si="24"/>
        <v>0</v>
      </c>
      <c r="I217">
        <f t="shared" si="25"/>
        <v>0</v>
      </c>
      <c r="J217">
        <f t="shared" si="26"/>
        <v>0</v>
      </c>
      <c r="K217">
        <f t="shared" si="27"/>
        <v>1</v>
      </c>
    </row>
    <row r="218" spans="1:11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6">
        <f t="shared" si="21"/>
        <v>29</v>
      </c>
      <c r="F218">
        <f t="shared" si="22"/>
        <v>1</v>
      </c>
      <c r="G218">
        <f t="shared" si="23"/>
        <v>0</v>
      </c>
      <c r="H218">
        <f t="shared" si="24"/>
        <v>0</v>
      </c>
      <c r="I218">
        <f t="shared" si="25"/>
        <v>0</v>
      </c>
      <c r="J218">
        <f t="shared" si="26"/>
        <v>0</v>
      </c>
      <c r="K218">
        <f t="shared" si="27"/>
        <v>0</v>
      </c>
    </row>
    <row r="219" spans="1:11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6">
        <f t="shared" si="21"/>
        <v>45</v>
      </c>
      <c r="F219">
        <f t="shared" si="22"/>
        <v>0</v>
      </c>
      <c r="G219">
        <f t="shared" si="23"/>
        <v>0</v>
      </c>
      <c r="H219">
        <f t="shared" si="24"/>
        <v>1</v>
      </c>
      <c r="I219">
        <f t="shared" si="25"/>
        <v>0</v>
      </c>
      <c r="J219">
        <f t="shared" si="26"/>
        <v>0</v>
      </c>
      <c r="K219">
        <f t="shared" si="27"/>
        <v>0</v>
      </c>
    </row>
    <row r="220" spans="1:11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6">
        <f t="shared" si="21"/>
        <v>26</v>
      </c>
      <c r="F220">
        <f t="shared" si="22"/>
        <v>1</v>
      </c>
      <c r="G220">
        <f t="shared" si="23"/>
        <v>0</v>
      </c>
      <c r="H220">
        <f t="shared" si="24"/>
        <v>0</v>
      </c>
      <c r="I220">
        <f t="shared" si="25"/>
        <v>0</v>
      </c>
      <c r="J220">
        <f t="shared" si="26"/>
        <v>0</v>
      </c>
      <c r="K220">
        <f t="shared" si="27"/>
        <v>0</v>
      </c>
    </row>
    <row r="221" spans="1:11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6">
        <f t="shared" si="21"/>
        <v>33</v>
      </c>
      <c r="F221">
        <f t="shared" si="22"/>
        <v>0</v>
      </c>
      <c r="G221">
        <f t="shared" si="23"/>
        <v>1</v>
      </c>
      <c r="H221">
        <f t="shared" si="24"/>
        <v>0</v>
      </c>
      <c r="I221">
        <f t="shared" si="25"/>
        <v>0</v>
      </c>
      <c r="J221">
        <f t="shared" si="26"/>
        <v>0</v>
      </c>
      <c r="K221">
        <f t="shared" si="27"/>
        <v>0</v>
      </c>
    </row>
    <row r="222" spans="1:11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6">
        <f t="shared" si="21"/>
        <v>47</v>
      </c>
      <c r="F222">
        <f t="shared" si="22"/>
        <v>0</v>
      </c>
      <c r="G222">
        <f t="shared" si="23"/>
        <v>0</v>
      </c>
      <c r="H222">
        <f t="shared" si="24"/>
        <v>1</v>
      </c>
      <c r="I222">
        <f t="shared" si="25"/>
        <v>0</v>
      </c>
      <c r="J222">
        <f t="shared" si="26"/>
        <v>0</v>
      </c>
      <c r="K222">
        <f t="shared" si="27"/>
        <v>0</v>
      </c>
    </row>
    <row r="223" spans="1:11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6">
        <f t="shared" si="21"/>
        <v>41</v>
      </c>
      <c r="F223">
        <f t="shared" si="22"/>
        <v>0</v>
      </c>
      <c r="G223">
        <f t="shared" si="23"/>
        <v>0</v>
      </c>
      <c r="H223">
        <f t="shared" si="24"/>
        <v>1</v>
      </c>
      <c r="I223">
        <f t="shared" si="25"/>
        <v>0</v>
      </c>
      <c r="J223">
        <f t="shared" si="26"/>
        <v>0</v>
      </c>
      <c r="K223">
        <f t="shared" si="27"/>
        <v>0</v>
      </c>
    </row>
    <row r="224" spans="1:11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6">
        <f t="shared" si="21"/>
        <v>46</v>
      </c>
      <c r="F224">
        <f t="shared" si="22"/>
        <v>0</v>
      </c>
      <c r="G224">
        <f t="shared" si="23"/>
        <v>0</v>
      </c>
      <c r="H224">
        <f t="shared" si="24"/>
        <v>1</v>
      </c>
      <c r="I224">
        <f t="shared" si="25"/>
        <v>0</v>
      </c>
      <c r="J224">
        <f t="shared" si="26"/>
        <v>0</v>
      </c>
      <c r="K224">
        <f t="shared" si="27"/>
        <v>0</v>
      </c>
    </row>
    <row r="225" spans="1:11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6">
        <f t="shared" si="21"/>
        <v>41</v>
      </c>
      <c r="F225">
        <f t="shared" si="22"/>
        <v>0</v>
      </c>
      <c r="G225">
        <f t="shared" si="23"/>
        <v>0</v>
      </c>
      <c r="H225">
        <f t="shared" si="24"/>
        <v>1</v>
      </c>
      <c r="I225">
        <f t="shared" si="25"/>
        <v>0</v>
      </c>
      <c r="J225">
        <f t="shared" si="26"/>
        <v>0</v>
      </c>
      <c r="K225">
        <f t="shared" si="27"/>
        <v>0</v>
      </c>
    </row>
    <row r="226" spans="1:11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6">
        <f t="shared" si="21"/>
        <v>27</v>
      </c>
      <c r="F226">
        <f t="shared" si="22"/>
        <v>1</v>
      </c>
      <c r="G226">
        <f t="shared" si="23"/>
        <v>0</v>
      </c>
      <c r="H226">
        <f t="shared" si="24"/>
        <v>0</v>
      </c>
      <c r="I226">
        <f t="shared" si="25"/>
        <v>0</v>
      </c>
      <c r="J226">
        <f t="shared" si="26"/>
        <v>0</v>
      </c>
      <c r="K226">
        <f t="shared" si="27"/>
        <v>0</v>
      </c>
    </row>
    <row r="227" spans="1:11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6">
        <f t="shared" si="21"/>
        <v>44</v>
      </c>
      <c r="F227">
        <f t="shared" si="22"/>
        <v>0</v>
      </c>
      <c r="G227">
        <f t="shared" si="23"/>
        <v>0</v>
      </c>
      <c r="H227">
        <f t="shared" si="24"/>
        <v>1</v>
      </c>
      <c r="I227">
        <f t="shared" si="25"/>
        <v>0</v>
      </c>
      <c r="J227">
        <f t="shared" si="26"/>
        <v>0</v>
      </c>
      <c r="K227">
        <f t="shared" si="27"/>
        <v>0</v>
      </c>
    </row>
    <row r="228" spans="1:11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6">
        <f t="shared" si="21"/>
        <v>58</v>
      </c>
      <c r="F228">
        <f t="shared" si="22"/>
        <v>0</v>
      </c>
      <c r="G228">
        <f t="shared" si="23"/>
        <v>0</v>
      </c>
      <c r="H228">
        <f t="shared" si="24"/>
        <v>0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6">
        <f t="shared" si="21"/>
        <v>27</v>
      </c>
      <c r="F229">
        <f t="shared" si="22"/>
        <v>1</v>
      </c>
      <c r="G229">
        <f t="shared" si="23"/>
        <v>0</v>
      </c>
      <c r="H229">
        <f t="shared" si="24"/>
        <v>0</v>
      </c>
      <c r="I229">
        <f t="shared" si="25"/>
        <v>0</v>
      </c>
      <c r="J229">
        <f t="shared" si="26"/>
        <v>0</v>
      </c>
      <c r="K229">
        <f t="shared" si="27"/>
        <v>0</v>
      </c>
    </row>
    <row r="230" spans="1:11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6">
        <f t="shared" si="21"/>
        <v>50</v>
      </c>
      <c r="F230">
        <f t="shared" si="22"/>
        <v>0</v>
      </c>
      <c r="G230">
        <f t="shared" si="23"/>
        <v>0</v>
      </c>
      <c r="H230">
        <f t="shared" si="24"/>
        <v>0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6">
        <f t="shared" si="21"/>
        <v>32</v>
      </c>
      <c r="F231">
        <f t="shared" si="22"/>
        <v>0</v>
      </c>
      <c r="G231">
        <f t="shared" si="23"/>
        <v>1</v>
      </c>
      <c r="H231">
        <f t="shared" si="24"/>
        <v>0</v>
      </c>
      <c r="I231">
        <f t="shared" si="25"/>
        <v>0</v>
      </c>
      <c r="J231">
        <f t="shared" si="26"/>
        <v>0</v>
      </c>
      <c r="K231">
        <f t="shared" si="27"/>
        <v>0</v>
      </c>
    </row>
    <row r="232" spans="1:11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6">
        <f t="shared" si="21"/>
        <v>62</v>
      </c>
      <c r="F232">
        <f t="shared" si="22"/>
        <v>0</v>
      </c>
      <c r="G232">
        <f t="shared" si="23"/>
        <v>0</v>
      </c>
      <c r="H232">
        <f t="shared" si="24"/>
        <v>0</v>
      </c>
      <c r="I232">
        <f t="shared" si="25"/>
        <v>0</v>
      </c>
      <c r="J232">
        <f t="shared" si="26"/>
        <v>1</v>
      </c>
      <c r="K232">
        <f t="shared" si="27"/>
        <v>0</v>
      </c>
    </row>
    <row r="233" spans="1:11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6">
        <f t="shared" si="21"/>
        <v>28</v>
      </c>
      <c r="F233">
        <f t="shared" si="22"/>
        <v>1</v>
      </c>
      <c r="G233">
        <f t="shared" si="23"/>
        <v>0</v>
      </c>
      <c r="H233">
        <f t="shared" si="24"/>
        <v>0</v>
      </c>
      <c r="I233">
        <f t="shared" si="25"/>
        <v>0</v>
      </c>
      <c r="J233">
        <f t="shared" si="26"/>
        <v>0</v>
      </c>
      <c r="K233">
        <f t="shared" si="27"/>
        <v>0</v>
      </c>
    </row>
    <row r="234" spans="1:11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6">
        <f t="shared" si="21"/>
        <v>67</v>
      </c>
      <c r="F234">
        <f t="shared" si="22"/>
        <v>0</v>
      </c>
      <c r="G234">
        <f t="shared" si="23"/>
        <v>0</v>
      </c>
      <c r="H234">
        <f t="shared" si="24"/>
        <v>0</v>
      </c>
      <c r="I234">
        <f t="shared" si="25"/>
        <v>0</v>
      </c>
      <c r="J234">
        <f t="shared" si="26"/>
        <v>1</v>
      </c>
      <c r="K234">
        <f t="shared" si="27"/>
        <v>0</v>
      </c>
    </row>
    <row r="235" spans="1:11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6">
        <f t="shared" si="21"/>
        <v>62</v>
      </c>
      <c r="F235">
        <f t="shared" si="22"/>
        <v>0</v>
      </c>
      <c r="G235">
        <f t="shared" si="23"/>
        <v>0</v>
      </c>
      <c r="H235">
        <f t="shared" si="24"/>
        <v>0</v>
      </c>
      <c r="I235">
        <f t="shared" si="25"/>
        <v>0</v>
      </c>
      <c r="J235">
        <f t="shared" si="26"/>
        <v>1</v>
      </c>
      <c r="K235">
        <f t="shared" si="27"/>
        <v>0</v>
      </c>
    </row>
    <row r="236" spans="1:11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6">
        <f t="shared" si="21"/>
        <v>32</v>
      </c>
      <c r="F236">
        <f t="shared" si="22"/>
        <v>0</v>
      </c>
      <c r="G236">
        <f t="shared" si="23"/>
        <v>1</v>
      </c>
      <c r="H236">
        <f t="shared" si="24"/>
        <v>0</v>
      </c>
      <c r="I236">
        <f t="shared" si="25"/>
        <v>0</v>
      </c>
      <c r="J236">
        <f t="shared" si="26"/>
        <v>0</v>
      </c>
      <c r="K236">
        <f t="shared" si="27"/>
        <v>0</v>
      </c>
    </row>
    <row r="237" spans="1:11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6">
        <f t="shared" si="21"/>
        <v>55</v>
      </c>
      <c r="F237">
        <f t="shared" si="22"/>
        <v>0</v>
      </c>
      <c r="G237">
        <f t="shared" si="23"/>
        <v>0</v>
      </c>
      <c r="H237">
        <f t="shared" si="24"/>
        <v>0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6">
        <f t="shared" si="21"/>
        <v>70</v>
      </c>
      <c r="F238">
        <f t="shared" si="22"/>
        <v>0</v>
      </c>
      <c r="G238">
        <f t="shared" si="23"/>
        <v>0</v>
      </c>
      <c r="H238">
        <f t="shared" si="24"/>
        <v>0</v>
      </c>
      <c r="I238">
        <f t="shared" si="25"/>
        <v>0</v>
      </c>
      <c r="J238">
        <f t="shared" si="26"/>
        <v>0</v>
      </c>
      <c r="K238">
        <f t="shared" si="27"/>
        <v>1</v>
      </c>
    </row>
    <row r="239" spans="1:11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6">
        <f t="shared" si="21"/>
        <v>49</v>
      </c>
      <c r="F239">
        <f t="shared" si="22"/>
        <v>0</v>
      </c>
      <c r="G239">
        <f t="shared" si="23"/>
        <v>0</v>
      </c>
      <c r="H239">
        <f t="shared" si="24"/>
        <v>1</v>
      </c>
      <c r="I239">
        <f t="shared" si="25"/>
        <v>0</v>
      </c>
      <c r="J239">
        <f t="shared" si="26"/>
        <v>0</v>
      </c>
      <c r="K239">
        <f t="shared" si="27"/>
        <v>0</v>
      </c>
    </row>
    <row r="240" spans="1:11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6">
        <f t="shared" si="21"/>
        <v>66</v>
      </c>
      <c r="F240">
        <f t="shared" si="22"/>
        <v>0</v>
      </c>
      <c r="G240">
        <f t="shared" si="23"/>
        <v>0</v>
      </c>
      <c r="H240">
        <f t="shared" si="24"/>
        <v>0</v>
      </c>
      <c r="I240">
        <f t="shared" si="25"/>
        <v>0</v>
      </c>
      <c r="J240">
        <f t="shared" si="26"/>
        <v>1</v>
      </c>
      <c r="K240">
        <f t="shared" si="27"/>
        <v>0</v>
      </c>
    </row>
    <row r="241" spans="1:11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6">
        <f t="shared" si="21"/>
        <v>60</v>
      </c>
      <c r="F241">
        <f t="shared" si="22"/>
        <v>0</v>
      </c>
      <c r="G241">
        <f t="shared" si="23"/>
        <v>0</v>
      </c>
      <c r="H241">
        <f t="shared" si="24"/>
        <v>0</v>
      </c>
      <c r="I241">
        <f t="shared" si="25"/>
        <v>0</v>
      </c>
      <c r="J241">
        <f t="shared" si="26"/>
        <v>1</v>
      </c>
      <c r="K241">
        <f t="shared" si="27"/>
        <v>0</v>
      </c>
    </row>
    <row r="242" spans="1:11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6">
        <f t="shared" si="21"/>
        <v>52</v>
      </c>
      <c r="F242">
        <f t="shared" si="22"/>
        <v>0</v>
      </c>
      <c r="G242">
        <f t="shared" si="23"/>
        <v>0</v>
      </c>
      <c r="H242">
        <f t="shared" si="24"/>
        <v>0</v>
      </c>
      <c r="I242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6">
        <f t="shared" si="21"/>
        <v>70</v>
      </c>
      <c r="F243">
        <f t="shared" si="22"/>
        <v>0</v>
      </c>
      <c r="G243">
        <f t="shared" si="23"/>
        <v>0</v>
      </c>
      <c r="H243">
        <f t="shared" si="24"/>
        <v>0</v>
      </c>
      <c r="I243">
        <f t="shared" si="25"/>
        <v>0</v>
      </c>
      <c r="J243">
        <f t="shared" si="26"/>
        <v>0</v>
      </c>
      <c r="K243">
        <f t="shared" si="27"/>
        <v>1</v>
      </c>
    </row>
    <row r="244" spans="1:11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6">
        <f t="shared" si="21"/>
        <v>33</v>
      </c>
      <c r="F244">
        <f t="shared" si="22"/>
        <v>0</v>
      </c>
      <c r="G244">
        <f t="shared" si="23"/>
        <v>1</v>
      </c>
      <c r="H244">
        <f t="shared" si="24"/>
        <v>0</v>
      </c>
      <c r="I244">
        <f t="shared" si="25"/>
        <v>0</v>
      </c>
      <c r="J244">
        <f t="shared" si="26"/>
        <v>0</v>
      </c>
      <c r="K244">
        <f t="shared" si="27"/>
        <v>0</v>
      </c>
    </row>
    <row r="245" spans="1:11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6">
        <f t="shared" si="21"/>
        <v>60</v>
      </c>
      <c r="F245">
        <f t="shared" si="22"/>
        <v>0</v>
      </c>
      <c r="G245">
        <f t="shared" si="23"/>
        <v>0</v>
      </c>
      <c r="H245">
        <f t="shared" si="24"/>
        <v>0</v>
      </c>
      <c r="I245">
        <f t="shared" si="25"/>
        <v>0</v>
      </c>
      <c r="J245">
        <f t="shared" si="26"/>
        <v>1</v>
      </c>
      <c r="K245">
        <f t="shared" si="27"/>
        <v>0</v>
      </c>
    </row>
    <row r="246" spans="1:11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6">
        <f t="shared" si="21"/>
        <v>27</v>
      </c>
      <c r="F246">
        <f t="shared" si="22"/>
        <v>1</v>
      </c>
      <c r="G246">
        <f t="shared" si="23"/>
        <v>0</v>
      </c>
      <c r="H246">
        <f t="shared" si="24"/>
        <v>0</v>
      </c>
      <c r="I246">
        <f t="shared" si="25"/>
        <v>0</v>
      </c>
      <c r="J246">
        <f t="shared" si="26"/>
        <v>0</v>
      </c>
      <c r="K246">
        <f t="shared" si="27"/>
        <v>0</v>
      </c>
    </row>
    <row r="247" spans="1:11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6">
        <f t="shared" si="21"/>
        <v>67</v>
      </c>
      <c r="F247">
        <f t="shared" si="22"/>
        <v>0</v>
      </c>
      <c r="G247">
        <f t="shared" si="23"/>
        <v>0</v>
      </c>
      <c r="H247">
        <f t="shared" si="24"/>
        <v>0</v>
      </c>
      <c r="I247">
        <f t="shared" si="25"/>
        <v>0</v>
      </c>
      <c r="J247">
        <f t="shared" si="26"/>
        <v>1</v>
      </c>
      <c r="K247">
        <f t="shared" si="27"/>
        <v>0</v>
      </c>
    </row>
    <row r="248" spans="1:11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6">
        <f t="shared" si="21"/>
        <v>50</v>
      </c>
      <c r="F248">
        <f t="shared" si="22"/>
        <v>0</v>
      </c>
      <c r="G248">
        <f t="shared" si="23"/>
        <v>0</v>
      </c>
      <c r="H248">
        <f t="shared" si="24"/>
        <v>0</v>
      </c>
      <c r="I248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6">
        <f t="shared" si="21"/>
        <v>42</v>
      </c>
      <c r="F249">
        <f t="shared" si="22"/>
        <v>0</v>
      </c>
      <c r="G249">
        <f t="shared" si="23"/>
        <v>0</v>
      </c>
      <c r="H249">
        <f t="shared" si="24"/>
        <v>1</v>
      </c>
      <c r="I249">
        <f t="shared" si="25"/>
        <v>0</v>
      </c>
      <c r="J249">
        <f t="shared" si="26"/>
        <v>0</v>
      </c>
      <c r="K249">
        <f t="shared" si="27"/>
        <v>0</v>
      </c>
    </row>
    <row r="250" spans="1:11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6">
        <f t="shared" si="21"/>
        <v>66</v>
      </c>
      <c r="F250">
        <f t="shared" si="22"/>
        <v>0</v>
      </c>
      <c r="G250">
        <f t="shared" si="23"/>
        <v>0</v>
      </c>
      <c r="H250">
        <f t="shared" si="24"/>
        <v>0</v>
      </c>
      <c r="I250">
        <f t="shared" si="25"/>
        <v>0</v>
      </c>
      <c r="J250">
        <f t="shared" si="26"/>
        <v>1</v>
      </c>
      <c r="K250">
        <f t="shared" si="27"/>
        <v>0</v>
      </c>
    </row>
    <row r="251" spans="1:11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6">
        <f t="shared" si="21"/>
        <v>22</v>
      </c>
      <c r="F251">
        <f t="shared" si="22"/>
        <v>1</v>
      </c>
      <c r="G251">
        <f t="shared" si="23"/>
        <v>0</v>
      </c>
      <c r="H251">
        <f t="shared" si="24"/>
        <v>0</v>
      </c>
      <c r="I251">
        <f t="shared" si="25"/>
        <v>0</v>
      </c>
      <c r="J251">
        <f t="shared" si="26"/>
        <v>0</v>
      </c>
      <c r="K251">
        <f t="shared" si="27"/>
        <v>0</v>
      </c>
    </row>
    <row r="252" spans="1:11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6">
        <f t="shared" si="21"/>
        <v>58</v>
      </c>
      <c r="F252">
        <f t="shared" si="22"/>
        <v>0</v>
      </c>
      <c r="G252">
        <f t="shared" si="23"/>
        <v>0</v>
      </c>
      <c r="H252">
        <f t="shared" si="24"/>
        <v>0</v>
      </c>
      <c r="I252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6">
        <f t="shared" si="21"/>
        <v>30</v>
      </c>
      <c r="F253">
        <f t="shared" si="22"/>
        <v>0</v>
      </c>
      <c r="G253">
        <f t="shared" si="23"/>
        <v>1</v>
      </c>
      <c r="H253">
        <f t="shared" si="24"/>
        <v>0</v>
      </c>
      <c r="I253">
        <f t="shared" si="25"/>
        <v>0</v>
      </c>
      <c r="J253">
        <f t="shared" si="26"/>
        <v>0</v>
      </c>
      <c r="K253">
        <f t="shared" si="27"/>
        <v>0</v>
      </c>
    </row>
    <row r="254" spans="1:11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6">
        <f t="shared" si="21"/>
        <v>23</v>
      </c>
      <c r="F254">
        <f t="shared" si="22"/>
        <v>1</v>
      </c>
      <c r="G254">
        <f t="shared" si="23"/>
        <v>0</v>
      </c>
      <c r="H254">
        <f t="shared" si="24"/>
        <v>0</v>
      </c>
      <c r="I254">
        <f t="shared" si="25"/>
        <v>0</v>
      </c>
      <c r="J254">
        <f t="shared" si="26"/>
        <v>0</v>
      </c>
      <c r="K254">
        <f t="shared" si="27"/>
        <v>0</v>
      </c>
    </row>
    <row r="255" spans="1:11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6">
        <f t="shared" si="21"/>
        <v>64</v>
      </c>
      <c r="F255">
        <f t="shared" si="22"/>
        <v>0</v>
      </c>
      <c r="G255">
        <f t="shared" si="23"/>
        <v>0</v>
      </c>
      <c r="H255">
        <f t="shared" si="24"/>
        <v>0</v>
      </c>
      <c r="I255">
        <f t="shared" si="25"/>
        <v>0</v>
      </c>
      <c r="J255">
        <f t="shared" si="26"/>
        <v>1</v>
      </c>
      <c r="K255">
        <f t="shared" si="27"/>
        <v>0</v>
      </c>
    </row>
    <row r="256" spans="1:11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6">
        <f t="shared" si="21"/>
        <v>41</v>
      </c>
      <c r="F256">
        <f t="shared" si="22"/>
        <v>0</v>
      </c>
      <c r="G256">
        <f t="shared" si="23"/>
        <v>0</v>
      </c>
      <c r="H256">
        <f t="shared" si="24"/>
        <v>1</v>
      </c>
      <c r="I256">
        <f t="shared" si="25"/>
        <v>0</v>
      </c>
      <c r="J256">
        <f t="shared" si="26"/>
        <v>0</v>
      </c>
      <c r="K256">
        <f t="shared" si="27"/>
        <v>0</v>
      </c>
    </row>
    <row r="257" spans="1:11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6">
        <f t="shared" si="21"/>
        <v>52</v>
      </c>
      <c r="F257">
        <f t="shared" si="22"/>
        <v>0</v>
      </c>
      <c r="G257">
        <f t="shared" si="23"/>
        <v>0</v>
      </c>
      <c r="H257">
        <f t="shared" si="24"/>
        <v>0</v>
      </c>
      <c r="I257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6">
        <f t="shared" si="21"/>
        <v>68</v>
      </c>
      <c r="F258">
        <f t="shared" si="22"/>
        <v>0</v>
      </c>
      <c r="G258">
        <f t="shared" si="23"/>
        <v>0</v>
      </c>
      <c r="H258">
        <f t="shared" si="24"/>
        <v>0</v>
      </c>
      <c r="I258">
        <f t="shared" si="25"/>
        <v>0</v>
      </c>
      <c r="J258">
        <f t="shared" si="26"/>
        <v>1</v>
      </c>
      <c r="K258">
        <f t="shared" si="27"/>
        <v>0</v>
      </c>
    </row>
    <row r="259" spans="1:11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6">
        <f t="shared" ref="E259:E322" si="28">2016-YEAR(C259)</f>
        <v>47</v>
      </c>
      <c r="F259">
        <f t="shared" ref="F259:F322" si="29">IF(AND($E259&gt;=20,$E259&lt;30),1,0)</f>
        <v>0</v>
      </c>
      <c r="G259">
        <f t="shared" ref="G259:G322" si="30">IF(AND($E259&gt;=30,$E259&lt;40),1,0)</f>
        <v>0</v>
      </c>
      <c r="H259">
        <f t="shared" ref="H259:H322" si="31">IF(AND($E259&gt;=40,$E259&lt;50),1,0)</f>
        <v>1</v>
      </c>
      <c r="I259">
        <f t="shared" ref="I259:I322" si="32">IF(AND($E259&gt;=50,$E259&lt;60),1,0)</f>
        <v>0</v>
      </c>
      <c r="J259">
        <f t="shared" ref="J259:J322" si="33">IF(AND($E259&gt;=60,$E259&lt;70),1,0)</f>
        <v>0</v>
      </c>
      <c r="K259">
        <f t="shared" ref="K259:K322" si="34">IF(AND($E259&gt;=70,$E259&lt;80),1,0)</f>
        <v>0</v>
      </c>
    </row>
    <row r="260" spans="1:11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6">
        <f t="shared" si="28"/>
        <v>21</v>
      </c>
      <c r="F260">
        <f t="shared" si="29"/>
        <v>1</v>
      </c>
      <c r="G260">
        <f t="shared" si="30"/>
        <v>0</v>
      </c>
      <c r="H260">
        <f t="shared" si="31"/>
        <v>0</v>
      </c>
      <c r="I260">
        <f t="shared" si="32"/>
        <v>0</v>
      </c>
      <c r="J260">
        <f t="shared" si="33"/>
        <v>0</v>
      </c>
      <c r="K260">
        <f t="shared" si="34"/>
        <v>0</v>
      </c>
    </row>
    <row r="261" spans="1:11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6">
        <f t="shared" si="28"/>
        <v>69</v>
      </c>
      <c r="F261">
        <f t="shared" si="29"/>
        <v>0</v>
      </c>
      <c r="G261">
        <f t="shared" si="30"/>
        <v>0</v>
      </c>
      <c r="H261">
        <f t="shared" si="31"/>
        <v>0</v>
      </c>
      <c r="I261">
        <f t="shared" si="32"/>
        <v>0</v>
      </c>
      <c r="J261">
        <f t="shared" si="33"/>
        <v>1</v>
      </c>
      <c r="K261">
        <f t="shared" si="34"/>
        <v>0</v>
      </c>
    </row>
    <row r="262" spans="1:11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6">
        <f t="shared" si="28"/>
        <v>28</v>
      </c>
      <c r="F262">
        <f t="shared" si="29"/>
        <v>1</v>
      </c>
      <c r="G262">
        <f t="shared" si="30"/>
        <v>0</v>
      </c>
      <c r="H262">
        <f t="shared" si="31"/>
        <v>0</v>
      </c>
      <c r="I262">
        <f t="shared" si="32"/>
        <v>0</v>
      </c>
      <c r="J262">
        <f t="shared" si="33"/>
        <v>0</v>
      </c>
      <c r="K262">
        <f t="shared" si="34"/>
        <v>0</v>
      </c>
    </row>
    <row r="263" spans="1:11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6">
        <f t="shared" si="28"/>
        <v>22</v>
      </c>
      <c r="F263">
        <f t="shared" si="29"/>
        <v>1</v>
      </c>
      <c r="G263">
        <f t="shared" si="30"/>
        <v>0</v>
      </c>
      <c r="H263">
        <f t="shared" si="31"/>
        <v>0</v>
      </c>
      <c r="I263">
        <f t="shared" si="32"/>
        <v>0</v>
      </c>
      <c r="J263">
        <f t="shared" si="33"/>
        <v>0</v>
      </c>
      <c r="K263">
        <f t="shared" si="34"/>
        <v>0</v>
      </c>
    </row>
    <row r="264" spans="1:11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6">
        <f t="shared" si="28"/>
        <v>38</v>
      </c>
      <c r="F264">
        <f t="shared" si="29"/>
        <v>0</v>
      </c>
      <c r="G264">
        <f t="shared" si="30"/>
        <v>1</v>
      </c>
      <c r="H264">
        <f t="shared" si="31"/>
        <v>0</v>
      </c>
      <c r="I264">
        <f t="shared" si="32"/>
        <v>0</v>
      </c>
      <c r="J264">
        <f t="shared" si="33"/>
        <v>0</v>
      </c>
      <c r="K264">
        <f t="shared" si="34"/>
        <v>0</v>
      </c>
    </row>
    <row r="265" spans="1:11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6">
        <f t="shared" si="28"/>
        <v>27</v>
      </c>
      <c r="F265">
        <f t="shared" si="29"/>
        <v>1</v>
      </c>
      <c r="G265">
        <f t="shared" si="30"/>
        <v>0</v>
      </c>
      <c r="H265">
        <f t="shared" si="31"/>
        <v>0</v>
      </c>
      <c r="I265">
        <f t="shared" si="32"/>
        <v>0</v>
      </c>
      <c r="J265">
        <f t="shared" si="33"/>
        <v>0</v>
      </c>
      <c r="K265">
        <f t="shared" si="34"/>
        <v>0</v>
      </c>
    </row>
    <row r="266" spans="1:11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6">
        <f t="shared" si="28"/>
        <v>42</v>
      </c>
      <c r="F266">
        <f t="shared" si="29"/>
        <v>0</v>
      </c>
      <c r="G266">
        <f t="shared" si="30"/>
        <v>0</v>
      </c>
      <c r="H266">
        <f t="shared" si="31"/>
        <v>1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6">
        <f t="shared" si="28"/>
        <v>36</v>
      </c>
      <c r="F267">
        <f t="shared" si="29"/>
        <v>0</v>
      </c>
      <c r="G267">
        <f t="shared" si="30"/>
        <v>1</v>
      </c>
      <c r="H267">
        <f t="shared" si="31"/>
        <v>0</v>
      </c>
      <c r="I267">
        <f t="shared" si="32"/>
        <v>0</v>
      </c>
      <c r="J267">
        <f t="shared" si="33"/>
        <v>0</v>
      </c>
      <c r="K267">
        <f t="shared" si="34"/>
        <v>0</v>
      </c>
    </row>
    <row r="268" spans="1:11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6">
        <f t="shared" si="28"/>
        <v>66</v>
      </c>
      <c r="F268">
        <f t="shared" si="29"/>
        <v>0</v>
      </c>
      <c r="G268">
        <f t="shared" si="30"/>
        <v>0</v>
      </c>
      <c r="H268">
        <f t="shared" si="31"/>
        <v>0</v>
      </c>
      <c r="I268">
        <f t="shared" si="32"/>
        <v>0</v>
      </c>
      <c r="J268">
        <f t="shared" si="33"/>
        <v>1</v>
      </c>
      <c r="K268">
        <f t="shared" si="34"/>
        <v>0</v>
      </c>
    </row>
    <row r="269" spans="1:11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6">
        <f t="shared" si="28"/>
        <v>22</v>
      </c>
      <c r="F269">
        <f t="shared" si="29"/>
        <v>1</v>
      </c>
      <c r="G269">
        <f t="shared" si="30"/>
        <v>0</v>
      </c>
      <c r="H269">
        <f t="shared" si="31"/>
        <v>0</v>
      </c>
      <c r="I269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6">
        <f t="shared" si="28"/>
        <v>43</v>
      </c>
      <c r="F270">
        <f t="shared" si="29"/>
        <v>0</v>
      </c>
      <c r="G270">
        <f t="shared" si="30"/>
        <v>0</v>
      </c>
      <c r="H270">
        <f t="shared" si="31"/>
        <v>1</v>
      </c>
      <c r="I270">
        <f t="shared" si="32"/>
        <v>0</v>
      </c>
      <c r="J270">
        <f t="shared" si="33"/>
        <v>0</v>
      </c>
      <c r="K270">
        <f t="shared" si="34"/>
        <v>0</v>
      </c>
    </row>
    <row r="271" spans="1:11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6">
        <f t="shared" si="28"/>
        <v>50</v>
      </c>
      <c r="F271">
        <f t="shared" si="29"/>
        <v>0</v>
      </c>
      <c r="G271">
        <f t="shared" si="30"/>
        <v>0</v>
      </c>
      <c r="H271">
        <f t="shared" si="31"/>
        <v>0</v>
      </c>
      <c r="I27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6">
        <f t="shared" si="28"/>
        <v>56</v>
      </c>
      <c r="F272">
        <f t="shared" si="29"/>
        <v>0</v>
      </c>
      <c r="G272">
        <f t="shared" si="30"/>
        <v>0</v>
      </c>
      <c r="H272">
        <f t="shared" si="31"/>
        <v>0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6">
        <f t="shared" si="28"/>
        <v>69</v>
      </c>
      <c r="F273">
        <f t="shared" si="29"/>
        <v>0</v>
      </c>
      <c r="G273">
        <f t="shared" si="30"/>
        <v>0</v>
      </c>
      <c r="H273">
        <f t="shared" si="31"/>
        <v>0</v>
      </c>
      <c r="I273">
        <f t="shared" si="32"/>
        <v>0</v>
      </c>
      <c r="J273">
        <f t="shared" si="33"/>
        <v>1</v>
      </c>
      <c r="K273">
        <f t="shared" si="34"/>
        <v>0</v>
      </c>
    </row>
    <row r="274" spans="1:11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6">
        <f t="shared" si="28"/>
        <v>55</v>
      </c>
      <c r="F274">
        <f t="shared" si="29"/>
        <v>0</v>
      </c>
      <c r="G274">
        <f t="shared" si="30"/>
        <v>0</v>
      </c>
      <c r="H274">
        <f t="shared" si="31"/>
        <v>0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6">
        <f t="shared" si="28"/>
        <v>60</v>
      </c>
      <c r="F275">
        <f t="shared" si="29"/>
        <v>0</v>
      </c>
      <c r="G275">
        <f t="shared" si="30"/>
        <v>0</v>
      </c>
      <c r="H275">
        <f t="shared" si="31"/>
        <v>0</v>
      </c>
      <c r="I275">
        <f t="shared" si="32"/>
        <v>0</v>
      </c>
      <c r="J275">
        <f t="shared" si="33"/>
        <v>1</v>
      </c>
      <c r="K275">
        <f t="shared" si="34"/>
        <v>0</v>
      </c>
    </row>
    <row r="276" spans="1:11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6">
        <f t="shared" si="28"/>
        <v>48</v>
      </c>
      <c r="F276">
        <f t="shared" si="29"/>
        <v>0</v>
      </c>
      <c r="G276">
        <f t="shared" si="30"/>
        <v>0</v>
      </c>
      <c r="H276">
        <f t="shared" si="31"/>
        <v>1</v>
      </c>
      <c r="I276">
        <f t="shared" si="32"/>
        <v>0</v>
      </c>
      <c r="J276">
        <f t="shared" si="33"/>
        <v>0</v>
      </c>
      <c r="K276">
        <f t="shared" si="34"/>
        <v>0</v>
      </c>
    </row>
    <row r="277" spans="1:11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6">
        <f t="shared" si="28"/>
        <v>60</v>
      </c>
      <c r="F277">
        <f t="shared" si="29"/>
        <v>0</v>
      </c>
      <c r="G277">
        <f t="shared" si="30"/>
        <v>0</v>
      </c>
      <c r="H277">
        <f t="shared" si="31"/>
        <v>0</v>
      </c>
      <c r="I277">
        <f t="shared" si="32"/>
        <v>0</v>
      </c>
      <c r="J277">
        <f t="shared" si="33"/>
        <v>1</v>
      </c>
      <c r="K277">
        <f t="shared" si="34"/>
        <v>0</v>
      </c>
    </row>
    <row r="278" spans="1:11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6">
        <f t="shared" si="28"/>
        <v>34</v>
      </c>
      <c r="F278">
        <f t="shared" si="29"/>
        <v>0</v>
      </c>
      <c r="G278">
        <f t="shared" si="30"/>
        <v>1</v>
      </c>
      <c r="H278">
        <f t="shared" si="31"/>
        <v>0</v>
      </c>
      <c r="I278">
        <f t="shared" si="32"/>
        <v>0</v>
      </c>
      <c r="J278">
        <f t="shared" si="33"/>
        <v>0</v>
      </c>
      <c r="K278">
        <f t="shared" si="34"/>
        <v>0</v>
      </c>
    </row>
    <row r="279" spans="1:11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6">
        <f t="shared" si="28"/>
        <v>58</v>
      </c>
      <c r="F279">
        <f t="shared" si="29"/>
        <v>0</v>
      </c>
      <c r="G279">
        <f t="shared" si="30"/>
        <v>0</v>
      </c>
      <c r="H279">
        <f t="shared" si="31"/>
        <v>0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6">
        <f t="shared" si="28"/>
        <v>61</v>
      </c>
      <c r="F280">
        <f t="shared" si="29"/>
        <v>0</v>
      </c>
      <c r="G280">
        <f t="shared" si="30"/>
        <v>0</v>
      </c>
      <c r="H280">
        <f t="shared" si="31"/>
        <v>0</v>
      </c>
      <c r="I280">
        <f t="shared" si="32"/>
        <v>0</v>
      </c>
      <c r="J280">
        <f t="shared" si="33"/>
        <v>1</v>
      </c>
      <c r="K280">
        <f t="shared" si="34"/>
        <v>0</v>
      </c>
    </row>
    <row r="281" spans="1:11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6">
        <f t="shared" si="28"/>
        <v>70</v>
      </c>
      <c r="F281">
        <f t="shared" si="29"/>
        <v>0</v>
      </c>
      <c r="G281">
        <f t="shared" si="30"/>
        <v>0</v>
      </c>
      <c r="H281">
        <f t="shared" si="31"/>
        <v>0</v>
      </c>
      <c r="I281">
        <f t="shared" si="32"/>
        <v>0</v>
      </c>
      <c r="J281">
        <f t="shared" si="33"/>
        <v>0</v>
      </c>
      <c r="K281">
        <f t="shared" si="34"/>
        <v>1</v>
      </c>
    </row>
    <row r="282" spans="1:11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6">
        <f t="shared" si="28"/>
        <v>27</v>
      </c>
      <c r="F282">
        <f t="shared" si="29"/>
        <v>1</v>
      </c>
      <c r="G282">
        <f t="shared" si="30"/>
        <v>0</v>
      </c>
      <c r="H282">
        <f t="shared" si="31"/>
        <v>0</v>
      </c>
      <c r="I282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6">
        <f t="shared" si="28"/>
        <v>46</v>
      </c>
      <c r="F283">
        <f t="shared" si="29"/>
        <v>0</v>
      </c>
      <c r="G283">
        <f t="shared" si="30"/>
        <v>0</v>
      </c>
      <c r="H283">
        <f t="shared" si="31"/>
        <v>1</v>
      </c>
      <c r="I283">
        <f t="shared" si="32"/>
        <v>0</v>
      </c>
      <c r="J283">
        <f t="shared" si="33"/>
        <v>0</v>
      </c>
      <c r="K283">
        <f t="shared" si="34"/>
        <v>0</v>
      </c>
    </row>
    <row r="284" spans="1:11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6">
        <f t="shared" si="28"/>
        <v>29</v>
      </c>
      <c r="F284">
        <f t="shared" si="29"/>
        <v>1</v>
      </c>
      <c r="G284">
        <f t="shared" si="30"/>
        <v>0</v>
      </c>
      <c r="H284">
        <f t="shared" si="31"/>
        <v>0</v>
      </c>
      <c r="I284">
        <f t="shared" si="32"/>
        <v>0</v>
      </c>
      <c r="J284">
        <f t="shared" si="33"/>
        <v>0</v>
      </c>
      <c r="K284">
        <f t="shared" si="34"/>
        <v>0</v>
      </c>
    </row>
    <row r="285" spans="1:11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6">
        <f t="shared" si="28"/>
        <v>30</v>
      </c>
      <c r="F285">
        <f t="shared" si="29"/>
        <v>0</v>
      </c>
      <c r="G285">
        <f t="shared" si="30"/>
        <v>1</v>
      </c>
      <c r="H285">
        <f t="shared" si="31"/>
        <v>0</v>
      </c>
      <c r="I285">
        <f t="shared" si="32"/>
        <v>0</v>
      </c>
      <c r="J285">
        <f t="shared" si="33"/>
        <v>0</v>
      </c>
      <c r="K285">
        <f t="shared" si="34"/>
        <v>0</v>
      </c>
    </row>
    <row r="286" spans="1:11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6">
        <f t="shared" si="28"/>
        <v>64</v>
      </c>
      <c r="F286">
        <f t="shared" si="29"/>
        <v>0</v>
      </c>
      <c r="G286">
        <f t="shared" si="30"/>
        <v>0</v>
      </c>
      <c r="H286">
        <f t="shared" si="31"/>
        <v>0</v>
      </c>
      <c r="I286">
        <f t="shared" si="32"/>
        <v>0</v>
      </c>
      <c r="J286">
        <f t="shared" si="33"/>
        <v>1</v>
      </c>
      <c r="K286">
        <f t="shared" si="34"/>
        <v>0</v>
      </c>
    </row>
    <row r="287" spans="1:11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6">
        <f t="shared" si="28"/>
        <v>56</v>
      </c>
      <c r="F287">
        <f t="shared" si="29"/>
        <v>0</v>
      </c>
      <c r="G287">
        <f t="shared" si="30"/>
        <v>0</v>
      </c>
      <c r="H287">
        <f t="shared" si="31"/>
        <v>0</v>
      </c>
      <c r="I287">
        <f t="shared" si="32"/>
        <v>1</v>
      </c>
      <c r="J287">
        <f t="shared" si="33"/>
        <v>0</v>
      </c>
      <c r="K287">
        <f t="shared" si="34"/>
        <v>0</v>
      </c>
    </row>
    <row r="288" spans="1:11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6">
        <f t="shared" si="28"/>
        <v>39</v>
      </c>
      <c r="F288">
        <f t="shared" si="29"/>
        <v>0</v>
      </c>
      <c r="G288">
        <f t="shared" si="30"/>
        <v>1</v>
      </c>
      <c r="H288">
        <f t="shared" si="31"/>
        <v>0</v>
      </c>
      <c r="I288">
        <f t="shared" si="32"/>
        <v>0</v>
      </c>
      <c r="J288">
        <f t="shared" si="33"/>
        <v>0</v>
      </c>
      <c r="K288">
        <f t="shared" si="34"/>
        <v>0</v>
      </c>
    </row>
    <row r="289" spans="1:11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6">
        <f t="shared" si="28"/>
        <v>23</v>
      </c>
      <c r="F289">
        <f t="shared" si="29"/>
        <v>1</v>
      </c>
      <c r="G289">
        <f t="shared" si="30"/>
        <v>0</v>
      </c>
      <c r="H289">
        <f t="shared" si="31"/>
        <v>0</v>
      </c>
      <c r="I289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6">
        <f t="shared" si="28"/>
        <v>49</v>
      </c>
      <c r="F290">
        <f t="shared" si="29"/>
        <v>0</v>
      </c>
      <c r="G290">
        <f t="shared" si="30"/>
        <v>0</v>
      </c>
      <c r="H290">
        <f t="shared" si="31"/>
        <v>1</v>
      </c>
      <c r="I290">
        <f t="shared" si="32"/>
        <v>0</v>
      </c>
      <c r="J290">
        <f t="shared" si="33"/>
        <v>0</v>
      </c>
      <c r="K290">
        <f t="shared" si="34"/>
        <v>0</v>
      </c>
    </row>
    <row r="291" spans="1:11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6">
        <f t="shared" si="28"/>
        <v>67</v>
      </c>
      <c r="F291">
        <f t="shared" si="29"/>
        <v>0</v>
      </c>
      <c r="G291">
        <f t="shared" si="30"/>
        <v>0</v>
      </c>
      <c r="H291">
        <f t="shared" si="31"/>
        <v>0</v>
      </c>
      <c r="I291">
        <f t="shared" si="32"/>
        <v>0</v>
      </c>
      <c r="J291">
        <f t="shared" si="33"/>
        <v>1</v>
      </c>
      <c r="K291">
        <f t="shared" si="34"/>
        <v>0</v>
      </c>
    </row>
    <row r="292" spans="1:11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6">
        <f t="shared" si="28"/>
        <v>44</v>
      </c>
      <c r="F292">
        <f t="shared" si="29"/>
        <v>0</v>
      </c>
      <c r="G292">
        <f t="shared" si="30"/>
        <v>0</v>
      </c>
      <c r="H292">
        <f t="shared" si="31"/>
        <v>1</v>
      </c>
      <c r="I292">
        <f t="shared" si="32"/>
        <v>0</v>
      </c>
      <c r="J292">
        <f t="shared" si="33"/>
        <v>0</v>
      </c>
      <c r="K292">
        <f t="shared" si="34"/>
        <v>0</v>
      </c>
    </row>
    <row r="293" spans="1:11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6">
        <f t="shared" si="28"/>
        <v>33</v>
      </c>
      <c r="F293">
        <f t="shared" si="29"/>
        <v>0</v>
      </c>
      <c r="G293">
        <f t="shared" si="30"/>
        <v>1</v>
      </c>
      <c r="H293">
        <f t="shared" si="31"/>
        <v>0</v>
      </c>
      <c r="I293">
        <f t="shared" si="32"/>
        <v>0</v>
      </c>
      <c r="J293">
        <f t="shared" si="33"/>
        <v>0</v>
      </c>
      <c r="K293">
        <f t="shared" si="34"/>
        <v>0</v>
      </c>
    </row>
    <row r="294" spans="1:11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6">
        <f t="shared" si="28"/>
        <v>70</v>
      </c>
      <c r="F294">
        <f t="shared" si="29"/>
        <v>0</v>
      </c>
      <c r="G294">
        <f t="shared" si="30"/>
        <v>0</v>
      </c>
      <c r="H294">
        <f t="shared" si="31"/>
        <v>0</v>
      </c>
      <c r="I294">
        <f t="shared" si="32"/>
        <v>0</v>
      </c>
      <c r="J294">
        <f t="shared" si="33"/>
        <v>0</v>
      </c>
      <c r="K294">
        <f t="shared" si="34"/>
        <v>1</v>
      </c>
    </row>
    <row r="295" spans="1:11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6">
        <f t="shared" si="28"/>
        <v>51</v>
      </c>
      <c r="F295">
        <f t="shared" si="29"/>
        <v>0</v>
      </c>
      <c r="G295">
        <f t="shared" si="30"/>
        <v>0</v>
      </c>
      <c r="H295">
        <f t="shared" si="31"/>
        <v>0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6">
        <f t="shared" si="28"/>
        <v>43</v>
      </c>
      <c r="F296">
        <f t="shared" si="29"/>
        <v>0</v>
      </c>
      <c r="G296">
        <f t="shared" si="30"/>
        <v>0</v>
      </c>
      <c r="H296">
        <f t="shared" si="31"/>
        <v>1</v>
      </c>
      <c r="I296">
        <f t="shared" si="32"/>
        <v>0</v>
      </c>
      <c r="J296">
        <f t="shared" si="33"/>
        <v>0</v>
      </c>
      <c r="K296">
        <f t="shared" si="34"/>
        <v>0</v>
      </c>
    </row>
    <row r="297" spans="1:11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6">
        <f t="shared" si="28"/>
        <v>69</v>
      </c>
      <c r="F297">
        <f t="shared" si="29"/>
        <v>0</v>
      </c>
      <c r="G297">
        <f t="shared" si="30"/>
        <v>0</v>
      </c>
      <c r="H297">
        <f t="shared" si="31"/>
        <v>0</v>
      </c>
      <c r="I297">
        <f t="shared" si="32"/>
        <v>0</v>
      </c>
      <c r="J297">
        <f t="shared" si="33"/>
        <v>1</v>
      </c>
      <c r="K297">
        <f t="shared" si="34"/>
        <v>0</v>
      </c>
    </row>
    <row r="298" spans="1:11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6">
        <f t="shared" si="28"/>
        <v>30</v>
      </c>
      <c r="F298">
        <f t="shared" si="29"/>
        <v>0</v>
      </c>
      <c r="G298">
        <f t="shared" si="30"/>
        <v>1</v>
      </c>
      <c r="H298">
        <f t="shared" si="31"/>
        <v>0</v>
      </c>
      <c r="I298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6">
        <f t="shared" si="28"/>
        <v>58</v>
      </c>
      <c r="F299">
        <f t="shared" si="29"/>
        <v>0</v>
      </c>
      <c r="G299">
        <f t="shared" si="30"/>
        <v>0</v>
      </c>
      <c r="H299">
        <f t="shared" si="31"/>
        <v>0</v>
      </c>
      <c r="I299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6">
        <f t="shared" si="28"/>
        <v>35</v>
      </c>
      <c r="F300">
        <f t="shared" si="29"/>
        <v>0</v>
      </c>
      <c r="G300">
        <f t="shared" si="30"/>
        <v>1</v>
      </c>
      <c r="H300">
        <f t="shared" si="31"/>
        <v>0</v>
      </c>
      <c r="I300">
        <f t="shared" si="32"/>
        <v>0</v>
      </c>
      <c r="J300">
        <f t="shared" si="33"/>
        <v>0</v>
      </c>
      <c r="K300">
        <f t="shared" si="34"/>
        <v>0</v>
      </c>
    </row>
    <row r="301" spans="1:11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6">
        <f t="shared" si="28"/>
        <v>32</v>
      </c>
      <c r="F301">
        <f t="shared" si="29"/>
        <v>0</v>
      </c>
      <c r="G301">
        <f t="shared" si="30"/>
        <v>1</v>
      </c>
      <c r="H301">
        <f t="shared" si="31"/>
        <v>0</v>
      </c>
      <c r="I301">
        <f t="shared" si="32"/>
        <v>0</v>
      </c>
      <c r="J301">
        <f t="shared" si="33"/>
        <v>0</v>
      </c>
      <c r="K301">
        <f t="shared" si="34"/>
        <v>0</v>
      </c>
    </row>
    <row r="302" spans="1:11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6">
        <f t="shared" si="28"/>
        <v>29</v>
      </c>
      <c r="F302">
        <f t="shared" si="29"/>
        <v>1</v>
      </c>
      <c r="G302">
        <f t="shared" si="30"/>
        <v>0</v>
      </c>
      <c r="H302">
        <f t="shared" si="31"/>
        <v>0</v>
      </c>
      <c r="I302">
        <f t="shared" si="32"/>
        <v>0</v>
      </c>
      <c r="J302">
        <f t="shared" si="33"/>
        <v>0</v>
      </c>
      <c r="K302">
        <f t="shared" si="34"/>
        <v>0</v>
      </c>
    </row>
    <row r="303" spans="1:11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6">
        <f t="shared" si="28"/>
        <v>52</v>
      </c>
      <c r="F303">
        <f t="shared" si="29"/>
        <v>0</v>
      </c>
      <c r="G303">
        <f t="shared" si="30"/>
        <v>0</v>
      </c>
      <c r="H303">
        <f t="shared" si="31"/>
        <v>0</v>
      </c>
      <c r="I303">
        <f t="shared" si="32"/>
        <v>1</v>
      </c>
      <c r="J303">
        <f t="shared" si="33"/>
        <v>0</v>
      </c>
      <c r="K303">
        <f t="shared" si="34"/>
        <v>0</v>
      </c>
    </row>
    <row r="304" spans="1:11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6">
        <f t="shared" si="28"/>
        <v>29</v>
      </c>
      <c r="F304">
        <f t="shared" si="29"/>
        <v>1</v>
      </c>
      <c r="G304">
        <f t="shared" si="30"/>
        <v>0</v>
      </c>
      <c r="H304">
        <f t="shared" si="31"/>
        <v>0</v>
      </c>
      <c r="I304">
        <f t="shared" si="32"/>
        <v>0</v>
      </c>
      <c r="J304">
        <f t="shared" si="33"/>
        <v>0</v>
      </c>
      <c r="K304">
        <f t="shared" si="34"/>
        <v>0</v>
      </c>
    </row>
    <row r="305" spans="1:11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6">
        <f t="shared" si="28"/>
        <v>55</v>
      </c>
      <c r="F305">
        <f t="shared" si="29"/>
        <v>0</v>
      </c>
      <c r="G305">
        <f t="shared" si="30"/>
        <v>0</v>
      </c>
      <c r="H305">
        <f t="shared" si="31"/>
        <v>0</v>
      </c>
      <c r="I305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6">
        <f t="shared" si="28"/>
        <v>55</v>
      </c>
      <c r="F306">
        <f t="shared" si="29"/>
        <v>0</v>
      </c>
      <c r="G306">
        <f t="shared" si="30"/>
        <v>0</v>
      </c>
      <c r="H306">
        <f t="shared" si="31"/>
        <v>0</v>
      </c>
      <c r="I306">
        <f t="shared" si="32"/>
        <v>1</v>
      </c>
      <c r="J306">
        <f t="shared" si="33"/>
        <v>0</v>
      </c>
      <c r="K306">
        <f t="shared" si="34"/>
        <v>0</v>
      </c>
    </row>
    <row r="307" spans="1:11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6">
        <f t="shared" si="28"/>
        <v>36</v>
      </c>
      <c r="F307">
        <f t="shared" si="29"/>
        <v>0</v>
      </c>
      <c r="G307">
        <f t="shared" si="30"/>
        <v>1</v>
      </c>
      <c r="H307">
        <f t="shared" si="31"/>
        <v>0</v>
      </c>
      <c r="I307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6">
        <f t="shared" si="28"/>
        <v>55</v>
      </c>
      <c r="F308">
        <f t="shared" si="29"/>
        <v>0</v>
      </c>
      <c r="G308">
        <f t="shared" si="30"/>
        <v>0</v>
      </c>
      <c r="H308">
        <f t="shared" si="31"/>
        <v>0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6">
        <f t="shared" si="28"/>
        <v>39</v>
      </c>
      <c r="F309">
        <f t="shared" si="29"/>
        <v>0</v>
      </c>
      <c r="G309">
        <f t="shared" si="30"/>
        <v>1</v>
      </c>
      <c r="H309">
        <f t="shared" si="31"/>
        <v>0</v>
      </c>
      <c r="I309">
        <f t="shared" si="32"/>
        <v>0</v>
      </c>
      <c r="J309">
        <f t="shared" si="33"/>
        <v>0</v>
      </c>
      <c r="K309">
        <f t="shared" si="34"/>
        <v>0</v>
      </c>
    </row>
    <row r="310" spans="1:11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6">
        <f t="shared" si="28"/>
        <v>72</v>
      </c>
      <c r="F310">
        <f t="shared" si="29"/>
        <v>0</v>
      </c>
      <c r="G310">
        <f t="shared" si="30"/>
        <v>0</v>
      </c>
      <c r="H310">
        <f t="shared" si="31"/>
        <v>0</v>
      </c>
      <c r="I310">
        <f t="shared" si="32"/>
        <v>0</v>
      </c>
      <c r="J310">
        <f t="shared" si="33"/>
        <v>0</v>
      </c>
      <c r="K310">
        <f t="shared" si="34"/>
        <v>1</v>
      </c>
    </row>
    <row r="311" spans="1:11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6">
        <f t="shared" si="28"/>
        <v>27</v>
      </c>
      <c r="F311">
        <f t="shared" si="29"/>
        <v>1</v>
      </c>
      <c r="G311">
        <f t="shared" si="30"/>
        <v>0</v>
      </c>
      <c r="H311">
        <f t="shared" si="31"/>
        <v>0</v>
      </c>
      <c r="I311">
        <f t="shared" si="32"/>
        <v>0</v>
      </c>
      <c r="J311">
        <f t="shared" si="33"/>
        <v>0</v>
      </c>
      <c r="K311">
        <f t="shared" si="34"/>
        <v>0</v>
      </c>
    </row>
    <row r="312" spans="1:11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6">
        <f t="shared" si="28"/>
        <v>52</v>
      </c>
      <c r="F312">
        <f t="shared" si="29"/>
        <v>0</v>
      </c>
      <c r="G312">
        <f t="shared" si="30"/>
        <v>0</v>
      </c>
      <c r="H312">
        <f t="shared" si="31"/>
        <v>0</v>
      </c>
      <c r="I312">
        <f t="shared" si="32"/>
        <v>1</v>
      </c>
      <c r="J312">
        <f t="shared" si="33"/>
        <v>0</v>
      </c>
      <c r="K312">
        <f t="shared" si="34"/>
        <v>0</v>
      </c>
    </row>
    <row r="313" spans="1:11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6">
        <f t="shared" si="28"/>
        <v>39</v>
      </c>
      <c r="F313">
        <f t="shared" si="29"/>
        <v>0</v>
      </c>
      <c r="G313">
        <f t="shared" si="30"/>
        <v>1</v>
      </c>
      <c r="H313">
        <f t="shared" si="31"/>
        <v>0</v>
      </c>
      <c r="I313">
        <f t="shared" si="32"/>
        <v>0</v>
      </c>
      <c r="J313">
        <f t="shared" si="33"/>
        <v>0</v>
      </c>
      <c r="K313">
        <f t="shared" si="34"/>
        <v>0</v>
      </c>
    </row>
    <row r="314" spans="1:11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6">
        <f t="shared" si="28"/>
        <v>59</v>
      </c>
      <c r="F314">
        <f t="shared" si="29"/>
        <v>0</v>
      </c>
      <c r="G314">
        <f t="shared" si="30"/>
        <v>0</v>
      </c>
      <c r="H314">
        <f t="shared" si="31"/>
        <v>0</v>
      </c>
      <c r="I314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6">
        <f t="shared" si="28"/>
        <v>23</v>
      </c>
      <c r="F315">
        <f t="shared" si="29"/>
        <v>1</v>
      </c>
      <c r="G315">
        <f t="shared" si="30"/>
        <v>0</v>
      </c>
      <c r="H315">
        <f t="shared" si="31"/>
        <v>0</v>
      </c>
      <c r="I315">
        <f t="shared" si="32"/>
        <v>0</v>
      </c>
      <c r="J315">
        <f t="shared" si="33"/>
        <v>0</v>
      </c>
      <c r="K315">
        <f t="shared" si="34"/>
        <v>0</v>
      </c>
    </row>
    <row r="316" spans="1:11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6">
        <f t="shared" si="28"/>
        <v>28</v>
      </c>
      <c r="F316">
        <f t="shared" si="29"/>
        <v>1</v>
      </c>
      <c r="G316">
        <f t="shared" si="30"/>
        <v>0</v>
      </c>
      <c r="H316">
        <f t="shared" si="31"/>
        <v>0</v>
      </c>
      <c r="I316">
        <f t="shared" si="32"/>
        <v>0</v>
      </c>
      <c r="J316">
        <f t="shared" si="33"/>
        <v>0</v>
      </c>
      <c r="K316">
        <f t="shared" si="34"/>
        <v>0</v>
      </c>
    </row>
    <row r="317" spans="1:11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6">
        <f t="shared" si="28"/>
        <v>71</v>
      </c>
      <c r="F317">
        <f t="shared" si="29"/>
        <v>0</v>
      </c>
      <c r="G317">
        <f t="shared" si="30"/>
        <v>0</v>
      </c>
      <c r="H317">
        <f t="shared" si="31"/>
        <v>0</v>
      </c>
      <c r="I317">
        <f t="shared" si="32"/>
        <v>0</v>
      </c>
      <c r="J317">
        <f t="shared" si="33"/>
        <v>0</v>
      </c>
      <c r="K317">
        <f t="shared" si="34"/>
        <v>1</v>
      </c>
    </row>
    <row r="318" spans="1:11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6">
        <f t="shared" si="28"/>
        <v>39</v>
      </c>
      <c r="F318">
        <f t="shared" si="29"/>
        <v>0</v>
      </c>
      <c r="G318">
        <f t="shared" si="30"/>
        <v>1</v>
      </c>
      <c r="H318">
        <f t="shared" si="31"/>
        <v>0</v>
      </c>
      <c r="I318">
        <f t="shared" si="32"/>
        <v>0</v>
      </c>
      <c r="J318">
        <f t="shared" si="33"/>
        <v>0</v>
      </c>
      <c r="K318">
        <f t="shared" si="34"/>
        <v>0</v>
      </c>
    </row>
    <row r="319" spans="1:11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6">
        <f t="shared" si="28"/>
        <v>27</v>
      </c>
      <c r="F319">
        <f t="shared" si="29"/>
        <v>1</v>
      </c>
      <c r="G319">
        <f t="shared" si="30"/>
        <v>0</v>
      </c>
      <c r="H319">
        <f t="shared" si="31"/>
        <v>0</v>
      </c>
      <c r="I319">
        <f t="shared" si="32"/>
        <v>0</v>
      </c>
      <c r="J319">
        <f t="shared" si="33"/>
        <v>0</v>
      </c>
      <c r="K319">
        <f t="shared" si="34"/>
        <v>0</v>
      </c>
    </row>
    <row r="320" spans="1:11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6">
        <f t="shared" si="28"/>
        <v>38</v>
      </c>
      <c r="F320">
        <f t="shared" si="29"/>
        <v>0</v>
      </c>
      <c r="G320">
        <f t="shared" si="30"/>
        <v>1</v>
      </c>
      <c r="H320">
        <f t="shared" si="31"/>
        <v>0</v>
      </c>
      <c r="I320">
        <f t="shared" si="32"/>
        <v>0</v>
      </c>
      <c r="J320">
        <f t="shared" si="33"/>
        <v>0</v>
      </c>
      <c r="K320">
        <f t="shared" si="34"/>
        <v>0</v>
      </c>
    </row>
    <row r="321" spans="1:11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6">
        <f t="shared" si="28"/>
        <v>33</v>
      </c>
      <c r="F321">
        <f t="shared" si="29"/>
        <v>0</v>
      </c>
      <c r="G321">
        <f t="shared" si="30"/>
        <v>1</v>
      </c>
      <c r="H321">
        <f t="shared" si="31"/>
        <v>0</v>
      </c>
      <c r="I321">
        <f t="shared" si="32"/>
        <v>0</v>
      </c>
      <c r="J321">
        <f t="shared" si="33"/>
        <v>0</v>
      </c>
      <c r="K321">
        <f t="shared" si="34"/>
        <v>0</v>
      </c>
    </row>
    <row r="322" spans="1:11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6">
        <f t="shared" si="28"/>
        <v>23</v>
      </c>
      <c r="F322">
        <f t="shared" si="29"/>
        <v>1</v>
      </c>
      <c r="G322">
        <f t="shared" si="30"/>
        <v>0</v>
      </c>
      <c r="H322">
        <f t="shared" si="31"/>
        <v>0</v>
      </c>
      <c r="I322">
        <f t="shared" si="32"/>
        <v>0</v>
      </c>
      <c r="J322">
        <f t="shared" si="33"/>
        <v>0</v>
      </c>
      <c r="K322">
        <f t="shared" si="34"/>
        <v>0</v>
      </c>
    </row>
    <row r="323" spans="1:11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6">
        <f t="shared" ref="E323:E332" si="35">2016-YEAR(C323)</f>
        <v>43</v>
      </c>
      <c r="F323">
        <f t="shared" ref="F323:F332" si="36">IF(AND($E323&gt;=20,$E323&lt;30),1,0)</f>
        <v>0</v>
      </c>
      <c r="G323">
        <f t="shared" ref="G323:G332" si="37">IF(AND($E323&gt;=30,$E323&lt;40),1,0)</f>
        <v>0</v>
      </c>
      <c r="H323">
        <f t="shared" ref="H323:H332" si="38">IF(AND($E323&gt;=40,$E323&lt;50),1,0)</f>
        <v>1</v>
      </c>
      <c r="I323">
        <f t="shared" ref="I323:I332" si="39">IF(AND($E323&gt;=50,$E323&lt;60),1,0)</f>
        <v>0</v>
      </c>
      <c r="J323">
        <f t="shared" ref="J323:J332" si="40">IF(AND($E323&gt;=60,$E323&lt;70),1,0)</f>
        <v>0</v>
      </c>
      <c r="K323">
        <f t="shared" ref="K323:K332" si="41">IF(AND($E323&gt;=70,$E323&lt;80),1,0)</f>
        <v>0</v>
      </c>
    </row>
    <row r="324" spans="1:11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6">
        <f t="shared" si="35"/>
        <v>58</v>
      </c>
      <c r="F324">
        <f t="shared" si="36"/>
        <v>0</v>
      </c>
      <c r="G324">
        <f t="shared" si="37"/>
        <v>0</v>
      </c>
      <c r="H324">
        <f t="shared" si="38"/>
        <v>0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6">
        <f t="shared" si="35"/>
        <v>48</v>
      </c>
      <c r="F325">
        <f t="shared" si="36"/>
        <v>0</v>
      </c>
      <c r="G325">
        <f t="shared" si="37"/>
        <v>0</v>
      </c>
      <c r="H325">
        <f t="shared" si="38"/>
        <v>1</v>
      </c>
      <c r="I325">
        <f t="shared" si="39"/>
        <v>0</v>
      </c>
      <c r="J325">
        <f t="shared" si="40"/>
        <v>0</v>
      </c>
      <c r="K325">
        <f t="shared" si="41"/>
        <v>0</v>
      </c>
    </row>
    <row r="326" spans="1:11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6">
        <f t="shared" si="35"/>
        <v>61</v>
      </c>
      <c r="F326">
        <f t="shared" si="36"/>
        <v>0</v>
      </c>
      <c r="G326">
        <f t="shared" si="37"/>
        <v>0</v>
      </c>
      <c r="H326">
        <f t="shared" si="38"/>
        <v>0</v>
      </c>
      <c r="I326">
        <f t="shared" si="39"/>
        <v>0</v>
      </c>
      <c r="J326">
        <f t="shared" si="40"/>
        <v>1</v>
      </c>
      <c r="K326">
        <f t="shared" si="41"/>
        <v>0</v>
      </c>
    </row>
    <row r="327" spans="1:11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6">
        <f t="shared" si="35"/>
        <v>73</v>
      </c>
      <c r="F327">
        <f t="shared" si="36"/>
        <v>0</v>
      </c>
      <c r="G327">
        <f t="shared" si="37"/>
        <v>0</v>
      </c>
      <c r="H327">
        <f t="shared" si="38"/>
        <v>0</v>
      </c>
      <c r="I327">
        <f t="shared" si="39"/>
        <v>0</v>
      </c>
      <c r="J327">
        <f t="shared" si="40"/>
        <v>0</v>
      </c>
      <c r="K327">
        <f t="shared" si="41"/>
        <v>1</v>
      </c>
    </row>
    <row r="328" spans="1:11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6">
        <f t="shared" si="35"/>
        <v>66</v>
      </c>
      <c r="F328">
        <f t="shared" si="36"/>
        <v>0</v>
      </c>
      <c r="G328">
        <f t="shared" si="37"/>
        <v>0</v>
      </c>
      <c r="H328">
        <f t="shared" si="38"/>
        <v>0</v>
      </c>
      <c r="I328">
        <f t="shared" si="39"/>
        <v>0</v>
      </c>
      <c r="J328">
        <f t="shared" si="40"/>
        <v>1</v>
      </c>
      <c r="K328">
        <f t="shared" si="41"/>
        <v>0</v>
      </c>
    </row>
    <row r="329" spans="1:11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6">
        <f t="shared" si="35"/>
        <v>23</v>
      </c>
      <c r="F329">
        <f t="shared" si="36"/>
        <v>1</v>
      </c>
      <c r="G329">
        <f t="shared" si="37"/>
        <v>0</v>
      </c>
      <c r="H329">
        <f t="shared" si="38"/>
        <v>0</v>
      </c>
      <c r="I329">
        <f t="shared" si="39"/>
        <v>0</v>
      </c>
      <c r="J329">
        <f t="shared" si="40"/>
        <v>0</v>
      </c>
      <c r="K329">
        <f t="shared" si="41"/>
        <v>0</v>
      </c>
    </row>
    <row r="330" spans="1:11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6">
        <f t="shared" si="35"/>
        <v>32</v>
      </c>
      <c r="F330">
        <f t="shared" si="36"/>
        <v>0</v>
      </c>
      <c r="G330">
        <f t="shared" si="37"/>
        <v>1</v>
      </c>
      <c r="H330">
        <f t="shared" si="38"/>
        <v>0</v>
      </c>
      <c r="I330">
        <f t="shared" si="39"/>
        <v>0</v>
      </c>
      <c r="J330">
        <f t="shared" si="40"/>
        <v>0</v>
      </c>
      <c r="K330">
        <f t="shared" si="41"/>
        <v>0</v>
      </c>
    </row>
    <row r="331" spans="1:11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6">
        <f t="shared" si="35"/>
        <v>55</v>
      </c>
      <c r="F331">
        <f t="shared" si="36"/>
        <v>0</v>
      </c>
      <c r="G331">
        <f t="shared" si="37"/>
        <v>0</v>
      </c>
      <c r="H331">
        <f t="shared" si="38"/>
        <v>0</v>
      </c>
      <c r="I33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6">
        <f t="shared" si="35"/>
        <v>64</v>
      </c>
      <c r="F332">
        <f t="shared" si="36"/>
        <v>0</v>
      </c>
      <c r="G332">
        <f t="shared" si="37"/>
        <v>0</v>
      </c>
      <c r="H332">
        <f t="shared" si="38"/>
        <v>0</v>
      </c>
      <c r="I332">
        <f t="shared" si="39"/>
        <v>0</v>
      </c>
      <c r="J332">
        <f t="shared" si="40"/>
        <v>1</v>
      </c>
      <c r="K33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1</vt:lpstr>
      <vt:lpstr>2</vt:lpstr>
      <vt:lpstr>3</vt:lpstr>
      <vt:lpstr>4</vt:lpstr>
      <vt:lpstr>'1'!ubezpieczenia</vt:lpstr>
      <vt:lpstr>'2'!ubezpieczenia</vt:lpstr>
      <vt:lpstr>'3'!ubezpieczenia</vt:lpstr>
      <vt:lpstr>'4'!ubezpieczenia</vt:lpstr>
      <vt:lpstr>dane!ubezpieczenia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2022-12-16T15:24:59Z</dcterms:modified>
</cp:coreProperties>
</file>