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v\Kod\matura\matury\final_try\informatyka-2022-czerwiec-matura-rozszerzona-zalaczniki (1)\"/>
    </mc:Choice>
  </mc:AlternateContent>
  <xr:revisionPtr revIDLastSave="0" documentId="13_ncr:1_{38649FC3-9BB5-4026-98D1-48AEB065B6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2" sheetId="2" r:id="rId2"/>
  </sheets>
  <definedNames>
    <definedName name="temperatury" localSheetId="0">'1'!$A$2:$B$93</definedName>
    <definedName name="temperatury" localSheetId="1">'2'!$A$2:$B$93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2" i="2"/>
  <c r="F3" i="2"/>
  <c r="F4" i="2"/>
  <c r="F5" i="2"/>
  <c r="F6" i="2"/>
  <c r="F7" i="2"/>
  <c r="F8" i="2"/>
  <c r="F9" i="2"/>
  <c r="F10" i="2"/>
  <c r="F11" i="2"/>
  <c r="I11" i="2" s="1"/>
  <c r="F12" i="2"/>
  <c r="F13" i="2"/>
  <c r="F14" i="2"/>
  <c r="F15" i="2"/>
  <c r="F16" i="2"/>
  <c r="F17" i="2"/>
  <c r="F18" i="2"/>
  <c r="F19" i="2"/>
  <c r="F20" i="2"/>
  <c r="F21" i="2"/>
  <c r="F22" i="2"/>
  <c r="F23" i="2"/>
  <c r="I23" i="2" s="1"/>
  <c r="F24" i="2"/>
  <c r="F25" i="2"/>
  <c r="F26" i="2"/>
  <c r="F27" i="2"/>
  <c r="F28" i="2"/>
  <c r="F29" i="2"/>
  <c r="F30" i="2"/>
  <c r="F31" i="2"/>
  <c r="F32" i="2"/>
  <c r="F33" i="2"/>
  <c r="F34" i="2"/>
  <c r="F35" i="2"/>
  <c r="I35" i="2" s="1"/>
  <c r="F36" i="2"/>
  <c r="F37" i="2"/>
  <c r="F38" i="2"/>
  <c r="F39" i="2"/>
  <c r="F40" i="2"/>
  <c r="F41" i="2"/>
  <c r="F42" i="2"/>
  <c r="F43" i="2"/>
  <c r="F44" i="2"/>
  <c r="F45" i="2"/>
  <c r="F46" i="2"/>
  <c r="F47" i="2"/>
  <c r="I47" i="2" s="1"/>
  <c r="F48" i="2"/>
  <c r="F49" i="2"/>
  <c r="F50" i="2"/>
  <c r="F51" i="2"/>
  <c r="F52" i="2"/>
  <c r="F53" i="2"/>
  <c r="F54" i="2"/>
  <c r="F55" i="2"/>
  <c r="F56" i="2"/>
  <c r="F57" i="2"/>
  <c r="F58" i="2"/>
  <c r="F59" i="2"/>
  <c r="I59" i="2" s="1"/>
  <c r="F60" i="2"/>
  <c r="F61" i="2"/>
  <c r="F62" i="2"/>
  <c r="F63" i="2"/>
  <c r="F64" i="2"/>
  <c r="F65" i="2"/>
  <c r="F66" i="2"/>
  <c r="F67" i="2"/>
  <c r="F68" i="2"/>
  <c r="F69" i="2"/>
  <c r="F70" i="2"/>
  <c r="F71" i="2"/>
  <c r="I71" i="2" s="1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2" i="2"/>
  <c r="G3" i="2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G11" i="2"/>
  <c r="G12" i="2"/>
  <c r="G13" i="2"/>
  <c r="G14" i="2"/>
  <c r="G15" i="2"/>
  <c r="I15" i="2" s="1"/>
  <c r="G16" i="2"/>
  <c r="I16" i="2" s="1"/>
  <c r="G17" i="2"/>
  <c r="G18" i="2"/>
  <c r="I18" i="2" s="1"/>
  <c r="G19" i="2"/>
  <c r="I19" i="2" s="1"/>
  <c r="G20" i="2"/>
  <c r="G21" i="2"/>
  <c r="I21" i="2" s="1"/>
  <c r="G22" i="2"/>
  <c r="G23" i="2"/>
  <c r="G24" i="2"/>
  <c r="G25" i="2"/>
  <c r="G26" i="2"/>
  <c r="G27" i="2"/>
  <c r="I27" i="2" s="1"/>
  <c r="G28" i="2"/>
  <c r="G29" i="2"/>
  <c r="G30" i="2"/>
  <c r="I30" i="2" s="1"/>
  <c r="G31" i="2"/>
  <c r="I31" i="2" s="1"/>
  <c r="G32" i="2"/>
  <c r="I32" i="2" s="1"/>
  <c r="G33" i="2"/>
  <c r="I33" i="2" s="1"/>
  <c r="G34" i="2"/>
  <c r="G35" i="2"/>
  <c r="G36" i="2"/>
  <c r="G37" i="2"/>
  <c r="G38" i="2"/>
  <c r="G39" i="2"/>
  <c r="I39" i="2" s="1"/>
  <c r="G40" i="2"/>
  <c r="I40" i="2" s="1"/>
  <c r="G41" i="2"/>
  <c r="G42" i="2"/>
  <c r="I42" i="2" s="1"/>
  <c r="G43" i="2"/>
  <c r="I43" i="2" s="1"/>
  <c r="G44" i="2"/>
  <c r="I44" i="2" s="1"/>
  <c r="G45" i="2"/>
  <c r="I45" i="2" s="1"/>
  <c r="G46" i="2"/>
  <c r="G47" i="2"/>
  <c r="G48" i="2"/>
  <c r="G49" i="2"/>
  <c r="G50" i="2"/>
  <c r="G51" i="2"/>
  <c r="I51" i="2" s="1"/>
  <c r="G52" i="2"/>
  <c r="I52" i="2" s="1"/>
  <c r="G53" i="2"/>
  <c r="G54" i="2"/>
  <c r="I54" i="2" s="1"/>
  <c r="G55" i="2"/>
  <c r="I55" i="2" s="1"/>
  <c r="G56" i="2"/>
  <c r="I56" i="2" s="1"/>
  <c r="G57" i="2"/>
  <c r="I57" i="2" s="1"/>
  <c r="G58" i="2"/>
  <c r="G59" i="2"/>
  <c r="G60" i="2"/>
  <c r="G61" i="2"/>
  <c r="G62" i="2"/>
  <c r="G63" i="2"/>
  <c r="I63" i="2" s="1"/>
  <c r="G64" i="2"/>
  <c r="G65" i="2"/>
  <c r="G66" i="2"/>
  <c r="I66" i="2" s="1"/>
  <c r="G67" i="2"/>
  <c r="I67" i="2" s="1"/>
  <c r="G68" i="2"/>
  <c r="I68" i="2" s="1"/>
  <c r="G69" i="2"/>
  <c r="G70" i="2"/>
  <c r="G71" i="2"/>
  <c r="G72" i="2"/>
  <c r="G73" i="2"/>
  <c r="G74" i="2"/>
  <c r="G75" i="2"/>
  <c r="I75" i="2" s="1"/>
  <c r="G76" i="2"/>
  <c r="I76" i="2" s="1"/>
  <c r="G77" i="2"/>
  <c r="I77" i="2" s="1"/>
  <c r="G78" i="2"/>
  <c r="I78" i="2" s="1"/>
  <c r="G79" i="2"/>
  <c r="I79" i="2" s="1"/>
  <c r="G80" i="2"/>
  <c r="I80" i="2" s="1"/>
  <c r="G81" i="2"/>
  <c r="I81" i="2" s="1"/>
  <c r="G82" i="2"/>
  <c r="G83" i="2"/>
  <c r="G84" i="2"/>
  <c r="G85" i="2"/>
  <c r="G86" i="2"/>
  <c r="G87" i="2"/>
  <c r="I87" i="2" s="1"/>
  <c r="G88" i="2"/>
  <c r="I88" i="2" s="1"/>
  <c r="G89" i="2"/>
  <c r="G90" i="2"/>
  <c r="I90" i="2" s="1"/>
  <c r="G91" i="2"/>
  <c r="I91" i="2" s="1"/>
  <c r="G92" i="2"/>
  <c r="I92" i="2" s="1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2" i="2"/>
  <c r="C123" i="2"/>
  <c r="D123" i="2"/>
  <c r="E123" i="2"/>
  <c r="C122" i="2"/>
  <c r="D122" i="2"/>
  <c r="E122" i="2"/>
  <c r="C121" i="2"/>
  <c r="D121" i="2"/>
  <c r="E121" i="2"/>
  <c r="C120" i="2"/>
  <c r="D120" i="2"/>
  <c r="E120" i="2"/>
  <c r="C119" i="2"/>
  <c r="D119" i="2"/>
  <c r="E119" i="2"/>
  <c r="C118" i="2"/>
  <c r="D118" i="2"/>
  <c r="E118" i="2"/>
  <c r="C117" i="2"/>
  <c r="D117" i="2"/>
  <c r="E117" i="2"/>
  <c r="C116" i="2"/>
  <c r="D116" i="2"/>
  <c r="E116" i="2"/>
  <c r="C115" i="2"/>
  <c r="D115" i="2"/>
  <c r="E115" i="2"/>
  <c r="C114" i="2"/>
  <c r="D114" i="2"/>
  <c r="E114" i="2"/>
  <c r="C113" i="2"/>
  <c r="D113" i="2"/>
  <c r="E113" i="2"/>
  <c r="C112" i="2"/>
  <c r="D112" i="2"/>
  <c r="E112" i="2"/>
  <c r="C111" i="2"/>
  <c r="D111" i="2"/>
  <c r="E111" i="2"/>
  <c r="C110" i="2"/>
  <c r="D110" i="2"/>
  <c r="E110" i="2"/>
  <c r="C109" i="2"/>
  <c r="D109" i="2"/>
  <c r="E109" i="2"/>
  <c r="C108" i="2"/>
  <c r="D108" i="2"/>
  <c r="E108" i="2"/>
  <c r="C107" i="2"/>
  <c r="D107" i="2"/>
  <c r="E107" i="2"/>
  <c r="C106" i="2"/>
  <c r="D106" i="2"/>
  <c r="E106" i="2"/>
  <c r="C105" i="2"/>
  <c r="D105" i="2"/>
  <c r="E105" i="2"/>
  <c r="C104" i="2"/>
  <c r="D104" i="2"/>
  <c r="E104" i="2"/>
  <c r="C103" i="2"/>
  <c r="D103" i="2"/>
  <c r="E103" i="2"/>
  <c r="C102" i="2"/>
  <c r="D102" i="2"/>
  <c r="E102" i="2"/>
  <c r="C101" i="2"/>
  <c r="D101" i="2"/>
  <c r="E101" i="2"/>
  <c r="C100" i="2"/>
  <c r="D100" i="2"/>
  <c r="E100" i="2"/>
  <c r="C99" i="2"/>
  <c r="D99" i="2"/>
  <c r="E99" i="2"/>
  <c r="C98" i="2"/>
  <c r="D98" i="2"/>
  <c r="E98" i="2"/>
  <c r="C97" i="2"/>
  <c r="D97" i="2"/>
  <c r="E97" i="2"/>
  <c r="C96" i="2"/>
  <c r="D96" i="2"/>
  <c r="E96" i="2"/>
  <c r="C95" i="2"/>
  <c r="D95" i="2"/>
  <c r="E95" i="2"/>
  <c r="C94" i="2"/>
  <c r="D94" i="2"/>
  <c r="E94" i="2"/>
  <c r="I6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E3" i="2"/>
  <c r="D3" i="2"/>
  <c r="C3" i="2"/>
  <c r="H4" i="1"/>
  <c r="H3" i="1"/>
  <c r="D4" i="1"/>
  <c r="D5" i="1"/>
  <c r="D6" i="1" s="1"/>
  <c r="D7" i="1" s="1"/>
  <c r="D8" i="1" s="1"/>
  <c r="D9" i="1" s="1"/>
  <c r="D10" i="1" s="1"/>
  <c r="D11" i="1" s="1"/>
  <c r="D12" i="1"/>
  <c r="D13" i="1"/>
  <c r="D14" i="1"/>
  <c r="D15" i="1" s="1"/>
  <c r="D16" i="1" s="1"/>
  <c r="D17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/>
  <c r="D30" i="1"/>
  <c r="D31" i="1" s="1"/>
  <c r="D32" i="1" s="1"/>
  <c r="D33" i="1" s="1"/>
  <c r="D34" i="1" s="1"/>
  <c r="D35" i="1" s="1"/>
  <c r="D36" i="1" s="1"/>
  <c r="D37" i="1"/>
  <c r="D38" i="1"/>
  <c r="D39" i="1" s="1"/>
  <c r="D40" i="1"/>
  <c r="D41" i="1"/>
  <c r="D42" i="1"/>
  <c r="D43" i="1" s="1"/>
  <c r="D44" i="1" s="1"/>
  <c r="D45" i="1"/>
  <c r="D46" i="1"/>
  <c r="D47" i="1"/>
  <c r="D48" i="1"/>
  <c r="D49" i="1"/>
  <c r="D50" i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/>
  <c r="D65" i="1"/>
  <c r="D66" i="1"/>
  <c r="D67" i="1"/>
  <c r="D68" i="1" s="1"/>
  <c r="D69" i="1" s="1"/>
  <c r="D70" i="1" s="1"/>
  <c r="D71" i="1"/>
  <c r="D72" i="1"/>
  <c r="D73" i="1"/>
  <c r="D74" i="1"/>
  <c r="D75" i="1" s="1"/>
  <c r="D76" i="1" s="1"/>
  <c r="D77" i="1"/>
  <c r="D78" i="1"/>
  <c r="D79" i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2" i="1"/>
  <c r="I89" i="2" l="1"/>
  <c r="I41" i="2"/>
  <c r="I29" i="2"/>
  <c r="I17" i="2"/>
  <c r="I28" i="2"/>
  <c r="I5" i="2"/>
  <c r="I2" i="2"/>
  <c r="J2" i="2" s="1"/>
  <c r="I70" i="2"/>
  <c r="I58" i="2"/>
  <c r="I53" i="2"/>
  <c r="I46" i="2"/>
  <c r="I34" i="2"/>
  <c r="I22" i="2"/>
  <c r="I10" i="2"/>
  <c r="I84" i="2"/>
  <c r="I93" i="2"/>
  <c r="I65" i="2"/>
  <c r="I101" i="2"/>
  <c r="I69" i="2"/>
  <c r="I20" i="2"/>
  <c r="I100" i="2"/>
  <c r="J3" i="2"/>
  <c r="J4" i="2" s="1"/>
  <c r="J5" i="2" s="1"/>
  <c r="J6" i="2" s="1"/>
  <c r="J7" i="2" s="1"/>
  <c r="J8" i="2" s="1"/>
  <c r="J9" i="2" s="1"/>
  <c r="I72" i="2"/>
  <c r="I60" i="2"/>
  <c r="I48" i="2"/>
  <c r="I36" i="2"/>
  <c r="I24" i="2"/>
  <c r="I12" i="2"/>
  <c r="I83" i="2"/>
  <c r="I82" i="2"/>
  <c r="I113" i="2"/>
  <c r="I85" i="2"/>
  <c r="I73" i="2"/>
  <c r="I61" i="2"/>
  <c r="I49" i="2"/>
  <c r="I37" i="2"/>
  <c r="I25" i="2"/>
  <c r="I13" i="2"/>
  <c r="I86" i="2"/>
  <c r="I74" i="2"/>
  <c r="I62" i="2"/>
  <c r="I50" i="2"/>
  <c r="I38" i="2"/>
  <c r="I26" i="2"/>
  <c r="I14" i="2"/>
  <c r="I107" i="2"/>
  <c r="I110" i="2"/>
  <c r="L2" i="2"/>
  <c r="I96" i="2"/>
  <c r="I123" i="2"/>
  <c r="I122" i="2"/>
  <c r="I121" i="2"/>
  <c r="I120" i="2"/>
  <c r="I119" i="2"/>
  <c r="I118" i="2"/>
  <c r="I117" i="2"/>
  <c r="I116" i="2"/>
  <c r="I115" i="2"/>
  <c r="I114" i="2"/>
  <c r="I112" i="2"/>
  <c r="I111" i="2"/>
  <c r="I109" i="2"/>
  <c r="I108" i="2"/>
  <c r="I106" i="2"/>
  <c r="I105" i="2"/>
  <c r="I104" i="2"/>
  <c r="I103" i="2"/>
  <c r="I102" i="2"/>
  <c r="I99" i="2"/>
  <c r="I98" i="2"/>
  <c r="I97" i="2"/>
  <c r="I95" i="2"/>
  <c r="I94" i="2"/>
  <c r="J10" i="2" l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26D9F-B3D2-4FA7-9BF9-D6A8A28B5026}" name="temperatury" type="6" refreshedVersion="8" background="1" saveData="1">
    <textPr codePage="852" sourceFile="E:\Dev\Kod\matura\matury\final_try\informatyka-2022-czerwiec-matura-rozszerzona-zalaczniki (1)\DANE\temperatury.txt" thousands=" " tab="0" semicolon="1">
      <textFields count="2">
        <textField type="YMD"/>
        <textField/>
      </textFields>
    </textPr>
  </connection>
  <connection id="2" xr16:uid="{EBEF4F52-8BAD-47EB-8B86-889338C066A6}" name="temperatury1" type="6" refreshedVersion="8" background="1" saveData="1">
    <textPr codePage="852" sourceFile="E:\Dev\Kod\matura\matury\final_try\informatyka-2022-czerwiec-matura-rozszerzona-zalaczniki (1)\DANE\temperatury.txt" thousands=" " tab="0" semicolon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<sst xmlns="http://schemas.openxmlformats.org/spreadsheetml/2006/main" count="19" uniqueCount="15">
  <si>
    <t>data</t>
  </si>
  <si>
    <t>T</t>
  </si>
  <si>
    <t>&gt;20</t>
  </si>
  <si>
    <t>ciag</t>
  </si>
  <si>
    <t xml:space="preserve">max = </t>
  </si>
  <si>
    <t>hot</t>
  </si>
  <si>
    <t>lod</t>
  </si>
  <si>
    <t>kuku</t>
  </si>
  <si>
    <t>hot (zl)</t>
  </si>
  <si>
    <t>lod (zl)</t>
  </si>
  <si>
    <t>kuku (zl)</t>
  </si>
  <si>
    <t>utarg</t>
  </si>
  <si>
    <t>razem</t>
  </si>
  <si>
    <t>mniej niż 1k</t>
  </si>
  <si>
    <t>podnos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</si>
</sst>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zł&quot;"/>
    <numFmt numFmtId="167" formatCode="#,##0\ &quot;zł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1" xr16:uid="{F81133D1-1683-487C-9188-8D5434132A6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2" xr16:uid="{DACD9B31-C468-4423-9149-0579574734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opLeftCell="A61" workbookViewId="0">
      <selection activeCell="D94" sqref="D94"/>
    </sheetView>
  </sheetViews>
  <sheetFormatPr defaultRowHeight="15" x14ac:dyDescent="0.25"/>
  <cols>
    <col min="1" max="1" width="10.140625" style="1" bestFit="1" customWidth="1"/>
    <col min="2" max="2" width="3" style="1" bestFit="1" customWidth="1"/>
    <col min="3" max="3" width="9.140625" style="1"/>
    <col min="4" max="4" width="9.85546875" style="1" bestFit="1" customWidth="1"/>
    <col min="5" max="5" width="10.140625" style="1" bestFit="1" customWidth="1"/>
    <col min="6" max="7" width="9.140625" style="1"/>
    <col min="8" max="8" width="10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8" x14ac:dyDescent="0.25">
      <c r="A2" s="2">
        <v>44713</v>
      </c>
      <c r="B2" s="1">
        <v>24</v>
      </c>
      <c r="C2" s="1">
        <f>IF(B2&gt;20,1,0)</f>
        <v>1</v>
      </c>
      <c r="D2" s="1">
        <v>1</v>
      </c>
      <c r="E2" s="2">
        <v>44713</v>
      </c>
    </row>
    <row r="3" spans="1:8" x14ac:dyDescent="0.25">
      <c r="A3" s="2">
        <v>44714</v>
      </c>
      <c r="B3" s="1">
        <v>25</v>
      </c>
      <c r="C3" s="1">
        <f t="shared" ref="C3:C66" si="0">IF(B3&gt;20,1,0)</f>
        <v>1</v>
      </c>
      <c r="D3" s="1">
        <f>IF(C3=1,D2+1,0)</f>
        <v>2</v>
      </c>
      <c r="E3" s="2">
        <v>44714</v>
      </c>
      <c r="G3" s="1" t="s">
        <v>4</v>
      </c>
      <c r="H3" s="1">
        <f>MAX(D:D)</f>
        <v>15</v>
      </c>
    </row>
    <row r="4" spans="1:8" x14ac:dyDescent="0.25">
      <c r="A4" s="2">
        <v>44715</v>
      </c>
      <c r="B4" s="1">
        <v>27</v>
      </c>
      <c r="C4" s="1">
        <f t="shared" si="0"/>
        <v>1</v>
      </c>
      <c r="D4" s="1">
        <f t="shared" ref="D4:D67" si="1">IF(C4=1,D3+1,0)</f>
        <v>3</v>
      </c>
      <c r="E4" s="2">
        <v>44715</v>
      </c>
      <c r="G4" s="1" t="s">
        <v>0</v>
      </c>
      <c r="H4" s="2">
        <f>VLOOKUP(H3,D:E,2,FALSE)</f>
        <v>44804</v>
      </c>
    </row>
    <row r="5" spans="1:8" x14ac:dyDescent="0.25">
      <c r="A5" s="2">
        <v>44716</v>
      </c>
      <c r="B5" s="1">
        <v>27</v>
      </c>
      <c r="C5" s="1">
        <f t="shared" si="0"/>
        <v>1</v>
      </c>
      <c r="D5" s="1">
        <f t="shared" si="1"/>
        <v>4</v>
      </c>
      <c r="E5" s="2">
        <v>44716</v>
      </c>
    </row>
    <row r="6" spans="1:8" x14ac:dyDescent="0.25">
      <c r="A6" s="2">
        <v>44717</v>
      </c>
      <c r="B6" s="1">
        <v>27</v>
      </c>
      <c r="C6" s="1">
        <f t="shared" si="0"/>
        <v>1</v>
      </c>
      <c r="D6" s="1">
        <f t="shared" si="1"/>
        <v>5</v>
      </c>
      <c r="E6" s="2">
        <v>44717</v>
      </c>
    </row>
    <row r="7" spans="1:8" x14ac:dyDescent="0.25">
      <c r="A7" s="2">
        <v>44718</v>
      </c>
      <c r="B7" s="1">
        <v>22</v>
      </c>
      <c r="C7" s="1">
        <f t="shared" si="0"/>
        <v>1</v>
      </c>
      <c r="D7" s="1">
        <f t="shared" si="1"/>
        <v>6</v>
      </c>
      <c r="E7" s="2">
        <v>44718</v>
      </c>
    </row>
    <row r="8" spans="1:8" x14ac:dyDescent="0.25">
      <c r="A8" s="2">
        <v>44719</v>
      </c>
      <c r="B8" s="1">
        <v>25</v>
      </c>
      <c r="C8" s="1">
        <f t="shared" si="0"/>
        <v>1</v>
      </c>
      <c r="D8" s="1">
        <f t="shared" si="1"/>
        <v>7</v>
      </c>
      <c r="E8" s="2">
        <v>44719</v>
      </c>
    </row>
    <row r="9" spans="1:8" x14ac:dyDescent="0.25">
      <c r="A9" s="2">
        <v>44720</v>
      </c>
      <c r="B9" s="1">
        <v>25</v>
      </c>
      <c r="C9" s="1">
        <f t="shared" si="0"/>
        <v>1</v>
      </c>
      <c r="D9" s="1">
        <f t="shared" si="1"/>
        <v>8</v>
      </c>
      <c r="E9" s="2">
        <v>44720</v>
      </c>
    </row>
    <row r="10" spans="1:8" x14ac:dyDescent="0.25">
      <c r="A10" s="2">
        <v>44721</v>
      </c>
      <c r="B10" s="1">
        <v>21</v>
      </c>
      <c r="C10" s="1">
        <f t="shared" si="0"/>
        <v>1</v>
      </c>
      <c r="D10" s="1">
        <f t="shared" si="1"/>
        <v>9</v>
      </c>
      <c r="E10" s="2">
        <v>44721</v>
      </c>
    </row>
    <row r="11" spans="1:8" x14ac:dyDescent="0.25">
      <c r="A11" s="2">
        <v>44722</v>
      </c>
      <c r="B11" s="1">
        <v>21</v>
      </c>
      <c r="C11" s="1">
        <f t="shared" si="0"/>
        <v>1</v>
      </c>
      <c r="D11" s="1">
        <f t="shared" si="1"/>
        <v>10</v>
      </c>
      <c r="E11" s="2">
        <v>44722</v>
      </c>
    </row>
    <row r="12" spans="1:8" x14ac:dyDescent="0.25">
      <c r="A12" s="2">
        <v>44723</v>
      </c>
      <c r="B12" s="1">
        <v>19</v>
      </c>
      <c r="C12" s="1">
        <f t="shared" si="0"/>
        <v>0</v>
      </c>
      <c r="D12" s="1">
        <f t="shared" si="1"/>
        <v>0</v>
      </c>
      <c r="E12" s="2">
        <v>44723</v>
      </c>
    </row>
    <row r="13" spans="1:8" x14ac:dyDescent="0.25">
      <c r="A13" s="2">
        <v>44724</v>
      </c>
      <c r="B13" s="1">
        <v>19</v>
      </c>
      <c r="C13" s="1">
        <f t="shared" si="0"/>
        <v>0</v>
      </c>
      <c r="D13" s="1">
        <f t="shared" si="1"/>
        <v>0</v>
      </c>
      <c r="E13" s="2">
        <v>44724</v>
      </c>
    </row>
    <row r="14" spans="1:8" x14ac:dyDescent="0.25">
      <c r="A14" s="2">
        <v>44725</v>
      </c>
      <c r="B14" s="1">
        <v>15</v>
      </c>
      <c r="C14" s="1">
        <f t="shared" si="0"/>
        <v>0</v>
      </c>
      <c r="D14" s="1">
        <f t="shared" si="1"/>
        <v>0</v>
      </c>
      <c r="E14" s="2">
        <v>44725</v>
      </c>
    </row>
    <row r="15" spans="1:8" x14ac:dyDescent="0.25">
      <c r="A15" s="2">
        <v>44726</v>
      </c>
      <c r="B15" s="1">
        <v>21</v>
      </c>
      <c r="C15" s="1">
        <f t="shared" si="0"/>
        <v>1</v>
      </c>
      <c r="D15" s="1">
        <f t="shared" si="1"/>
        <v>1</v>
      </c>
      <c r="E15" s="2">
        <v>44726</v>
      </c>
    </row>
    <row r="16" spans="1:8" x14ac:dyDescent="0.25">
      <c r="A16" s="2">
        <v>44727</v>
      </c>
      <c r="B16" s="1">
        <v>23</v>
      </c>
      <c r="C16" s="1">
        <f t="shared" si="0"/>
        <v>1</v>
      </c>
      <c r="D16" s="1">
        <f t="shared" si="1"/>
        <v>2</v>
      </c>
      <c r="E16" s="2">
        <v>44727</v>
      </c>
    </row>
    <row r="17" spans="1:5" x14ac:dyDescent="0.25">
      <c r="A17" s="2">
        <v>44728</v>
      </c>
      <c r="B17" s="1">
        <v>23</v>
      </c>
      <c r="C17" s="1">
        <f t="shared" si="0"/>
        <v>1</v>
      </c>
      <c r="D17" s="1">
        <f t="shared" si="1"/>
        <v>3</v>
      </c>
      <c r="E17" s="2">
        <v>44728</v>
      </c>
    </row>
    <row r="18" spans="1:5" x14ac:dyDescent="0.25">
      <c r="A18" s="2">
        <v>44729</v>
      </c>
      <c r="B18" s="1">
        <v>16</v>
      </c>
      <c r="C18" s="1">
        <f t="shared" si="0"/>
        <v>0</v>
      </c>
      <c r="D18" s="1">
        <f t="shared" si="1"/>
        <v>0</v>
      </c>
      <c r="E18" s="2">
        <v>44729</v>
      </c>
    </row>
    <row r="19" spans="1:5" x14ac:dyDescent="0.25">
      <c r="A19" s="2">
        <v>44730</v>
      </c>
      <c r="B19" s="1">
        <v>21</v>
      </c>
      <c r="C19" s="1">
        <f t="shared" si="0"/>
        <v>1</v>
      </c>
      <c r="D19" s="1">
        <f t="shared" si="1"/>
        <v>1</v>
      </c>
      <c r="E19" s="2">
        <v>44730</v>
      </c>
    </row>
    <row r="20" spans="1:5" x14ac:dyDescent="0.25">
      <c r="A20" s="2">
        <v>44731</v>
      </c>
      <c r="B20" s="1">
        <v>22</v>
      </c>
      <c r="C20" s="1">
        <f t="shared" si="0"/>
        <v>1</v>
      </c>
      <c r="D20" s="1">
        <f t="shared" si="1"/>
        <v>2</v>
      </c>
      <c r="E20" s="2">
        <v>44731</v>
      </c>
    </row>
    <row r="21" spans="1:5" x14ac:dyDescent="0.25">
      <c r="A21" s="2">
        <v>44732</v>
      </c>
      <c r="B21" s="1">
        <v>22</v>
      </c>
      <c r="C21" s="1">
        <f t="shared" si="0"/>
        <v>1</v>
      </c>
      <c r="D21" s="1">
        <f t="shared" si="1"/>
        <v>3</v>
      </c>
      <c r="E21" s="2">
        <v>44732</v>
      </c>
    </row>
    <row r="22" spans="1:5" x14ac:dyDescent="0.25">
      <c r="A22" s="2">
        <v>44733</v>
      </c>
      <c r="B22" s="1">
        <v>22</v>
      </c>
      <c r="C22" s="1">
        <f t="shared" si="0"/>
        <v>1</v>
      </c>
      <c r="D22" s="1">
        <f t="shared" si="1"/>
        <v>4</v>
      </c>
      <c r="E22" s="2">
        <v>44733</v>
      </c>
    </row>
    <row r="23" spans="1:5" x14ac:dyDescent="0.25">
      <c r="A23" s="2">
        <v>44734</v>
      </c>
      <c r="B23" s="1">
        <v>28</v>
      </c>
      <c r="C23" s="1">
        <f t="shared" si="0"/>
        <v>1</v>
      </c>
      <c r="D23" s="1">
        <f t="shared" si="1"/>
        <v>5</v>
      </c>
      <c r="E23" s="2">
        <v>44734</v>
      </c>
    </row>
    <row r="24" spans="1:5" x14ac:dyDescent="0.25">
      <c r="A24" s="2">
        <v>44735</v>
      </c>
      <c r="B24" s="1">
        <v>31</v>
      </c>
      <c r="C24" s="1">
        <f t="shared" si="0"/>
        <v>1</v>
      </c>
      <c r="D24" s="1">
        <f t="shared" si="1"/>
        <v>6</v>
      </c>
      <c r="E24" s="2">
        <v>44735</v>
      </c>
    </row>
    <row r="25" spans="1:5" x14ac:dyDescent="0.25">
      <c r="A25" s="2">
        <v>44736</v>
      </c>
      <c r="B25" s="1">
        <v>33</v>
      </c>
      <c r="C25" s="1">
        <f t="shared" si="0"/>
        <v>1</v>
      </c>
      <c r="D25" s="1">
        <f t="shared" si="1"/>
        <v>7</v>
      </c>
      <c r="E25" s="2">
        <v>44736</v>
      </c>
    </row>
    <row r="26" spans="1:5" x14ac:dyDescent="0.25">
      <c r="A26" s="2">
        <v>44737</v>
      </c>
      <c r="B26" s="1">
        <v>33</v>
      </c>
      <c r="C26" s="1">
        <f t="shared" si="0"/>
        <v>1</v>
      </c>
      <c r="D26" s="1">
        <f t="shared" si="1"/>
        <v>8</v>
      </c>
      <c r="E26" s="2">
        <v>44737</v>
      </c>
    </row>
    <row r="27" spans="1:5" x14ac:dyDescent="0.25">
      <c r="A27" s="2">
        <v>44738</v>
      </c>
      <c r="B27" s="1">
        <v>23</v>
      </c>
      <c r="C27" s="1">
        <f t="shared" si="0"/>
        <v>1</v>
      </c>
      <c r="D27" s="1">
        <f t="shared" si="1"/>
        <v>9</v>
      </c>
      <c r="E27" s="2">
        <v>44738</v>
      </c>
    </row>
    <row r="28" spans="1:5" x14ac:dyDescent="0.25">
      <c r="A28" s="2">
        <v>44739</v>
      </c>
      <c r="B28" s="1">
        <v>23</v>
      </c>
      <c r="C28" s="1">
        <f t="shared" si="0"/>
        <v>1</v>
      </c>
      <c r="D28" s="1">
        <f t="shared" si="1"/>
        <v>10</v>
      </c>
      <c r="E28" s="2">
        <v>44739</v>
      </c>
    </row>
    <row r="29" spans="1:5" x14ac:dyDescent="0.25">
      <c r="A29" s="2">
        <v>44740</v>
      </c>
      <c r="B29" s="1">
        <v>19</v>
      </c>
      <c r="C29" s="1">
        <f t="shared" si="0"/>
        <v>0</v>
      </c>
      <c r="D29" s="1">
        <f t="shared" si="1"/>
        <v>0</v>
      </c>
      <c r="E29" s="2">
        <v>44740</v>
      </c>
    </row>
    <row r="30" spans="1:5" x14ac:dyDescent="0.25">
      <c r="A30" s="2">
        <v>44741</v>
      </c>
      <c r="B30" s="1">
        <v>24</v>
      </c>
      <c r="C30" s="1">
        <f t="shared" si="0"/>
        <v>1</v>
      </c>
      <c r="D30" s="1">
        <f t="shared" si="1"/>
        <v>1</v>
      </c>
      <c r="E30" s="2">
        <v>44741</v>
      </c>
    </row>
    <row r="31" spans="1:5" x14ac:dyDescent="0.25">
      <c r="A31" s="2">
        <v>44742</v>
      </c>
      <c r="B31" s="1">
        <v>25</v>
      </c>
      <c r="C31" s="1">
        <f t="shared" si="0"/>
        <v>1</v>
      </c>
      <c r="D31" s="1">
        <f t="shared" si="1"/>
        <v>2</v>
      </c>
      <c r="E31" s="2">
        <v>44742</v>
      </c>
    </row>
    <row r="32" spans="1:5" x14ac:dyDescent="0.25">
      <c r="A32" s="2">
        <v>44743</v>
      </c>
      <c r="B32" s="1">
        <v>27</v>
      </c>
      <c r="C32" s="1">
        <f t="shared" si="0"/>
        <v>1</v>
      </c>
      <c r="D32" s="1">
        <f t="shared" si="1"/>
        <v>3</v>
      </c>
      <c r="E32" s="2">
        <v>44743</v>
      </c>
    </row>
    <row r="33" spans="1:5" x14ac:dyDescent="0.25">
      <c r="A33" s="2">
        <v>44744</v>
      </c>
      <c r="B33" s="1">
        <v>27</v>
      </c>
      <c r="C33" s="1">
        <f t="shared" si="0"/>
        <v>1</v>
      </c>
      <c r="D33" s="1">
        <f t="shared" si="1"/>
        <v>4</v>
      </c>
      <c r="E33" s="2">
        <v>44744</v>
      </c>
    </row>
    <row r="34" spans="1:5" x14ac:dyDescent="0.25">
      <c r="A34" s="2">
        <v>44745</v>
      </c>
      <c r="B34" s="1">
        <v>21</v>
      </c>
      <c r="C34" s="1">
        <f t="shared" si="0"/>
        <v>1</v>
      </c>
      <c r="D34" s="1">
        <f t="shared" si="1"/>
        <v>5</v>
      </c>
      <c r="E34" s="2">
        <v>44745</v>
      </c>
    </row>
    <row r="35" spans="1:5" x14ac:dyDescent="0.25">
      <c r="A35" s="2">
        <v>44746</v>
      </c>
      <c r="B35" s="1">
        <v>21</v>
      </c>
      <c r="C35" s="1">
        <f t="shared" si="0"/>
        <v>1</v>
      </c>
      <c r="D35" s="1">
        <f t="shared" si="1"/>
        <v>6</v>
      </c>
      <c r="E35" s="2">
        <v>44746</v>
      </c>
    </row>
    <row r="36" spans="1:5" x14ac:dyDescent="0.25">
      <c r="A36" s="2">
        <v>44747</v>
      </c>
      <c r="B36" s="1">
        <v>25</v>
      </c>
      <c r="C36" s="1">
        <f t="shared" si="0"/>
        <v>1</v>
      </c>
      <c r="D36" s="1">
        <f t="shared" si="1"/>
        <v>7</v>
      </c>
      <c r="E36" s="2">
        <v>44747</v>
      </c>
    </row>
    <row r="37" spans="1:5" x14ac:dyDescent="0.25">
      <c r="A37" s="2">
        <v>44748</v>
      </c>
      <c r="B37" s="1">
        <v>19</v>
      </c>
      <c r="C37" s="1">
        <f t="shared" si="0"/>
        <v>0</v>
      </c>
      <c r="D37" s="1">
        <f t="shared" si="1"/>
        <v>0</v>
      </c>
      <c r="E37" s="2">
        <v>44748</v>
      </c>
    </row>
    <row r="38" spans="1:5" x14ac:dyDescent="0.25">
      <c r="A38" s="2">
        <v>44749</v>
      </c>
      <c r="B38" s="1">
        <v>21</v>
      </c>
      <c r="C38" s="1">
        <f t="shared" si="0"/>
        <v>1</v>
      </c>
      <c r="D38" s="1">
        <f t="shared" si="1"/>
        <v>1</v>
      </c>
      <c r="E38" s="2">
        <v>44749</v>
      </c>
    </row>
    <row r="39" spans="1:5" x14ac:dyDescent="0.25">
      <c r="A39" s="2">
        <v>44750</v>
      </c>
      <c r="B39" s="1">
        <v>24</v>
      </c>
      <c r="C39" s="1">
        <f t="shared" si="0"/>
        <v>1</v>
      </c>
      <c r="D39" s="1">
        <f t="shared" si="1"/>
        <v>2</v>
      </c>
      <c r="E39" s="2">
        <v>44750</v>
      </c>
    </row>
    <row r="40" spans="1:5" x14ac:dyDescent="0.25">
      <c r="A40" s="2">
        <v>44751</v>
      </c>
      <c r="B40" s="1">
        <v>19</v>
      </c>
      <c r="C40" s="1">
        <f t="shared" si="0"/>
        <v>0</v>
      </c>
      <c r="D40" s="1">
        <f t="shared" si="1"/>
        <v>0</v>
      </c>
      <c r="E40" s="2">
        <v>44751</v>
      </c>
    </row>
    <row r="41" spans="1:5" x14ac:dyDescent="0.25">
      <c r="A41" s="2">
        <v>44752</v>
      </c>
      <c r="B41" s="1">
        <v>28</v>
      </c>
      <c r="C41" s="1">
        <f t="shared" si="0"/>
        <v>1</v>
      </c>
      <c r="D41" s="1">
        <f t="shared" si="1"/>
        <v>1</v>
      </c>
      <c r="E41" s="2">
        <v>44752</v>
      </c>
    </row>
    <row r="42" spans="1:5" x14ac:dyDescent="0.25">
      <c r="A42" s="2">
        <v>44753</v>
      </c>
      <c r="B42" s="1">
        <v>27</v>
      </c>
      <c r="C42" s="1">
        <f t="shared" si="0"/>
        <v>1</v>
      </c>
      <c r="D42" s="1">
        <f t="shared" si="1"/>
        <v>2</v>
      </c>
      <c r="E42" s="2">
        <v>44753</v>
      </c>
    </row>
    <row r="43" spans="1:5" x14ac:dyDescent="0.25">
      <c r="A43" s="2">
        <v>44754</v>
      </c>
      <c r="B43" s="1">
        <v>24</v>
      </c>
      <c r="C43" s="1">
        <f t="shared" si="0"/>
        <v>1</v>
      </c>
      <c r="D43" s="1">
        <f t="shared" si="1"/>
        <v>3</v>
      </c>
      <c r="E43" s="2">
        <v>44754</v>
      </c>
    </row>
    <row r="44" spans="1:5" x14ac:dyDescent="0.25">
      <c r="A44" s="2">
        <v>44755</v>
      </c>
      <c r="B44" s="1">
        <v>22</v>
      </c>
      <c r="C44" s="1">
        <f t="shared" si="0"/>
        <v>1</v>
      </c>
      <c r="D44" s="1">
        <f t="shared" si="1"/>
        <v>4</v>
      </c>
      <c r="E44" s="2">
        <v>44755</v>
      </c>
    </row>
    <row r="45" spans="1:5" x14ac:dyDescent="0.25">
      <c r="A45" s="2">
        <v>44756</v>
      </c>
      <c r="B45" s="1">
        <v>17</v>
      </c>
      <c r="C45" s="1">
        <f t="shared" si="0"/>
        <v>0</v>
      </c>
      <c r="D45" s="1">
        <f t="shared" si="1"/>
        <v>0</v>
      </c>
      <c r="E45" s="2">
        <v>44756</v>
      </c>
    </row>
    <row r="46" spans="1:5" x14ac:dyDescent="0.25">
      <c r="A46" s="2">
        <v>44757</v>
      </c>
      <c r="B46" s="1">
        <v>18</v>
      </c>
      <c r="C46" s="1">
        <f t="shared" si="0"/>
        <v>0</v>
      </c>
      <c r="D46" s="1">
        <f t="shared" si="1"/>
        <v>0</v>
      </c>
      <c r="E46" s="2">
        <v>44757</v>
      </c>
    </row>
    <row r="47" spans="1:5" x14ac:dyDescent="0.25">
      <c r="A47" s="2">
        <v>44758</v>
      </c>
      <c r="B47" s="1">
        <v>23</v>
      </c>
      <c r="C47" s="1">
        <f t="shared" si="0"/>
        <v>1</v>
      </c>
      <c r="D47" s="1">
        <f t="shared" si="1"/>
        <v>1</v>
      </c>
      <c r="E47" s="2">
        <v>44758</v>
      </c>
    </row>
    <row r="48" spans="1:5" x14ac:dyDescent="0.25">
      <c r="A48" s="2">
        <v>44759</v>
      </c>
      <c r="B48" s="1">
        <v>23</v>
      </c>
      <c r="C48" s="1">
        <f t="shared" si="0"/>
        <v>1</v>
      </c>
      <c r="D48" s="1">
        <f t="shared" si="1"/>
        <v>2</v>
      </c>
      <c r="E48" s="2">
        <v>44759</v>
      </c>
    </row>
    <row r="49" spans="1:5" x14ac:dyDescent="0.25">
      <c r="A49" s="2">
        <v>44760</v>
      </c>
      <c r="B49" s="1">
        <v>19</v>
      </c>
      <c r="C49" s="1">
        <f t="shared" si="0"/>
        <v>0</v>
      </c>
      <c r="D49" s="1">
        <f t="shared" si="1"/>
        <v>0</v>
      </c>
      <c r="E49" s="2">
        <v>44760</v>
      </c>
    </row>
    <row r="50" spans="1:5" x14ac:dyDescent="0.25">
      <c r="A50" s="2">
        <v>44761</v>
      </c>
      <c r="B50" s="1">
        <v>21</v>
      </c>
      <c r="C50" s="1">
        <f t="shared" si="0"/>
        <v>1</v>
      </c>
      <c r="D50" s="1">
        <f t="shared" si="1"/>
        <v>1</v>
      </c>
      <c r="E50" s="2">
        <v>44761</v>
      </c>
    </row>
    <row r="51" spans="1:5" x14ac:dyDescent="0.25">
      <c r="A51" s="2">
        <v>44762</v>
      </c>
      <c r="B51" s="1">
        <v>25</v>
      </c>
      <c r="C51" s="1">
        <f t="shared" si="0"/>
        <v>1</v>
      </c>
      <c r="D51" s="1">
        <f t="shared" si="1"/>
        <v>2</v>
      </c>
      <c r="E51" s="2">
        <v>44762</v>
      </c>
    </row>
    <row r="52" spans="1:5" x14ac:dyDescent="0.25">
      <c r="A52" s="2">
        <v>44763</v>
      </c>
      <c r="B52" s="1">
        <v>28</v>
      </c>
      <c r="C52" s="1">
        <f t="shared" si="0"/>
        <v>1</v>
      </c>
      <c r="D52" s="1">
        <f t="shared" si="1"/>
        <v>3</v>
      </c>
      <c r="E52" s="2">
        <v>44763</v>
      </c>
    </row>
    <row r="53" spans="1:5" x14ac:dyDescent="0.25">
      <c r="A53" s="2">
        <v>44764</v>
      </c>
      <c r="B53" s="1">
        <v>27</v>
      </c>
      <c r="C53" s="1">
        <f t="shared" si="0"/>
        <v>1</v>
      </c>
      <c r="D53" s="1">
        <f t="shared" si="1"/>
        <v>4</v>
      </c>
      <c r="E53" s="2">
        <v>44764</v>
      </c>
    </row>
    <row r="54" spans="1:5" x14ac:dyDescent="0.25">
      <c r="A54" s="2">
        <v>44765</v>
      </c>
      <c r="B54" s="1">
        <v>23</v>
      </c>
      <c r="C54" s="1">
        <f t="shared" si="0"/>
        <v>1</v>
      </c>
      <c r="D54" s="1">
        <f t="shared" si="1"/>
        <v>5</v>
      </c>
      <c r="E54" s="2">
        <v>44765</v>
      </c>
    </row>
    <row r="55" spans="1:5" x14ac:dyDescent="0.25">
      <c r="A55" s="2">
        <v>44766</v>
      </c>
      <c r="B55" s="1">
        <v>26</v>
      </c>
      <c r="C55" s="1">
        <f t="shared" si="0"/>
        <v>1</v>
      </c>
      <c r="D55" s="1">
        <f t="shared" si="1"/>
        <v>6</v>
      </c>
      <c r="E55" s="2">
        <v>44766</v>
      </c>
    </row>
    <row r="56" spans="1:5" x14ac:dyDescent="0.25">
      <c r="A56" s="2">
        <v>44767</v>
      </c>
      <c r="B56" s="1">
        <v>29</v>
      </c>
      <c r="C56" s="1">
        <f t="shared" si="0"/>
        <v>1</v>
      </c>
      <c r="D56" s="1">
        <f t="shared" si="1"/>
        <v>7</v>
      </c>
      <c r="E56" s="2">
        <v>44767</v>
      </c>
    </row>
    <row r="57" spans="1:5" x14ac:dyDescent="0.25">
      <c r="A57" s="2">
        <v>44768</v>
      </c>
      <c r="B57" s="1">
        <v>26</v>
      </c>
      <c r="C57" s="1">
        <f t="shared" si="0"/>
        <v>1</v>
      </c>
      <c r="D57" s="1">
        <f t="shared" si="1"/>
        <v>8</v>
      </c>
      <c r="E57" s="2">
        <v>44768</v>
      </c>
    </row>
    <row r="58" spans="1:5" x14ac:dyDescent="0.25">
      <c r="A58" s="2">
        <v>44769</v>
      </c>
      <c r="B58" s="1">
        <v>27</v>
      </c>
      <c r="C58" s="1">
        <f t="shared" si="0"/>
        <v>1</v>
      </c>
      <c r="D58" s="1">
        <f t="shared" si="1"/>
        <v>9</v>
      </c>
      <c r="E58" s="2">
        <v>44769</v>
      </c>
    </row>
    <row r="59" spans="1:5" x14ac:dyDescent="0.25">
      <c r="A59" s="2">
        <v>44770</v>
      </c>
      <c r="B59" s="1">
        <v>24</v>
      </c>
      <c r="C59" s="1">
        <f t="shared" si="0"/>
        <v>1</v>
      </c>
      <c r="D59" s="1">
        <f t="shared" si="1"/>
        <v>10</v>
      </c>
      <c r="E59" s="2">
        <v>44770</v>
      </c>
    </row>
    <row r="60" spans="1:5" x14ac:dyDescent="0.25">
      <c r="A60" s="2">
        <v>44771</v>
      </c>
      <c r="B60" s="1">
        <v>26</v>
      </c>
      <c r="C60" s="1">
        <f t="shared" si="0"/>
        <v>1</v>
      </c>
      <c r="D60" s="1">
        <f t="shared" si="1"/>
        <v>11</v>
      </c>
      <c r="E60" s="2">
        <v>44771</v>
      </c>
    </row>
    <row r="61" spans="1:5" x14ac:dyDescent="0.25">
      <c r="A61" s="2">
        <v>44772</v>
      </c>
      <c r="B61" s="1">
        <v>25</v>
      </c>
      <c r="C61" s="1">
        <f t="shared" si="0"/>
        <v>1</v>
      </c>
      <c r="D61" s="1">
        <f t="shared" si="1"/>
        <v>12</v>
      </c>
      <c r="E61" s="2">
        <v>44772</v>
      </c>
    </row>
    <row r="62" spans="1:5" x14ac:dyDescent="0.25">
      <c r="A62" s="2">
        <v>44773</v>
      </c>
      <c r="B62" s="1">
        <v>24</v>
      </c>
      <c r="C62" s="1">
        <f t="shared" si="0"/>
        <v>1</v>
      </c>
      <c r="D62" s="1">
        <f t="shared" si="1"/>
        <v>13</v>
      </c>
      <c r="E62" s="2">
        <v>44773</v>
      </c>
    </row>
    <row r="63" spans="1:5" x14ac:dyDescent="0.25">
      <c r="A63" s="2">
        <v>44774</v>
      </c>
      <c r="B63" s="1">
        <v>22</v>
      </c>
      <c r="C63" s="1">
        <f t="shared" si="0"/>
        <v>1</v>
      </c>
      <c r="D63" s="1">
        <f t="shared" si="1"/>
        <v>14</v>
      </c>
      <c r="E63" s="2">
        <v>44774</v>
      </c>
    </row>
    <row r="64" spans="1:5" x14ac:dyDescent="0.25">
      <c r="A64" s="2">
        <v>44775</v>
      </c>
      <c r="B64" s="1">
        <v>19</v>
      </c>
      <c r="C64" s="1">
        <f t="shared" si="0"/>
        <v>0</v>
      </c>
      <c r="D64" s="1">
        <f t="shared" si="1"/>
        <v>0</v>
      </c>
      <c r="E64" s="2">
        <v>44775</v>
      </c>
    </row>
    <row r="65" spans="1:5" x14ac:dyDescent="0.25">
      <c r="A65" s="2">
        <v>44776</v>
      </c>
      <c r="B65" s="1">
        <v>21</v>
      </c>
      <c r="C65" s="1">
        <f t="shared" si="0"/>
        <v>1</v>
      </c>
      <c r="D65" s="1">
        <f t="shared" si="1"/>
        <v>1</v>
      </c>
      <c r="E65" s="2">
        <v>44776</v>
      </c>
    </row>
    <row r="66" spans="1:5" x14ac:dyDescent="0.25">
      <c r="A66" s="2">
        <v>44777</v>
      </c>
      <c r="B66" s="1">
        <v>26</v>
      </c>
      <c r="C66" s="1">
        <f t="shared" si="0"/>
        <v>1</v>
      </c>
      <c r="D66" s="1">
        <f t="shared" si="1"/>
        <v>2</v>
      </c>
      <c r="E66" s="2">
        <v>44777</v>
      </c>
    </row>
    <row r="67" spans="1:5" x14ac:dyDescent="0.25">
      <c r="A67" s="2">
        <v>44778</v>
      </c>
      <c r="B67" s="1">
        <v>19</v>
      </c>
      <c r="C67" s="1">
        <f t="shared" ref="C67:C93" si="2">IF(B67&gt;20,1,0)</f>
        <v>0</v>
      </c>
      <c r="D67" s="1">
        <f t="shared" si="1"/>
        <v>0</v>
      </c>
      <c r="E67" s="2">
        <v>44778</v>
      </c>
    </row>
    <row r="68" spans="1:5" x14ac:dyDescent="0.25">
      <c r="A68" s="2">
        <v>44779</v>
      </c>
      <c r="B68" s="1">
        <v>21</v>
      </c>
      <c r="C68" s="1">
        <f t="shared" si="2"/>
        <v>1</v>
      </c>
      <c r="D68" s="1">
        <f t="shared" ref="D68:D93" si="3">IF(C68=1,D67+1,0)</f>
        <v>1</v>
      </c>
      <c r="E68" s="2">
        <v>44779</v>
      </c>
    </row>
    <row r="69" spans="1:5" x14ac:dyDescent="0.25">
      <c r="A69" s="2">
        <v>44780</v>
      </c>
      <c r="B69" s="1">
        <v>23</v>
      </c>
      <c r="C69" s="1">
        <f t="shared" si="2"/>
        <v>1</v>
      </c>
      <c r="D69" s="1">
        <f t="shared" si="3"/>
        <v>2</v>
      </c>
      <c r="E69" s="2">
        <v>44780</v>
      </c>
    </row>
    <row r="70" spans="1:5" x14ac:dyDescent="0.25">
      <c r="A70" s="2">
        <v>44781</v>
      </c>
      <c r="B70" s="1">
        <v>27</v>
      </c>
      <c r="C70" s="1">
        <f t="shared" si="2"/>
        <v>1</v>
      </c>
      <c r="D70" s="1">
        <f t="shared" si="3"/>
        <v>3</v>
      </c>
      <c r="E70" s="2">
        <v>44781</v>
      </c>
    </row>
    <row r="71" spans="1:5" x14ac:dyDescent="0.25">
      <c r="A71" s="2">
        <v>44782</v>
      </c>
      <c r="B71" s="1">
        <v>20</v>
      </c>
      <c r="C71" s="1">
        <f t="shared" si="2"/>
        <v>0</v>
      </c>
      <c r="D71" s="1">
        <f t="shared" si="3"/>
        <v>0</v>
      </c>
      <c r="E71" s="2">
        <v>44782</v>
      </c>
    </row>
    <row r="72" spans="1:5" x14ac:dyDescent="0.25">
      <c r="A72" s="2">
        <v>44783</v>
      </c>
      <c r="B72" s="1">
        <v>18</v>
      </c>
      <c r="C72" s="1">
        <f t="shared" si="2"/>
        <v>0</v>
      </c>
      <c r="D72" s="1">
        <f t="shared" si="3"/>
        <v>0</v>
      </c>
      <c r="E72" s="2">
        <v>44783</v>
      </c>
    </row>
    <row r="73" spans="1:5" x14ac:dyDescent="0.25">
      <c r="A73" s="2">
        <v>44784</v>
      </c>
      <c r="B73" s="1">
        <v>17</v>
      </c>
      <c r="C73" s="1">
        <f t="shared" si="2"/>
        <v>0</v>
      </c>
      <c r="D73" s="1">
        <f t="shared" si="3"/>
        <v>0</v>
      </c>
      <c r="E73" s="2">
        <v>44784</v>
      </c>
    </row>
    <row r="74" spans="1:5" x14ac:dyDescent="0.25">
      <c r="A74" s="2">
        <v>44785</v>
      </c>
      <c r="B74" s="1">
        <v>19</v>
      </c>
      <c r="C74" s="1">
        <f t="shared" si="2"/>
        <v>0</v>
      </c>
      <c r="D74" s="1">
        <f t="shared" si="3"/>
        <v>0</v>
      </c>
      <c r="E74" s="2">
        <v>44785</v>
      </c>
    </row>
    <row r="75" spans="1:5" x14ac:dyDescent="0.25">
      <c r="A75" s="2">
        <v>44786</v>
      </c>
      <c r="B75" s="1">
        <v>26</v>
      </c>
      <c r="C75" s="1">
        <f t="shared" si="2"/>
        <v>1</v>
      </c>
      <c r="D75" s="1">
        <f t="shared" si="3"/>
        <v>1</v>
      </c>
      <c r="E75" s="2">
        <v>44786</v>
      </c>
    </row>
    <row r="76" spans="1:5" x14ac:dyDescent="0.25">
      <c r="A76" s="2">
        <v>44787</v>
      </c>
      <c r="B76" s="1">
        <v>21</v>
      </c>
      <c r="C76" s="1">
        <f t="shared" si="2"/>
        <v>1</v>
      </c>
      <c r="D76" s="1">
        <f t="shared" si="3"/>
        <v>2</v>
      </c>
      <c r="E76" s="2">
        <v>44787</v>
      </c>
    </row>
    <row r="77" spans="1:5" x14ac:dyDescent="0.25">
      <c r="A77" s="2">
        <v>44788</v>
      </c>
      <c r="B77" s="1">
        <v>19</v>
      </c>
      <c r="C77" s="1">
        <f t="shared" si="2"/>
        <v>0</v>
      </c>
      <c r="D77" s="1">
        <f t="shared" si="3"/>
        <v>0</v>
      </c>
      <c r="E77" s="2">
        <v>44788</v>
      </c>
    </row>
    <row r="78" spans="1:5" x14ac:dyDescent="0.25">
      <c r="A78" s="2">
        <v>44789</v>
      </c>
      <c r="B78" s="1">
        <v>19</v>
      </c>
      <c r="C78" s="1">
        <f t="shared" si="2"/>
        <v>0</v>
      </c>
      <c r="D78" s="1">
        <f t="shared" si="3"/>
        <v>0</v>
      </c>
      <c r="E78" s="2">
        <v>44789</v>
      </c>
    </row>
    <row r="79" spans="1:5" x14ac:dyDescent="0.25">
      <c r="A79" s="2">
        <v>44790</v>
      </c>
      <c r="B79" s="1">
        <v>21</v>
      </c>
      <c r="C79" s="1">
        <f t="shared" si="2"/>
        <v>1</v>
      </c>
      <c r="D79" s="1">
        <f t="shared" si="3"/>
        <v>1</v>
      </c>
      <c r="E79" s="2">
        <v>44790</v>
      </c>
    </row>
    <row r="80" spans="1:5" x14ac:dyDescent="0.25">
      <c r="A80" s="2">
        <v>44791</v>
      </c>
      <c r="B80" s="1">
        <v>21</v>
      </c>
      <c r="C80" s="1">
        <f t="shared" si="2"/>
        <v>1</v>
      </c>
      <c r="D80" s="1">
        <f t="shared" si="3"/>
        <v>2</v>
      </c>
      <c r="E80" s="2">
        <v>44791</v>
      </c>
    </row>
    <row r="81" spans="1:5" x14ac:dyDescent="0.25">
      <c r="A81" s="2">
        <v>44792</v>
      </c>
      <c r="B81" s="1">
        <v>24</v>
      </c>
      <c r="C81" s="1">
        <f t="shared" si="2"/>
        <v>1</v>
      </c>
      <c r="D81" s="1">
        <f t="shared" si="3"/>
        <v>3</v>
      </c>
      <c r="E81" s="2">
        <v>44792</v>
      </c>
    </row>
    <row r="82" spans="1:5" x14ac:dyDescent="0.25">
      <c r="A82" s="2">
        <v>44793</v>
      </c>
      <c r="B82" s="1">
        <v>26</v>
      </c>
      <c r="C82" s="1">
        <f t="shared" si="2"/>
        <v>1</v>
      </c>
      <c r="D82" s="1">
        <f t="shared" si="3"/>
        <v>4</v>
      </c>
      <c r="E82" s="2">
        <v>44793</v>
      </c>
    </row>
    <row r="83" spans="1:5" x14ac:dyDescent="0.25">
      <c r="A83" s="2">
        <v>44794</v>
      </c>
      <c r="B83" s="1">
        <v>23</v>
      </c>
      <c r="C83" s="1">
        <f t="shared" si="2"/>
        <v>1</v>
      </c>
      <c r="D83" s="1">
        <f t="shared" si="3"/>
        <v>5</v>
      </c>
      <c r="E83" s="2">
        <v>44794</v>
      </c>
    </row>
    <row r="84" spans="1:5" x14ac:dyDescent="0.25">
      <c r="A84" s="2">
        <v>44795</v>
      </c>
      <c r="B84" s="1">
        <v>23</v>
      </c>
      <c r="C84" s="1">
        <f t="shared" si="2"/>
        <v>1</v>
      </c>
      <c r="D84" s="1">
        <f t="shared" si="3"/>
        <v>6</v>
      </c>
      <c r="E84" s="2">
        <v>44795</v>
      </c>
    </row>
    <row r="85" spans="1:5" x14ac:dyDescent="0.25">
      <c r="A85" s="2">
        <v>44796</v>
      </c>
      <c r="B85" s="1">
        <v>24</v>
      </c>
      <c r="C85" s="1">
        <f t="shared" si="2"/>
        <v>1</v>
      </c>
      <c r="D85" s="1">
        <f t="shared" si="3"/>
        <v>7</v>
      </c>
      <c r="E85" s="2">
        <v>44796</v>
      </c>
    </row>
    <row r="86" spans="1:5" x14ac:dyDescent="0.25">
      <c r="A86" s="2">
        <v>44797</v>
      </c>
      <c r="B86" s="1">
        <v>26</v>
      </c>
      <c r="C86" s="1">
        <f t="shared" si="2"/>
        <v>1</v>
      </c>
      <c r="D86" s="1">
        <f t="shared" si="3"/>
        <v>8</v>
      </c>
      <c r="E86" s="2">
        <v>44797</v>
      </c>
    </row>
    <row r="87" spans="1:5" x14ac:dyDescent="0.25">
      <c r="A87" s="2">
        <v>44798</v>
      </c>
      <c r="B87" s="1">
        <v>28</v>
      </c>
      <c r="C87" s="1">
        <f t="shared" si="2"/>
        <v>1</v>
      </c>
      <c r="D87" s="1">
        <f t="shared" si="3"/>
        <v>9</v>
      </c>
      <c r="E87" s="2">
        <v>44798</v>
      </c>
    </row>
    <row r="88" spans="1:5" x14ac:dyDescent="0.25">
      <c r="A88" s="2">
        <v>44799</v>
      </c>
      <c r="B88" s="1">
        <v>32</v>
      </c>
      <c r="C88" s="1">
        <f t="shared" si="2"/>
        <v>1</v>
      </c>
      <c r="D88" s="1">
        <f t="shared" si="3"/>
        <v>10</v>
      </c>
      <c r="E88" s="2">
        <v>44799</v>
      </c>
    </row>
    <row r="89" spans="1:5" x14ac:dyDescent="0.25">
      <c r="A89" s="2">
        <v>44800</v>
      </c>
      <c r="B89" s="1">
        <v>26</v>
      </c>
      <c r="C89" s="1">
        <f t="shared" si="2"/>
        <v>1</v>
      </c>
      <c r="D89" s="1">
        <f t="shared" si="3"/>
        <v>11</v>
      </c>
      <c r="E89" s="2">
        <v>44800</v>
      </c>
    </row>
    <row r="90" spans="1:5" x14ac:dyDescent="0.25">
      <c r="A90" s="2">
        <v>44801</v>
      </c>
      <c r="B90" s="1">
        <v>32</v>
      </c>
      <c r="C90" s="1">
        <f t="shared" si="2"/>
        <v>1</v>
      </c>
      <c r="D90" s="1">
        <f t="shared" si="3"/>
        <v>12</v>
      </c>
      <c r="E90" s="2">
        <v>44801</v>
      </c>
    </row>
    <row r="91" spans="1:5" x14ac:dyDescent="0.25">
      <c r="A91" s="2">
        <v>44802</v>
      </c>
      <c r="B91" s="1">
        <v>23</v>
      </c>
      <c r="C91" s="1">
        <f t="shared" si="2"/>
        <v>1</v>
      </c>
      <c r="D91" s="1">
        <f t="shared" si="3"/>
        <v>13</v>
      </c>
      <c r="E91" s="2">
        <v>44802</v>
      </c>
    </row>
    <row r="92" spans="1:5" x14ac:dyDescent="0.25">
      <c r="A92" s="2">
        <v>44803</v>
      </c>
      <c r="B92" s="1">
        <v>22</v>
      </c>
      <c r="C92" s="1">
        <f t="shared" si="2"/>
        <v>1</v>
      </c>
      <c r="D92" s="1">
        <f t="shared" si="3"/>
        <v>14</v>
      </c>
      <c r="E92" s="2">
        <v>44803</v>
      </c>
    </row>
    <row r="93" spans="1:5" x14ac:dyDescent="0.25">
      <c r="A93" s="2">
        <v>44804</v>
      </c>
      <c r="B93" s="1">
        <v>25</v>
      </c>
      <c r="C93" s="1">
        <f t="shared" si="2"/>
        <v>1</v>
      </c>
      <c r="D93" s="1">
        <f t="shared" si="3"/>
        <v>15</v>
      </c>
      <c r="E93" s="2">
        <v>44804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DC8B-CDAE-43A3-BDDA-C129915B922F}">
  <dimension ref="A1:R193"/>
  <sheetViews>
    <sheetView tabSelected="1" workbookViewId="0">
      <selection activeCell="N3" sqref="N3"/>
    </sheetView>
  </sheetViews>
  <sheetFormatPr defaultRowHeight="15" x14ac:dyDescent="0.25"/>
  <cols>
    <col min="1" max="1" width="10.140625" style="2" bestFit="1" customWidth="1"/>
    <col min="2" max="2" width="3" style="3" bestFit="1" customWidth="1"/>
    <col min="3" max="3" width="9.140625" style="3"/>
    <col min="4" max="4" width="9.85546875" style="3" bestFit="1" customWidth="1"/>
    <col min="5" max="5" width="10.140625" style="3" bestFit="1" customWidth="1"/>
    <col min="6" max="7" width="9.140625" style="6"/>
    <col min="8" max="8" width="10.140625" style="6" bestFit="1" customWidth="1"/>
    <col min="9" max="9" width="9.85546875" style="6" bestFit="1" customWidth="1"/>
    <col min="10" max="10" width="11.85546875" style="6" bestFit="1" customWidth="1"/>
    <col min="11" max="11" width="9.140625" style="3"/>
    <col min="12" max="12" width="17.7109375" style="3" bestFit="1" customWidth="1"/>
    <col min="13" max="13" width="11.85546875" style="3" bestFit="1" customWidth="1"/>
    <col min="14" max="14" width="10.42578125" style="3" bestFit="1" customWidth="1"/>
    <col min="15" max="15" width="10.5703125" style="3" bestFit="1" customWidth="1"/>
    <col min="16" max="16" width="10.42578125" style="3" bestFit="1" customWidth="1"/>
    <col min="17" max="17" width="11.85546875" style="3" bestFit="1" customWidth="1"/>
    <col min="18" max="18" width="10.5703125" style="3" bestFit="1" customWidth="1"/>
    <col min="19" max="16384" width="9.140625" style="3"/>
  </cols>
  <sheetData>
    <row r="1" spans="1:18" x14ac:dyDescent="0.25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L1" s="3" t="s">
        <v>13</v>
      </c>
      <c r="N1" s="3" t="s">
        <v>14</v>
      </c>
    </row>
    <row r="2" spans="1:18" x14ac:dyDescent="0.25">
      <c r="A2" s="2">
        <v>44713</v>
      </c>
      <c r="B2" s="3">
        <v>24</v>
      </c>
      <c r="C2" s="3">
        <v>90</v>
      </c>
      <c r="D2" s="3">
        <v>120</v>
      </c>
      <c r="E2" s="3">
        <v>80</v>
      </c>
      <c r="F2" s="6">
        <f>C2*(7+$N$2)</f>
        <v>750.6</v>
      </c>
      <c r="G2" s="6">
        <f>D2*(5+$N$2)</f>
        <v>760.8</v>
      </c>
      <c r="H2" s="6">
        <f>E2*(6+$N$2)</f>
        <v>587.20000000000005</v>
      </c>
      <c r="I2" s="6">
        <f>SUM(F2:H2)</f>
        <v>2098.6000000000004</v>
      </c>
      <c r="J2" s="6">
        <f>I2</f>
        <v>2098.6000000000004</v>
      </c>
      <c r="L2" s="3">
        <f>COUNTIF(I:I,"&lt;1000")</f>
        <v>0</v>
      </c>
      <c r="N2" s="5">
        <v>1.34</v>
      </c>
      <c r="O2"/>
      <c r="P2"/>
      <c r="Q2"/>
      <c r="R2"/>
    </row>
    <row r="3" spans="1:18" x14ac:dyDescent="0.25">
      <c r="A3" s="2">
        <v>44714</v>
      </c>
      <c r="B3" s="3">
        <v>25</v>
      </c>
      <c r="C3" s="3">
        <f>INT(90*(1+1/13*((B3-24)/2)))</f>
        <v>93</v>
      </c>
      <c r="D3" s="3">
        <f>INT(120*(1+2/29*((B3-24)/2)))</f>
        <v>124</v>
      </c>
      <c r="E3" s="3">
        <f>INT(80*(1+1/17*((B3-24)/2)))</f>
        <v>82</v>
      </c>
      <c r="F3" s="6">
        <f t="shared" ref="F3:F66" si="0">C3*(7+$N$2)</f>
        <v>775.62</v>
      </c>
      <c r="G3" s="6">
        <f t="shared" ref="G3:G66" si="1">D3*(5+$N$2)</f>
        <v>786.16</v>
      </c>
      <c r="H3" s="6">
        <f t="shared" ref="H3:H66" si="2">E3*(6+$N$2)</f>
        <v>601.88</v>
      </c>
      <c r="I3" s="6">
        <f t="shared" ref="I3:I66" si="3">SUM(F3:H3)</f>
        <v>2163.66</v>
      </c>
      <c r="J3" s="6">
        <f>J2+I3</f>
        <v>4262.26</v>
      </c>
      <c r="O3"/>
      <c r="P3"/>
      <c r="Q3"/>
      <c r="R3"/>
    </row>
    <row r="4" spans="1:18" x14ac:dyDescent="0.25">
      <c r="A4" s="2">
        <v>44715</v>
      </c>
      <c r="B4" s="3">
        <v>27</v>
      </c>
      <c r="C4" s="3">
        <f t="shared" ref="C4:C67" si="4">INT(90*(1+1/13*((B4-24)/2)))</f>
        <v>100</v>
      </c>
      <c r="D4" s="3">
        <f t="shared" ref="D4:D67" si="5">INT(120*(1+2/29*((B4-24)/2)))</f>
        <v>132</v>
      </c>
      <c r="E4" s="3">
        <f t="shared" ref="E4:E67" si="6">INT(80*(1+1/17*((B4-24)/2)))</f>
        <v>87</v>
      </c>
      <c r="F4" s="6">
        <f t="shared" si="0"/>
        <v>834</v>
      </c>
      <c r="G4" s="6">
        <f t="shared" si="1"/>
        <v>836.88</v>
      </c>
      <c r="H4" s="6">
        <f t="shared" si="2"/>
        <v>638.58000000000004</v>
      </c>
      <c r="I4" s="6">
        <f t="shared" si="3"/>
        <v>2309.46</v>
      </c>
      <c r="J4" s="6">
        <f t="shared" ref="J4:J67" si="7">J3+I4</f>
        <v>6571.72</v>
      </c>
      <c r="O4"/>
      <c r="P4"/>
      <c r="Q4"/>
      <c r="R4"/>
    </row>
    <row r="5" spans="1:18" x14ac:dyDescent="0.25">
      <c r="A5" s="2">
        <v>44716</v>
      </c>
      <c r="B5" s="3">
        <v>27</v>
      </c>
      <c r="C5" s="3">
        <f t="shared" si="4"/>
        <v>100</v>
      </c>
      <c r="D5" s="3">
        <f t="shared" si="5"/>
        <v>132</v>
      </c>
      <c r="E5" s="3">
        <f t="shared" si="6"/>
        <v>87</v>
      </c>
      <c r="F5" s="6">
        <f t="shared" si="0"/>
        <v>834</v>
      </c>
      <c r="G5" s="6">
        <f t="shared" si="1"/>
        <v>836.88</v>
      </c>
      <c r="H5" s="6">
        <f t="shared" si="2"/>
        <v>638.58000000000004</v>
      </c>
      <c r="I5" s="6">
        <f t="shared" si="3"/>
        <v>2309.46</v>
      </c>
      <c r="J5" s="6">
        <f t="shared" si="7"/>
        <v>8881.18</v>
      </c>
      <c r="O5"/>
      <c r="P5"/>
      <c r="Q5"/>
      <c r="R5"/>
    </row>
    <row r="6" spans="1:18" x14ac:dyDescent="0.25">
      <c r="A6" s="2">
        <v>44717</v>
      </c>
      <c r="B6" s="3">
        <v>27</v>
      </c>
      <c r="C6" s="3">
        <f t="shared" si="4"/>
        <v>100</v>
      </c>
      <c r="D6" s="3">
        <f t="shared" si="5"/>
        <v>132</v>
      </c>
      <c r="E6" s="3">
        <f t="shared" si="6"/>
        <v>87</v>
      </c>
      <c r="F6" s="6">
        <f t="shared" si="0"/>
        <v>834</v>
      </c>
      <c r="G6" s="6">
        <f t="shared" si="1"/>
        <v>836.88</v>
      </c>
      <c r="H6" s="6">
        <f t="shared" si="2"/>
        <v>638.58000000000004</v>
      </c>
      <c r="I6" s="6">
        <f t="shared" si="3"/>
        <v>2309.46</v>
      </c>
      <c r="J6" s="6">
        <f t="shared" si="7"/>
        <v>11190.64</v>
      </c>
      <c r="O6"/>
      <c r="P6"/>
      <c r="Q6"/>
      <c r="R6"/>
    </row>
    <row r="7" spans="1:18" x14ac:dyDescent="0.25">
      <c r="A7" s="2">
        <v>44718</v>
      </c>
      <c r="B7" s="3">
        <v>22</v>
      </c>
      <c r="C7" s="3">
        <f t="shared" si="4"/>
        <v>83</v>
      </c>
      <c r="D7" s="3">
        <f t="shared" si="5"/>
        <v>111</v>
      </c>
      <c r="E7" s="3">
        <f t="shared" si="6"/>
        <v>75</v>
      </c>
      <c r="F7" s="6">
        <f t="shared" si="0"/>
        <v>692.22</v>
      </c>
      <c r="G7" s="6">
        <f t="shared" si="1"/>
        <v>703.74</v>
      </c>
      <c r="H7" s="6">
        <f t="shared" si="2"/>
        <v>550.5</v>
      </c>
      <c r="I7" s="6">
        <f t="shared" si="3"/>
        <v>1946.46</v>
      </c>
      <c r="J7" s="6">
        <f t="shared" si="7"/>
        <v>13137.099999999999</v>
      </c>
      <c r="O7"/>
      <c r="P7"/>
      <c r="Q7"/>
      <c r="R7"/>
    </row>
    <row r="8" spans="1:18" x14ac:dyDescent="0.25">
      <c r="A8" s="2">
        <v>44719</v>
      </c>
      <c r="B8" s="3">
        <v>25</v>
      </c>
      <c r="C8" s="3">
        <f t="shared" si="4"/>
        <v>93</v>
      </c>
      <c r="D8" s="3">
        <f t="shared" si="5"/>
        <v>124</v>
      </c>
      <c r="E8" s="3">
        <f t="shared" si="6"/>
        <v>82</v>
      </c>
      <c r="F8" s="6">
        <f t="shared" si="0"/>
        <v>775.62</v>
      </c>
      <c r="G8" s="6">
        <f t="shared" si="1"/>
        <v>786.16</v>
      </c>
      <c r="H8" s="6">
        <f t="shared" si="2"/>
        <v>601.88</v>
      </c>
      <c r="I8" s="6">
        <f t="shared" si="3"/>
        <v>2163.66</v>
      </c>
      <c r="J8" s="6">
        <f t="shared" si="7"/>
        <v>15300.759999999998</v>
      </c>
      <c r="L8"/>
      <c r="M8"/>
      <c r="N8"/>
      <c r="O8"/>
    </row>
    <row r="9" spans="1:18" x14ac:dyDescent="0.25">
      <c r="A9" s="2">
        <v>44720</v>
      </c>
      <c r="B9" s="3">
        <v>25</v>
      </c>
      <c r="C9" s="3">
        <f t="shared" si="4"/>
        <v>93</v>
      </c>
      <c r="D9" s="3">
        <f t="shared" si="5"/>
        <v>124</v>
      </c>
      <c r="E9" s="3">
        <f t="shared" si="6"/>
        <v>82</v>
      </c>
      <c r="F9" s="6">
        <f t="shared" si="0"/>
        <v>775.62</v>
      </c>
      <c r="G9" s="6">
        <f t="shared" si="1"/>
        <v>786.16</v>
      </c>
      <c r="H9" s="6">
        <f t="shared" si="2"/>
        <v>601.88</v>
      </c>
      <c r="I9" s="6">
        <f t="shared" si="3"/>
        <v>2163.66</v>
      </c>
      <c r="J9" s="6">
        <f t="shared" si="7"/>
        <v>17464.419999999998</v>
      </c>
      <c r="L9"/>
      <c r="M9"/>
      <c r="N9"/>
      <c r="O9"/>
    </row>
    <row r="10" spans="1:18" x14ac:dyDescent="0.25">
      <c r="A10" s="2">
        <v>44721</v>
      </c>
      <c r="B10" s="3">
        <v>21</v>
      </c>
      <c r="C10" s="3">
        <f t="shared" si="4"/>
        <v>79</v>
      </c>
      <c r="D10" s="3">
        <f t="shared" si="5"/>
        <v>107</v>
      </c>
      <c r="E10" s="3">
        <f t="shared" si="6"/>
        <v>72</v>
      </c>
      <c r="F10" s="6">
        <f t="shared" si="0"/>
        <v>658.86</v>
      </c>
      <c r="G10" s="6">
        <f t="shared" si="1"/>
        <v>678.38</v>
      </c>
      <c r="H10" s="6">
        <f t="shared" si="2"/>
        <v>528.48</v>
      </c>
      <c r="I10" s="6">
        <f t="shared" si="3"/>
        <v>1865.72</v>
      </c>
      <c r="J10" s="6">
        <f t="shared" si="7"/>
        <v>19330.14</v>
      </c>
      <c r="L10"/>
      <c r="M10"/>
      <c r="N10"/>
      <c r="O10"/>
    </row>
    <row r="11" spans="1:18" x14ac:dyDescent="0.25">
      <c r="A11" s="2">
        <v>44722</v>
      </c>
      <c r="B11" s="3">
        <v>21</v>
      </c>
      <c r="C11" s="3">
        <f t="shared" si="4"/>
        <v>79</v>
      </c>
      <c r="D11" s="3">
        <f t="shared" si="5"/>
        <v>107</v>
      </c>
      <c r="E11" s="3">
        <f t="shared" si="6"/>
        <v>72</v>
      </c>
      <c r="F11" s="6">
        <f t="shared" si="0"/>
        <v>658.86</v>
      </c>
      <c r="G11" s="6">
        <f t="shared" si="1"/>
        <v>678.38</v>
      </c>
      <c r="H11" s="6">
        <f t="shared" si="2"/>
        <v>528.48</v>
      </c>
      <c r="I11" s="6">
        <f t="shared" si="3"/>
        <v>1865.72</v>
      </c>
      <c r="J11" s="6">
        <f t="shared" si="7"/>
        <v>21195.86</v>
      </c>
      <c r="L11"/>
      <c r="M11"/>
      <c r="N11"/>
      <c r="O11"/>
    </row>
    <row r="12" spans="1:18" x14ac:dyDescent="0.25">
      <c r="A12" s="2">
        <v>44723</v>
      </c>
      <c r="B12" s="3">
        <v>19</v>
      </c>
      <c r="C12" s="3">
        <f t="shared" si="4"/>
        <v>72</v>
      </c>
      <c r="D12" s="3">
        <f t="shared" si="5"/>
        <v>99</v>
      </c>
      <c r="E12" s="3">
        <f t="shared" si="6"/>
        <v>68</v>
      </c>
      <c r="F12" s="6">
        <f t="shared" si="0"/>
        <v>600.48</v>
      </c>
      <c r="G12" s="6">
        <f t="shared" si="1"/>
        <v>627.66</v>
      </c>
      <c r="H12" s="6">
        <f t="shared" si="2"/>
        <v>499.12</v>
      </c>
      <c r="I12" s="6">
        <f t="shared" si="3"/>
        <v>1727.2599999999998</v>
      </c>
      <c r="J12" s="6">
        <f t="shared" si="7"/>
        <v>22923.119999999999</v>
      </c>
      <c r="L12"/>
      <c r="M12"/>
      <c r="N12"/>
      <c r="O12"/>
      <c r="P12"/>
      <c r="Q12"/>
    </row>
    <row r="13" spans="1:18" x14ac:dyDescent="0.25">
      <c r="A13" s="2">
        <v>44724</v>
      </c>
      <c r="B13" s="3">
        <v>19</v>
      </c>
      <c r="C13" s="3">
        <f t="shared" si="4"/>
        <v>72</v>
      </c>
      <c r="D13" s="3">
        <f t="shared" si="5"/>
        <v>99</v>
      </c>
      <c r="E13" s="3">
        <f t="shared" si="6"/>
        <v>68</v>
      </c>
      <c r="F13" s="6">
        <f t="shared" si="0"/>
        <v>600.48</v>
      </c>
      <c r="G13" s="6">
        <f t="shared" si="1"/>
        <v>627.66</v>
      </c>
      <c r="H13" s="6">
        <f t="shared" si="2"/>
        <v>499.12</v>
      </c>
      <c r="I13" s="6">
        <f t="shared" si="3"/>
        <v>1727.2599999999998</v>
      </c>
      <c r="J13" s="6">
        <f t="shared" si="7"/>
        <v>24650.379999999997</v>
      </c>
      <c r="L13"/>
      <c r="M13"/>
      <c r="N13"/>
      <c r="O13"/>
      <c r="P13"/>
      <c r="Q13"/>
    </row>
    <row r="14" spans="1:18" x14ac:dyDescent="0.25">
      <c r="A14" s="2">
        <v>44725</v>
      </c>
      <c r="B14" s="3">
        <v>15</v>
      </c>
      <c r="C14" s="3">
        <f t="shared" si="4"/>
        <v>58</v>
      </c>
      <c r="D14" s="3">
        <f t="shared" si="5"/>
        <v>82</v>
      </c>
      <c r="E14" s="3">
        <f t="shared" si="6"/>
        <v>58</v>
      </c>
      <c r="F14" s="6">
        <f t="shared" si="0"/>
        <v>483.71999999999997</v>
      </c>
      <c r="G14" s="6">
        <f t="shared" si="1"/>
        <v>519.88</v>
      </c>
      <c r="H14" s="6">
        <f t="shared" si="2"/>
        <v>425.71999999999997</v>
      </c>
      <c r="I14" s="6">
        <f t="shared" si="3"/>
        <v>1429.32</v>
      </c>
      <c r="J14" s="6">
        <f t="shared" si="7"/>
        <v>26079.699999999997</v>
      </c>
      <c r="L14"/>
      <c r="M14"/>
      <c r="N14"/>
      <c r="O14"/>
      <c r="P14"/>
      <c r="Q14"/>
    </row>
    <row r="15" spans="1:18" x14ac:dyDescent="0.25">
      <c r="A15" s="2">
        <v>44726</v>
      </c>
      <c r="B15" s="3">
        <v>21</v>
      </c>
      <c r="C15" s="3">
        <f t="shared" si="4"/>
        <v>79</v>
      </c>
      <c r="D15" s="3">
        <f t="shared" si="5"/>
        <v>107</v>
      </c>
      <c r="E15" s="3">
        <f t="shared" si="6"/>
        <v>72</v>
      </c>
      <c r="F15" s="6">
        <f t="shared" si="0"/>
        <v>658.86</v>
      </c>
      <c r="G15" s="6">
        <f t="shared" si="1"/>
        <v>678.38</v>
      </c>
      <c r="H15" s="6">
        <f t="shared" si="2"/>
        <v>528.48</v>
      </c>
      <c r="I15" s="6">
        <f t="shared" si="3"/>
        <v>1865.72</v>
      </c>
      <c r="J15" s="6">
        <f t="shared" si="7"/>
        <v>27945.42</v>
      </c>
      <c r="L15"/>
      <c r="M15"/>
      <c r="N15"/>
      <c r="P15"/>
      <c r="Q15"/>
    </row>
    <row r="16" spans="1:18" x14ac:dyDescent="0.25">
      <c r="A16" s="2">
        <v>44727</v>
      </c>
      <c r="B16" s="3">
        <v>23</v>
      </c>
      <c r="C16" s="3">
        <f t="shared" si="4"/>
        <v>86</v>
      </c>
      <c r="D16" s="3">
        <f t="shared" si="5"/>
        <v>115</v>
      </c>
      <c r="E16" s="3">
        <f t="shared" si="6"/>
        <v>77</v>
      </c>
      <c r="F16" s="6">
        <f t="shared" si="0"/>
        <v>717.24</v>
      </c>
      <c r="G16" s="6">
        <f t="shared" si="1"/>
        <v>729.1</v>
      </c>
      <c r="H16" s="6">
        <f t="shared" si="2"/>
        <v>565.17999999999995</v>
      </c>
      <c r="I16" s="6">
        <f t="shared" si="3"/>
        <v>2011.52</v>
      </c>
      <c r="J16" s="6">
        <f t="shared" si="7"/>
        <v>29956.94</v>
      </c>
      <c r="L16"/>
      <c r="M16"/>
      <c r="N16"/>
      <c r="P16" s="4"/>
      <c r="Q16" s="4"/>
      <c r="R16" s="4"/>
    </row>
    <row r="17" spans="1:18" x14ac:dyDescent="0.25">
      <c r="A17" s="2">
        <v>44728</v>
      </c>
      <c r="B17" s="3">
        <v>23</v>
      </c>
      <c r="C17" s="3">
        <f t="shared" si="4"/>
        <v>86</v>
      </c>
      <c r="D17" s="3">
        <f t="shared" si="5"/>
        <v>115</v>
      </c>
      <c r="E17" s="3">
        <f t="shared" si="6"/>
        <v>77</v>
      </c>
      <c r="F17" s="6">
        <f t="shared" si="0"/>
        <v>717.24</v>
      </c>
      <c r="G17" s="6">
        <f t="shared" si="1"/>
        <v>729.1</v>
      </c>
      <c r="H17" s="6">
        <f t="shared" si="2"/>
        <v>565.17999999999995</v>
      </c>
      <c r="I17" s="6">
        <f t="shared" si="3"/>
        <v>2011.52</v>
      </c>
      <c r="J17" s="6">
        <f t="shared" si="7"/>
        <v>31968.46</v>
      </c>
      <c r="L17"/>
      <c r="M17"/>
      <c r="N17"/>
      <c r="P17" s="4"/>
      <c r="Q17" s="4"/>
      <c r="R17" s="4"/>
    </row>
    <row r="18" spans="1:18" x14ac:dyDescent="0.25">
      <c r="A18" s="2">
        <v>44729</v>
      </c>
      <c r="B18" s="3">
        <v>16</v>
      </c>
      <c r="C18" s="3">
        <f t="shared" si="4"/>
        <v>62</v>
      </c>
      <c r="D18" s="3">
        <f t="shared" si="5"/>
        <v>86</v>
      </c>
      <c r="E18" s="3">
        <f t="shared" si="6"/>
        <v>61</v>
      </c>
      <c r="F18" s="6">
        <f t="shared" si="0"/>
        <v>517.08000000000004</v>
      </c>
      <c r="G18" s="6">
        <f t="shared" si="1"/>
        <v>545.24</v>
      </c>
      <c r="H18" s="6">
        <f t="shared" si="2"/>
        <v>447.74</v>
      </c>
      <c r="I18" s="6">
        <f t="shared" si="3"/>
        <v>1510.0600000000002</v>
      </c>
      <c r="J18" s="6">
        <f t="shared" si="7"/>
        <v>33478.519999999997</v>
      </c>
      <c r="L18"/>
      <c r="M18"/>
      <c r="N18"/>
      <c r="P18" s="4"/>
      <c r="Q18" s="4"/>
      <c r="R18" s="4"/>
    </row>
    <row r="19" spans="1:18" x14ac:dyDescent="0.25">
      <c r="A19" s="2">
        <v>44730</v>
      </c>
      <c r="B19" s="3">
        <v>21</v>
      </c>
      <c r="C19" s="3">
        <f t="shared" si="4"/>
        <v>79</v>
      </c>
      <c r="D19" s="3">
        <f t="shared" si="5"/>
        <v>107</v>
      </c>
      <c r="E19" s="3">
        <f t="shared" si="6"/>
        <v>72</v>
      </c>
      <c r="F19" s="6">
        <f t="shared" si="0"/>
        <v>658.86</v>
      </c>
      <c r="G19" s="6">
        <f t="shared" si="1"/>
        <v>678.38</v>
      </c>
      <c r="H19" s="6">
        <f t="shared" si="2"/>
        <v>528.48</v>
      </c>
      <c r="I19" s="6">
        <f t="shared" si="3"/>
        <v>1865.72</v>
      </c>
      <c r="J19" s="6">
        <f t="shared" si="7"/>
        <v>35344.239999999998</v>
      </c>
      <c r="L19"/>
      <c r="M19"/>
      <c r="N19"/>
      <c r="O19"/>
      <c r="P19"/>
      <c r="Q19"/>
    </row>
    <row r="20" spans="1:18" x14ac:dyDescent="0.25">
      <c r="A20" s="2">
        <v>44731</v>
      </c>
      <c r="B20" s="3">
        <v>22</v>
      </c>
      <c r="C20" s="3">
        <f t="shared" si="4"/>
        <v>83</v>
      </c>
      <c r="D20" s="3">
        <f t="shared" si="5"/>
        <v>111</v>
      </c>
      <c r="E20" s="3">
        <f t="shared" si="6"/>
        <v>75</v>
      </c>
      <c r="F20" s="6">
        <f t="shared" si="0"/>
        <v>692.22</v>
      </c>
      <c r="G20" s="6">
        <f t="shared" si="1"/>
        <v>703.74</v>
      </c>
      <c r="H20" s="6">
        <f t="shared" si="2"/>
        <v>550.5</v>
      </c>
      <c r="I20" s="6">
        <f t="shared" si="3"/>
        <v>1946.46</v>
      </c>
      <c r="J20" s="6">
        <f t="shared" si="7"/>
        <v>37290.699999999997</v>
      </c>
      <c r="L20"/>
      <c r="M20"/>
      <c r="N20"/>
      <c r="O20"/>
    </row>
    <row r="21" spans="1:18" x14ac:dyDescent="0.25">
      <c r="A21" s="2">
        <v>44732</v>
      </c>
      <c r="B21" s="3">
        <v>22</v>
      </c>
      <c r="C21" s="3">
        <f t="shared" si="4"/>
        <v>83</v>
      </c>
      <c r="D21" s="3">
        <f t="shared" si="5"/>
        <v>111</v>
      </c>
      <c r="E21" s="3">
        <f t="shared" si="6"/>
        <v>75</v>
      </c>
      <c r="F21" s="6">
        <f t="shared" si="0"/>
        <v>692.22</v>
      </c>
      <c r="G21" s="6">
        <f t="shared" si="1"/>
        <v>703.74</v>
      </c>
      <c r="H21" s="6">
        <f t="shared" si="2"/>
        <v>550.5</v>
      </c>
      <c r="I21" s="6">
        <f t="shared" si="3"/>
        <v>1946.46</v>
      </c>
      <c r="J21" s="6">
        <f t="shared" si="7"/>
        <v>39237.159999999996</v>
      </c>
      <c r="L21"/>
      <c r="M21"/>
      <c r="N21"/>
      <c r="O21"/>
    </row>
    <row r="22" spans="1:18" x14ac:dyDescent="0.25">
      <c r="A22" s="2">
        <v>44733</v>
      </c>
      <c r="B22" s="3">
        <v>22</v>
      </c>
      <c r="C22" s="3">
        <f t="shared" si="4"/>
        <v>83</v>
      </c>
      <c r="D22" s="3">
        <f t="shared" si="5"/>
        <v>111</v>
      </c>
      <c r="E22" s="3">
        <f t="shared" si="6"/>
        <v>75</v>
      </c>
      <c r="F22" s="6">
        <f t="shared" si="0"/>
        <v>692.22</v>
      </c>
      <c r="G22" s="6">
        <f t="shared" si="1"/>
        <v>703.74</v>
      </c>
      <c r="H22" s="6">
        <f t="shared" si="2"/>
        <v>550.5</v>
      </c>
      <c r="I22" s="6">
        <f t="shared" si="3"/>
        <v>1946.46</v>
      </c>
      <c r="J22" s="6">
        <f t="shared" si="7"/>
        <v>41183.619999999995</v>
      </c>
      <c r="L22"/>
      <c r="M22"/>
      <c r="N22"/>
      <c r="O22"/>
    </row>
    <row r="23" spans="1:18" x14ac:dyDescent="0.25">
      <c r="A23" s="2">
        <v>44734</v>
      </c>
      <c r="B23" s="3">
        <v>28</v>
      </c>
      <c r="C23" s="3">
        <f t="shared" si="4"/>
        <v>103</v>
      </c>
      <c r="D23" s="3">
        <f t="shared" si="5"/>
        <v>136</v>
      </c>
      <c r="E23" s="3">
        <f t="shared" si="6"/>
        <v>89</v>
      </c>
      <c r="F23" s="6">
        <f t="shared" si="0"/>
        <v>859.02</v>
      </c>
      <c r="G23" s="6">
        <f t="shared" si="1"/>
        <v>862.24</v>
      </c>
      <c r="H23" s="6">
        <f t="shared" si="2"/>
        <v>653.26</v>
      </c>
      <c r="I23" s="6">
        <f t="shared" si="3"/>
        <v>2374.52</v>
      </c>
      <c r="J23" s="6">
        <f t="shared" si="7"/>
        <v>43558.139999999992</v>
      </c>
      <c r="L23"/>
      <c r="M23"/>
      <c r="N23"/>
      <c r="O23"/>
    </row>
    <row r="24" spans="1:18" x14ac:dyDescent="0.25">
      <c r="A24" s="2">
        <v>44735</v>
      </c>
      <c r="B24" s="3">
        <v>31</v>
      </c>
      <c r="C24" s="3">
        <f t="shared" si="4"/>
        <v>114</v>
      </c>
      <c r="D24" s="3">
        <f t="shared" si="5"/>
        <v>148</v>
      </c>
      <c r="E24" s="3">
        <f t="shared" si="6"/>
        <v>96</v>
      </c>
      <c r="F24" s="6">
        <f t="shared" si="0"/>
        <v>950.76</v>
      </c>
      <c r="G24" s="6">
        <f t="shared" si="1"/>
        <v>938.31999999999994</v>
      </c>
      <c r="H24" s="6">
        <f t="shared" si="2"/>
        <v>704.64</v>
      </c>
      <c r="I24" s="6">
        <f t="shared" si="3"/>
        <v>2593.7199999999998</v>
      </c>
      <c r="J24" s="6">
        <f t="shared" si="7"/>
        <v>46151.859999999993</v>
      </c>
      <c r="L24"/>
      <c r="M24"/>
      <c r="N24"/>
      <c r="O24"/>
    </row>
    <row r="25" spans="1:18" x14ac:dyDescent="0.25">
      <c r="A25" s="2">
        <v>44736</v>
      </c>
      <c r="B25" s="3">
        <v>33</v>
      </c>
      <c r="C25" s="3">
        <f t="shared" si="4"/>
        <v>121</v>
      </c>
      <c r="D25" s="3">
        <f t="shared" si="5"/>
        <v>157</v>
      </c>
      <c r="E25" s="3">
        <f t="shared" si="6"/>
        <v>101</v>
      </c>
      <c r="F25" s="6">
        <f t="shared" si="0"/>
        <v>1009.14</v>
      </c>
      <c r="G25" s="6">
        <f t="shared" si="1"/>
        <v>995.38</v>
      </c>
      <c r="H25" s="6">
        <f t="shared" si="2"/>
        <v>741.34</v>
      </c>
      <c r="I25" s="6">
        <f t="shared" si="3"/>
        <v>2745.86</v>
      </c>
      <c r="J25" s="6">
        <f t="shared" si="7"/>
        <v>48897.719999999994</v>
      </c>
      <c r="L25"/>
      <c r="M25"/>
      <c r="N25"/>
      <c r="O25"/>
    </row>
    <row r="26" spans="1:18" x14ac:dyDescent="0.25">
      <c r="A26" s="2">
        <v>44737</v>
      </c>
      <c r="B26" s="3">
        <v>33</v>
      </c>
      <c r="C26" s="3">
        <f t="shared" si="4"/>
        <v>121</v>
      </c>
      <c r="D26" s="3">
        <f t="shared" si="5"/>
        <v>157</v>
      </c>
      <c r="E26" s="3">
        <f t="shared" si="6"/>
        <v>101</v>
      </c>
      <c r="F26" s="6">
        <f t="shared" si="0"/>
        <v>1009.14</v>
      </c>
      <c r="G26" s="6">
        <f t="shared" si="1"/>
        <v>995.38</v>
      </c>
      <c r="H26" s="6">
        <f t="shared" si="2"/>
        <v>741.34</v>
      </c>
      <c r="I26" s="6">
        <f t="shared" si="3"/>
        <v>2745.86</v>
      </c>
      <c r="J26" s="6">
        <f t="shared" si="7"/>
        <v>51643.579999999994</v>
      </c>
      <c r="L26"/>
      <c r="M26"/>
      <c r="N26"/>
      <c r="O26"/>
    </row>
    <row r="27" spans="1:18" x14ac:dyDescent="0.25">
      <c r="A27" s="2">
        <v>44738</v>
      </c>
      <c r="B27" s="3">
        <v>23</v>
      </c>
      <c r="C27" s="3">
        <f t="shared" si="4"/>
        <v>86</v>
      </c>
      <c r="D27" s="3">
        <f t="shared" si="5"/>
        <v>115</v>
      </c>
      <c r="E27" s="3">
        <f t="shared" si="6"/>
        <v>77</v>
      </c>
      <c r="F27" s="6">
        <f t="shared" si="0"/>
        <v>717.24</v>
      </c>
      <c r="G27" s="6">
        <f t="shared" si="1"/>
        <v>729.1</v>
      </c>
      <c r="H27" s="6">
        <f t="shared" si="2"/>
        <v>565.17999999999995</v>
      </c>
      <c r="I27" s="6">
        <f t="shared" si="3"/>
        <v>2011.52</v>
      </c>
      <c r="J27" s="6">
        <f t="shared" si="7"/>
        <v>53655.099999999991</v>
      </c>
      <c r="L27"/>
      <c r="M27"/>
      <c r="N27"/>
      <c r="O27"/>
    </row>
    <row r="28" spans="1:18" x14ac:dyDescent="0.25">
      <c r="A28" s="2">
        <v>44739</v>
      </c>
      <c r="B28" s="3">
        <v>23</v>
      </c>
      <c r="C28" s="3">
        <f t="shared" si="4"/>
        <v>86</v>
      </c>
      <c r="D28" s="3">
        <f t="shared" si="5"/>
        <v>115</v>
      </c>
      <c r="E28" s="3">
        <f t="shared" si="6"/>
        <v>77</v>
      </c>
      <c r="F28" s="6">
        <f t="shared" si="0"/>
        <v>717.24</v>
      </c>
      <c r="G28" s="6">
        <f t="shared" si="1"/>
        <v>729.1</v>
      </c>
      <c r="H28" s="6">
        <f t="shared" si="2"/>
        <v>565.17999999999995</v>
      </c>
      <c r="I28" s="6">
        <f t="shared" si="3"/>
        <v>2011.52</v>
      </c>
      <c r="J28" s="6">
        <f t="shared" si="7"/>
        <v>55666.619999999988</v>
      </c>
      <c r="L28"/>
      <c r="M28"/>
      <c r="N28"/>
      <c r="O28"/>
    </row>
    <row r="29" spans="1:18" x14ac:dyDescent="0.25">
      <c r="A29" s="2">
        <v>44740</v>
      </c>
      <c r="B29" s="3">
        <v>19</v>
      </c>
      <c r="C29" s="3">
        <f t="shared" si="4"/>
        <v>72</v>
      </c>
      <c r="D29" s="3">
        <f t="shared" si="5"/>
        <v>99</v>
      </c>
      <c r="E29" s="3">
        <f t="shared" si="6"/>
        <v>68</v>
      </c>
      <c r="F29" s="6">
        <f t="shared" si="0"/>
        <v>600.48</v>
      </c>
      <c r="G29" s="6">
        <f t="shared" si="1"/>
        <v>627.66</v>
      </c>
      <c r="H29" s="6">
        <f t="shared" si="2"/>
        <v>499.12</v>
      </c>
      <c r="I29" s="6">
        <f t="shared" si="3"/>
        <v>1727.2599999999998</v>
      </c>
      <c r="J29" s="6">
        <f t="shared" si="7"/>
        <v>57393.87999999999</v>
      </c>
      <c r="L29"/>
      <c r="M29"/>
      <c r="N29"/>
      <c r="O29"/>
    </row>
    <row r="30" spans="1:18" x14ac:dyDescent="0.25">
      <c r="A30" s="2">
        <v>44741</v>
      </c>
      <c r="B30" s="3">
        <v>24</v>
      </c>
      <c r="C30" s="3">
        <f t="shared" si="4"/>
        <v>90</v>
      </c>
      <c r="D30" s="3">
        <f t="shared" si="5"/>
        <v>120</v>
      </c>
      <c r="E30" s="3">
        <f t="shared" si="6"/>
        <v>80</v>
      </c>
      <c r="F30" s="6">
        <f t="shared" si="0"/>
        <v>750.6</v>
      </c>
      <c r="G30" s="6">
        <f t="shared" si="1"/>
        <v>760.8</v>
      </c>
      <c r="H30" s="6">
        <f t="shared" si="2"/>
        <v>587.20000000000005</v>
      </c>
      <c r="I30" s="6">
        <f t="shared" si="3"/>
        <v>2098.6000000000004</v>
      </c>
      <c r="J30" s="6">
        <f t="shared" si="7"/>
        <v>59492.479999999989</v>
      </c>
      <c r="L30"/>
      <c r="M30"/>
      <c r="N30"/>
      <c r="O30"/>
    </row>
    <row r="31" spans="1:18" x14ac:dyDescent="0.25">
      <c r="A31" s="2">
        <v>44742</v>
      </c>
      <c r="B31" s="3">
        <v>25</v>
      </c>
      <c r="C31" s="3">
        <f t="shared" si="4"/>
        <v>93</v>
      </c>
      <c r="D31" s="3">
        <f t="shared" si="5"/>
        <v>124</v>
      </c>
      <c r="E31" s="3">
        <f t="shared" si="6"/>
        <v>82</v>
      </c>
      <c r="F31" s="6">
        <f t="shared" si="0"/>
        <v>775.62</v>
      </c>
      <c r="G31" s="6">
        <f t="shared" si="1"/>
        <v>786.16</v>
      </c>
      <c r="H31" s="6">
        <f t="shared" si="2"/>
        <v>601.88</v>
      </c>
      <c r="I31" s="6">
        <f t="shared" si="3"/>
        <v>2163.66</v>
      </c>
      <c r="J31" s="6">
        <f t="shared" si="7"/>
        <v>61656.139999999985</v>
      </c>
      <c r="L31"/>
      <c r="M31"/>
      <c r="N31"/>
      <c r="O31"/>
    </row>
    <row r="32" spans="1:18" x14ac:dyDescent="0.25">
      <c r="A32" s="2">
        <v>44743</v>
      </c>
      <c r="B32" s="3">
        <v>27</v>
      </c>
      <c r="C32" s="3">
        <f t="shared" si="4"/>
        <v>100</v>
      </c>
      <c r="D32" s="3">
        <f t="shared" si="5"/>
        <v>132</v>
      </c>
      <c r="E32" s="3">
        <f t="shared" si="6"/>
        <v>87</v>
      </c>
      <c r="F32" s="6">
        <f t="shared" si="0"/>
        <v>834</v>
      </c>
      <c r="G32" s="6">
        <f t="shared" si="1"/>
        <v>836.88</v>
      </c>
      <c r="H32" s="6">
        <f t="shared" si="2"/>
        <v>638.58000000000004</v>
      </c>
      <c r="I32" s="6">
        <f t="shared" si="3"/>
        <v>2309.46</v>
      </c>
      <c r="J32" s="6">
        <f t="shared" si="7"/>
        <v>63965.599999999984</v>
      </c>
      <c r="L32"/>
      <c r="M32"/>
      <c r="N32"/>
      <c r="O32"/>
    </row>
    <row r="33" spans="1:15" x14ac:dyDescent="0.25">
      <c r="A33" s="2">
        <v>44744</v>
      </c>
      <c r="B33" s="3">
        <v>27</v>
      </c>
      <c r="C33" s="3">
        <f t="shared" si="4"/>
        <v>100</v>
      </c>
      <c r="D33" s="3">
        <f t="shared" si="5"/>
        <v>132</v>
      </c>
      <c r="E33" s="3">
        <f t="shared" si="6"/>
        <v>87</v>
      </c>
      <c r="F33" s="6">
        <f t="shared" si="0"/>
        <v>834</v>
      </c>
      <c r="G33" s="6">
        <f t="shared" si="1"/>
        <v>836.88</v>
      </c>
      <c r="H33" s="6">
        <f t="shared" si="2"/>
        <v>638.58000000000004</v>
      </c>
      <c r="I33" s="6">
        <f t="shared" si="3"/>
        <v>2309.46</v>
      </c>
      <c r="J33" s="6">
        <f t="shared" si="7"/>
        <v>66275.059999999983</v>
      </c>
      <c r="L33"/>
      <c r="M33"/>
      <c r="N33"/>
      <c r="O33"/>
    </row>
    <row r="34" spans="1:15" x14ac:dyDescent="0.25">
      <c r="A34" s="2">
        <v>44745</v>
      </c>
      <c r="B34" s="3">
        <v>21</v>
      </c>
      <c r="C34" s="3">
        <f t="shared" si="4"/>
        <v>79</v>
      </c>
      <c r="D34" s="3">
        <f t="shared" si="5"/>
        <v>107</v>
      </c>
      <c r="E34" s="3">
        <f t="shared" si="6"/>
        <v>72</v>
      </c>
      <c r="F34" s="6">
        <f t="shared" si="0"/>
        <v>658.86</v>
      </c>
      <c r="G34" s="6">
        <f t="shared" si="1"/>
        <v>678.38</v>
      </c>
      <c r="H34" s="6">
        <f t="shared" si="2"/>
        <v>528.48</v>
      </c>
      <c r="I34" s="6">
        <f t="shared" si="3"/>
        <v>1865.72</v>
      </c>
      <c r="J34" s="6">
        <f t="shared" si="7"/>
        <v>68140.779999999984</v>
      </c>
      <c r="L34"/>
      <c r="M34"/>
      <c r="N34"/>
      <c r="O34"/>
    </row>
    <row r="35" spans="1:15" x14ac:dyDescent="0.25">
      <c r="A35" s="2">
        <v>44746</v>
      </c>
      <c r="B35" s="3">
        <v>21</v>
      </c>
      <c r="C35" s="3">
        <f t="shared" si="4"/>
        <v>79</v>
      </c>
      <c r="D35" s="3">
        <f t="shared" si="5"/>
        <v>107</v>
      </c>
      <c r="E35" s="3">
        <f t="shared" si="6"/>
        <v>72</v>
      </c>
      <c r="F35" s="6">
        <f t="shared" si="0"/>
        <v>658.86</v>
      </c>
      <c r="G35" s="6">
        <f t="shared" si="1"/>
        <v>678.38</v>
      </c>
      <c r="H35" s="6">
        <f t="shared" si="2"/>
        <v>528.48</v>
      </c>
      <c r="I35" s="6">
        <f t="shared" si="3"/>
        <v>1865.72</v>
      </c>
      <c r="J35" s="6">
        <f t="shared" si="7"/>
        <v>70006.499999999985</v>
      </c>
      <c r="L35"/>
      <c r="M35"/>
      <c r="N35"/>
      <c r="O35"/>
    </row>
    <row r="36" spans="1:15" x14ac:dyDescent="0.25">
      <c r="A36" s="2">
        <v>44747</v>
      </c>
      <c r="B36" s="3">
        <v>25</v>
      </c>
      <c r="C36" s="3">
        <f t="shared" si="4"/>
        <v>93</v>
      </c>
      <c r="D36" s="3">
        <f t="shared" si="5"/>
        <v>124</v>
      </c>
      <c r="E36" s="3">
        <f t="shared" si="6"/>
        <v>82</v>
      </c>
      <c r="F36" s="6">
        <f t="shared" si="0"/>
        <v>775.62</v>
      </c>
      <c r="G36" s="6">
        <f t="shared" si="1"/>
        <v>786.16</v>
      </c>
      <c r="H36" s="6">
        <f t="shared" si="2"/>
        <v>601.88</v>
      </c>
      <c r="I36" s="6">
        <f t="shared" si="3"/>
        <v>2163.66</v>
      </c>
      <c r="J36" s="6">
        <f t="shared" si="7"/>
        <v>72170.159999999989</v>
      </c>
      <c r="L36"/>
      <c r="M36"/>
      <c r="N36"/>
      <c r="O36"/>
    </row>
    <row r="37" spans="1:15" x14ac:dyDescent="0.25">
      <c r="A37" s="2">
        <v>44748</v>
      </c>
      <c r="B37" s="3">
        <v>19</v>
      </c>
      <c r="C37" s="3">
        <f t="shared" si="4"/>
        <v>72</v>
      </c>
      <c r="D37" s="3">
        <f t="shared" si="5"/>
        <v>99</v>
      </c>
      <c r="E37" s="3">
        <f t="shared" si="6"/>
        <v>68</v>
      </c>
      <c r="F37" s="6">
        <f t="shared" si="0"/>
        <v>600.48</v>
      </c>
      <c r="G37" s="6">
        <f t="shared" si="1"/>
        <v>627.66</v>
      </c>
      <c r="H37" s="6">
        <f t="shared" si="2"/>
        <v>499.12</v>
      </c>
      <c r="I37" s="6">
        <f t="shared" si="3"/>
        <v>1727.2599999999998</v>
      </c>
      <c r="J37" s="6">
        <f t="shared" si="7"/>
        <v>73897.419999999984</v>
      </c>
      <c r="L37"/>
      <c r="M37"/>
      <c r="N37"/>
      <c r="O37"/>
    </row>
    <row r="38" spans="1:15" x14ac:dyDescent="0.25">
      <c r="A38" s="2">
        <v>44749</v>
      </c>
      <c r="B38" s="3">
        <v>21</v>
      </c>
      <c r="C38" s="3">
        <f t="shared" si="4"/>
        <v>79</v>
      </c>
      <c r="D38" s="3">
        <f t="shared" si="5"/>
        <v>107</v>
      </c>
      <c r="E38" s="3">
        <f t="shared" si="6"/>
        <v>72</v>
      </c>
      <c r="F38" s="6">
        <f t="shared" si="0"/>
        <v>658.86</v>
      </c>
      <c r="G38" s="6">
        <f t="shared" si="1"/>
        <v>678.38</v>
      </c>
      <c r="H38" s="6">
        <f t="shared" si="2"/>
        <v>528.48</v>
      </c>
      <c r="I38" s="6">
        <f t="shared" si="3"/>
        <v>1865.72</v>
      </c>
      <c r="J38" s="6">
        <f t="shared" si="7"/>
        <v>75763.139999999985</v>
      </c>
      <c r="O38"/>
    </row>
    <row r="39" spans="1:15" x14ac:dyDescent="0.25">
      <c r="A39" s="2">
        <v>44750</v>
      </c>
      <c r="B39" s="3">
        <v>24</v>
      </c>
      <c r="C39" s="3">
        <f t="shared" si="4"/>
        <v>90</v>
      </c>
      <c r="D39" s="3">
        <f t="shared" si="5"/>
        <v>120</v>
      </c>
      <c r="E39" s="3">
        <f t="shared" si="6"/>
        <v>80</v>
      </c>
      <c r="F39" s="6">
        <f t="shared" si="0"/>
        <v>750.6</v>
      </c>
      <c r="G39" s="6">
        <f t="shared" si="1"/>
        <v>760.8</v>
      </c>
      <c r="H39" s="6">
        <f t="shared" si="2"/>
        <v>587.20000000000005</v>
      </c>
      <c r="I39" s="6">
        <f t="shared" si="3"/>
        <v>2098.6000000000004</v>
      </c>
      <c r="J39" s="6">
        <f t="shared" si="7"/>
        <v>77861.739999999991</v>
      </c>
      <c r="O39"/>
    </row>
    <row r="40" spans="1:15" x14ac:dyDescent="0.25">
      <c r="A40" s="2">
        <v>44751</v>
      </c>
      <c r="B40" s="3">
        <v>19</v>
      </c>
      <c r="C40" s="3">
        <f t="shared" si="4"/>
        <v>72</v>
      </c>
      <c r="D40" s="3">
        <f t="shared" si="5"/>
        <v>99</v>
      </c>
      <c r="E40" s="3">
        <f t="shared" si="6"/>
        <v>68</v>
      </c>
      <c r="F40" s="6">
        <f t="shared" si="0"/>
        <v>600.48</v>
      </c>
      <c r="G40" s="6">
        <f t="shared" si="1"/>
        <v>627.66</v>
      </c>
      <c r="H40" s="6">
        <f t="shared" si="2"/>
        <v>499.12</v>
      </c>
      <c r="I40" s="6">
        <f t="shared" si="3"/>
        <v>1727.2599999999998</v>
      </c>
      <c r="J40" s="6">
        <f t="shared" si="7"/>
        <v>79588.999999999985</v>
      </c>
      <c r="O40"/>
    </row>
    <row r="41" spans="1:15" x14ac:dyDescent="0.25">
      <c r="A41" s="2">
        <v>44752</v>
      </c>
      <c r="B41" s="3">
        <v>28</v>
      </c>
      <c r="C41" s="3">
        <f t="shared" si="4"/>
        <v>103</v>
      </c>
      <c r="D41" s="3">
        <f t="shared" si="5"/>
        <v>136</v>
      </c>
      <c r="E41" s="3">
        <f t="shared" si="6"/>
        <v>89</v>
      </c>
      <c r="F41" s="6">
        <f t="shared" si="0"/>
        <v>859.02</v>
      </c>
      <c r="G41" s="6">
        <f t="shared" si="1"/>
        <v>862.24</v>
      </c>
      <c r="H41" s="6">
        <f t="shared" si="2"/>
        <v>653.26</v>
      </c>
      <c r="I41" s="6">
        <f t="shared" si="3"/>
        <v>2374.52</v>
      </c>
      <c r="J41" s="6">
        <f t="shared" si="7"/>
        <v>81963.51999999999</v>
      </c>
      <c r="O41"/>
    </row>
    <row r="42" spans="1:15" x14ac:dyDescent="0.25">
      <c r="A42" s="2">
        <v>44753</v>
      </c>
      <c r="B42" s="3">
        <v>27</v>
      </c>
      <c r="C42" s="3">
        <f t="shared" si="4"/>
        <v>100</v>
      </c>
      <c r="D42" s="3">
        <f t="shared" si="5"/>
        <v>132</v>
      </c>
      <c r="E42" s="3">
        <f t="shared" si="6"/>
        <v>87</v>
      </c>
      <c r="F42" s="6">
        <f t="shared" si="0"/>
        <v>834</v>
      </c>
      <c r="G42" s="6">
        <f t="shared" si="1"/>
        <v>836.88</v>
      </c>
      <c r="H42" s="6">
        <f t="shared" si="2"/>
        <v>638.58000000000004</v>
      </c>
      <c r="I42" s="6">
        <f t="shared" si="3"/>
        <v>2309.46</v>
      </c>
      <c r="J42" s="6">
        <f t="shared" si="7"/>
        <v>84272.98</v>
      </c>
      <c r="O42"/>
    </row>
    <row r="43" spans="1:15" x14ac:dyDescent="0.25">
      <c r="A43" s="2">
        <v>44754</v>
      </c>
      <c r="B43" s="3">
        <v>24</v>
      </c>
      <c r="C43" s="3">
        <f t="shared" si="4"/>
        <v>90</v>
      </c>
      <c r="D43" s="3">
        <f t="shared" si="5"/>
        <v>120</v>
      </c>
      <c r="E43" s="3">
        <f t="shared" si="6"/>
        <v>80</v>
      </c>
      <c r="F43" s="6">
        <f t="shared" si="0"/>
        <v>750.6</v>
      </c>
      <c r="G43" s="6">
        <f t="shared" si="1"/>
        <v>760.8</v>
      </c>
      <c r="H43" s="6">
        <f t="shared" si="2"/>
        <v>587.20000000000005</v>
      </c>
      <c r="I43" s="6">
        <f t="shared" si="3"/>
        <v>2098.6000000000004</v>
      </c>
      <c r="J43" s="6">
        <f t="shared" si="7"/>
        <v>86371.58</v>
      </c>
      <c r="O43"/>
    </row>
    <row r="44" spans="1:15" x14ac:dyDescent="0.25">
      <c r="A44" s="2">
        <v>44755</v>
      </c>
      <c r="B44" s="3">
        <v>22</v>
      </c>
      <c r="C44" s="3">
        <f t="shared" si="4"/>
        <v>83</v>
      </c>
      <c r="D44" s="3">
        <f t="shared" si="5"/>
        <v>111</v>
      </c>
      <c r="E44" s="3">
        <f t="shared" si="6"/>
        <v>75</v>
      </c>
      <c r="F44" s="6">
        <f t="shared" si="0"/>
        <v>692.22</v>
      </c>
      <c r="G44" s="6">
        <f t="shared" si="1"/>
        <v>703.74</v>
      </c>
      <c r="H44" s="6">
        <f t="shared" si="2"/>
        <v>550.5</v>
      </c>
      <c r="I44" s="6">
        <f t="shared" si="3"/>
        <v>1946.46</v>
      </c>
      <c r="J44" s="6">
        <f t="shared" si="7"/>
        <v>88318.040000000008</v>
      </c>
      <c r="O44"/>
    </row>
    <row r="45" spans="1:15" x14ac:dyDescent="0.25">
      <c r="A45" s="2">
        <v>44756</v>
      </c>
      <c r="B45" s="3">
        <v>17</v>
      </c>
      <c r="C45" s="3">
        <f t="shared" si="4"/>
        <v>65</v>
      </c>
      <c r="D45" s="3">
        <f t="shared" si="5"/>
        <v>91</v>
      </c>
      <c r="E45" s="3">
        <f t="shared" si="6"/>
        <v>63</v>
      </c>
      <c r="F45" s="6">
        <f t="shared" si="0"/>
        <v>542.1</v>
      </c>
      <c r="G45" s="6">
        <f t="shared" si="1"/>
        <v>576.93999999999994</v>
      </c>
      <c r="H45" s="6">
        <f t="shared" si="2"/>
        <v>462.42</v>
      </c>
      <c r="I45" s="6">
        <f t="shared" si="3"/>
        <v>1581.46</v>
      </c>
      <c r="J45" s="6">
        <f t="shared" si="7"/>
        <v>89899.500000000015</v>
      </c>
      <c r="O45"/>
    </row>
    <row r="46" spans="1:15" x14ac:dyDescent="0.25">
      <c r="A46" s="2">
        <v>44757</v>
      </c>
      <c r="B46" s="3">
        <v>18</v>
      </c>
      <c r="C46" s="3">
        <f t="shared" si="4"/>
        <v>69</v>
      </c>
      <c r="D46" s="3">
        <f t="shared" si="5"/>
        <v>95</v>
      </c>
      <c r="E46" s="3">
        <f t="shared" si="6"/>
        <v>65</v>
      </c>
      <c r="F46" s="6">
        <f t="shared" si="0"/>
        <v>575.46</v>
      </c>
      <c r="G46" s="6">
        <f t="shared" si="1"/>
        <v>602.29999999999995</v>
      </c>
      <c r="H46" s="6">
        <f t="shared" si="2"/>
        <v>477.09999999999997</v>
      </c>
      <c r="I46" s="6">
        <f t="shared" si="3"/>
        <v>1654.86</v>
      </c>
      <c r="J46" s="6">
        <f t="shared" si="7"/>
        <v>91554.360000000015</v>
      </c>
      <c r="O46"/>
    </row>
    <row r="47" spans="1:15" x14ac:dyDescent="0.25">
      <c r="A47" s="2">
        <v>44758</v>
      </c>
      <c r="B47" s="3">
        <v>23</v>
      </c>
      <c r="C47" s="3">
        <f t="shared" si="4"/>
        <v>86</v>
      </c>
      <c r="D47" s="3">
        <f t="shared" si="5"/>
        <v>115</v>
      </c>
      <c r="E47" s="3">
        <f t="shared" si="6"/>
        <v>77</v>
      </c>
      <c r="F47" s="6">
        <f t="shared" si="0"/>
        <v>717.24</v>
      </c>
      <c r="G47" s="6">
        <f t="shared" si="1"/>
        <v>729.1</v>
      </c>
      <c r="H47" s="6">
        <f t="shared" si="2"/>
        <v>565.17999999999995</v>
      </c>
      <c r="I47" s="6">
        <f t="shared" si="3"/>
        <v>2011.52</v>
      </c>
      <c r="J47" s="6">
        <f t="shared" si="7"/>
        <v>93565.880000000019</v>
      </c>
      <c r="O47"/>
    </row>
    <row r="48" spans="1:15" x14ac:dyDescent="0.25">
      <c r="A48" s="2">
        <v>44759</v>
      </c>
      <c r="B48" s="3">
        <v>23</v>
      </c>
      <c r="C48" s="3">
        <f t="shared" si="4"/>
        <v>86</v>
      </c>
      <c r="D48" s="3">
        <f t="shared" si="5"/>
        <v>115</v>
      </c>
      <c r="E48" s="3">
        <f t="shared" si="6"/>
        <v>77</v>
      </c>
      <c r="F48" s="6">
        <f t="shared" si="0"/>
        <v>717.24</v>
      </c>
      <c r="G48" s="6">
        <f t="shared" si="1"/>
        <v>729.1</v>
      </c>
      <c r="H48" s="6">
        <f t="shared" si="2"/>
        <v>565.17999999999995</v>
      </c>
      <c r="I48" s="6">
        <f t="shared" si="3"/>
        <v>2011.52</v>
      </c>
      <c r="J48" s="6">
        <f t="shared" si="7"/>
        <v>95577.400000000023</v>
      </c>
      <c r="O48"/>
    </row>
    <row r="49" spans="1:15" x14ac:dyDescent="0.25">
      <c r="A49" s="2">
        <v>44760</v>
      </c>
      <c r="B49" s="3">
        <v>19</v>
      </c>
      <c r="C49" s="3">
        <f t="shared" si="4"/>
        <v>72</v>
      </c>
      <c r="D49" s="3">
        <f t="shared" si="5"/>
        <v>99</v>
      </c>
      <c r="E49" s="3">
        <f t="shared" si="6"/>
        <v>68</v>
      </c>
      <c r="F49" s="6">
        <f t="shared" si="0"/>
        <v>600.48</v>
      </c>
      <c r="G49" s="6">
        <f t="shared" si="1"/>
        <v>627.66</v>
      </c>
      <c r="H49" s="6">
        <f t="shared" si="2"/>
        <v>499.12</v>
      </c>
      <c r="I49" s="6">
        <f t="shared" si="3"/>
        <v>1727.2599999999998</v>
      </c>
      <c r="J49" s="6">
        <f t="shared" si="7"/>
        <v>97304.660000000018</v>
      </c>
      <c r="O49"/>
    </row>
    <row r="50" spans="1:15" x14ac:dyDescent="0.25">
      <c r="A50" s="2">
        <v>44761</v>
      </c>
      <c r="B50" s="3">
        <v>21</v>
      </c>
      <c r="C50" s="3">
        <f t="shared" si="4"/>
        <v>79</v>
      </c>
      <c r="D50" s="3">
        <f t="shared" si="5"/>
        <v>107</v>
      </c>
      <c r="E50" s="3">
        <f t="shared" si="6"/>
        <v>72</v>
      </c>
      <c r="F50" s="6">
        <f t="shared" si="0"/>
        <v>658.86</v>
      </c>
      <c r="G50" s="6">
        <f t="shared" si="1"/>
        <v>678.38</v>
      </c>
      <c r="H50" s="6">
        <f t="shared" si="2"/>
        <v>528.48</v>
      </c>
      <c r="I50" s="6">
        <f t="shared" si="3"/>
        <v>1865.72</v>
      </c>
      <c r="J50" s="6">
        <f t="shared" si="7"/>
        <v>99170.380000000019</v>
      </c>
      <c r="O50"/>
    </row>
    <row r="51" spans="1:15" x14ac:dyDescent="0.25">
      <c r="A51" s="2">
        <v>44762</v>
      </c>
      <c r="B51" s="3">
        <v>25</v>
      </c>
      <c r="C51" s="3">
        <f t="shared" si="4"/>
        <v>93</v>
      </c>
      <c r="D51" s="3">
        <f t="shared" si="5"/>
        <v>124</v>
      </c>
      <c r="E51" s="3">
        <f t="shared" si="6"/>
        <v>82</v>
      </c>
      <c r="F51" s="6">
        <f t="shared" si="0"/>
        <v>775.62</v>
      </c>
      <c r="G51" s="6">
        <f t="shared" si="1"/>
        <v>786.16</v>
      </c>
      <c r="H51" s="6">
        <f t="shared" si="2"/>
        <v>601.88</v>
      </c>
      <c r="I51" s="6">
        <f t="shared" si="3"/>
        <v>2163.66</v>
      </c>
      <c r="J51" s="6">
        <f t="shared" si="7"/>
        <v>101334.04000000002</v>
      </c>
      <c r="O51"/>
    </row>
    <row r="52" spans="1:15" x14ac:dyDescent="0.25">
      <c r="A52" s="2">
        <v>44763</v>
      </c>
      <c r="B52" s="3">
        <v>28</v>
      </c>
      <c r="C52" s="3">
        <f t="shared" si="4"/>
        <v>103</v>
      </c>
      <c r="D52" s="3">
        <f t="shared" si="5"/>
        <v>136</v>
      </c>
      <c r="E52" s="3">
        <f t="shared" si="6"/>
        <v>89</v>
      </c>
      <c r="F52" s="6">
        <f t="shared" si="0"/>
        <v>859.02</v>
      </c>
      <c r="G52" s="6">
        <f t="shared" si="1"/>
        <v>862.24</v>
      </c>
      <c r="H52" s="6">
        <f t="shared" si="2"/>
        <v>653.26</v>
      </c>
      <c r="I52" s="6">
        <f t="shared" si="3"/>
        <v>2374.52</v>
      </c>
      <c r="J52" s="6">
        <f t="shared" si="7"/>
        <v>103708.56000000003</v>
      </c>
      <c r="O52"/>
    </row>
    <row r="53" spans="1:15" x14ac:dyDescent="0.25">
      <c r="A53" s="2">
        <v>44764</v>
      </c>
      <c r="B53" s="3">
        <v>27</v>
      </c>
      <c r="C53" s="3">
        <f t="shared" si="4"/>
        <v>100</v>
      </c>
      <c r="D53" s="3">
        <f t="shared" si="5"/>
        <v>132</v>
      </c>
      <c r="E53" s="3">
        <f t="shared" si="6"/>
        <v>87</v>
      </c>
      <c r="F53" s="6">
        <f t="shared" si="0"/>
        <v>834</v>
      </c>
      <c r="G53" s="6">
        <f t="shared" si="1"/>
        <v>836.88</v>
      </c>
      <c r="H53" s="6">
        <f t="shared" si="2"/>
        <v>638.58000000000004</v>
      </c>
      <c r="I53" s="6">
        <f t="shared" si="3"/>
        <v>2309.46</v>
      </c>
      <c r="J53" s="6">
        <f t="shared" si="7"/>
        <v>106018.02000000003</v>
      </c>
      <c r="O53"/>
    </row>
    <row r="54" spans="1:15" x14ac:dyDescent="0.25">
      <c r="A54" s="2">
        <v>44765</v>
      </c>
      <c r="B54" s="3">
        <v>23</v>
      </c>
      <c r="C54" s="3">
        <f t="shared" si="4"/>
        <v>86</v>
      </c>
      <c r="D54" s="3">
        <f t="shared" si="5"/>
        <v>115</v>
      </c>
      <c r="E54" s="3">
        <f t="shared" si="6"/>
        <v>77</v>
      </c>
      <c r="F54" s="6">
        <f t="shared" si="0"/>
        <v>717.24</v>
      </c>
      <c r="G54" s="6">
        <f t="shared" si="1"/>
        <v>729.1</v>
      </c>
      <c r="H54" s="6">
        <f t="shared" si="2"/>
        <v>565.17999999999995</v>
      </c>
      <c r="I54" s="6">
        <f t="shared" si="3"/>
        <v>2011.52</v>
      </c>
      <c r="J54" s="6">
        <f t="shared" si="7"/>
        <v>108029.54000000004</v>
      </c>
      <c r="O54"/>
    </row>
    <row r="55" spans="1:15" x14ac:dyDescent="0.25">
      <c r="A55" s="2">
        <v>44766</v>
      </c>
      <c r="B55" s="3">
        <v>26</v>
      </c>
      <c r="C55" s="3">
        <f t="shared" si="4"/>
        <v>96</v>
      </c>
      <c r="D55" s="3">
        <f t="shared" si="5"/>
        <v>128</v>
      </c>
      <c r="E55" s="3">
        <f t="shared" si="6"/>
        <v>84</v>
      </c>
      <c r="F55" s="6">
        <f t="shared" si="0"/>
        <v>800.64</v>
      </c>
      <c r="G55" s="6">
        <f t="shared" si="1"/>
        <v>811.52</v>
      </c>
      <c r="H55" s="6">
        <f t="shared" si="2"/>
        <v>616.55999999999995</v>
      </c>
      <c r="I55" s="6">
        <f t="shared" si="3"/>
        <v>2228.7199999999998</v>
      </c>
      <c r="J55" s="6">
        <f t="shared" si="7"/>
        <v>110258.26000000004</v>
      </c>
      <c r="O55"/>
    </row>
    <row r="56" spans="1:15" x14ac:dyDescent="0.25">
      <c r="A56" s="2">
        <v>44767</v>
      </c>
      <c r="B56" s="3">
        <v>29</v>
      </c>
      <c r="C56" s="3">
        <f t="shared" si="4"/>
        <v>107</v>
      </c>
      <c r="D56" s="3">
        <f t="shared" si="5"/>
        <v>140</v>
      </c>
      <c r="E56" s="3">
        <f t="shared" si="6"/>
        <v>91</v>
      </c>
      <c r="F56" s="6">
        <f t="shared" si="0"/>
        <v>892.38</v>
      </c>
      <c r="G56" s="6">
        <f t="shared" si="1"/>
        <v>887.6</v>
      </c>
      <c r="H56" s="6">
        <f t="shared" si="2"/>
        <v>667.93999999999994</v>
      </c>
      <c r="I56" s="6">
        <f t="shared" si="3"/>
        <v>2447.92</v>
      </c>
      <c r="J56" s="6">
        <f t="shared" si="7"/>
        <v>112706.18000000004</v>
      </c>
      <c r="O56"/>
    </row>
    <row r="57" spans="1:15" x14ac:dyDescent="0.25">
      <c r="A57" s="2">
        <v>44768</v>
      </c>
      <c r="B57" s="3">
        <v>26</v>
      </c>
      <c r="C57" s="3">
        <f t="shared" si="4"/>
        <v>96</v>
      </c>
      <c r="D57" s="3">
        <f t="shared" si="5"/>
        <v>128</v>
      </c>
      <c r="E57" s="3">
        <f t="shared" si="6"/>
        <v>84</v>
      </c>
      <c r="F57" s="6">
        <f t="shared" si="0"/>
        <v>800.64</v>
      </c>
      <c r="G57" s="6">
        <f t="shared" si="1"/>
        <v>811.52</v>
      </c>
      <c r="H57" s="6">
        <f t="shared" si="2"/>
        <v>616.55999999999995</v>
      </c>
      <c r="I57" s="6">
        <f t="shared" si="3"/>
        <v>2228.7199999999998</v>
      </c>
      <c r="J57" s="6">
        <f t="shared" si="7"/>
        <v>114934.90000000004</v>
      </c>
      <c r="O57"/>
    </row>
    <row r="58" spans="1:15" x14ac:dyDescent="0.25">
      <c r="A58" s="2">
        <v>44769</v>
      </c>
      <c r="B58" s="3">
        <v>27</v>
      </c>
      <c r="C58" s="3">
        <f t="shared" si="4"/>
        <v>100</v>
      </c>
      <c r="D58" s="3">
        <f t="shared" si="5"/>
        <v>132</v>
      </c>
      <c r="E58" s="3">
        <f t="shared" si="6"/>
        <v>87</v>
      </c>
      <c r="F58" s="6">
        <f t="shared" si="0"/>
        <v>834</v>
      </c>
      <c r="G58" s="6">
        <f t="shared" si="1"/>
        <v>836.88</v>
      </c>
      <c r="H58" s="6">
        <f t="shared" si="2"/>
        <v>638.58000000000004</v>
      </c>
      <c r="I58" s="6">
        <f t="shared" si="3"/>
        <v>2309.46</v>
      </c>
      <c r="J58" s="6">
        <f t="shared" si="7"/>
        <v>117244.36000000004</v>
      </c>
      <c r="O58"/>
    </row>
    <row r="59" spans="1:15" x14ac:dyDescent="0.25">
      <c r="A59" s="2">
        <v>44770</v>
      </c>
      <c r="B59" s="3">
        <v>24</v>
      </c>
      <c r="C59" s="3">
        <f t="shared" si="4"/>
        <v>90</v>
      </c>
      <c r="D59" s="3">
        <f t="shared" si="5"/>
        <v>120</v>
      </c>
      <c r="E59" s="3">
        <f t="shared" si="6"/>
        <v>80</v>
      </c>
      <c r="F59" s="6">
        <f t="shared" si="0"/>
        <v>750.6</v>
      </c>
      <c r="G59" s="6">
        <f t="shared" si="1"/>
        <v>760.8</v>
      </c>
      <c r="H59" s="6">
        <f t="shared" si="2"/>
        <v>587.20000000000005</v>
      </c>
      <c r="I59" s="6">
        <f t="shared" si="3"/>
        <v>2098.6000000000004</v>
      </c>
      <c r="J59" s="6">
        <f t="shared" si="7"/>
        <v>119342.96000000005</v>
      </c>
      <c r="O59"/>
    </row>
    <row r="60" spans="1:15" x14ac:dyDescent="0.25">
      <c r="A60" s="2">
        <v>44771</v>
      </c>
      <c r="B60" s="3">
        <v>26</v>
      </c>
      <c r="C60" s="3">
        <f t="shared" si="4"/>
        <v>96</v>
      </c>
      <c r="D60" s="3">
        <f t="shared" si="5"/>
        <v>128</v>
      </c>
      <c r="E60" s="3">
        <f t="shared" si="6"/>
        <v>84</v>
      </c>
      <c r="F60" s="6">
        <f t="shared" si="0"/>
        <v>800.64</v>
      </c>
      <c r="G60" s="6">
        <f t="shared" si="1"/>
        <v>811.52</v>
      </c>
      <c r="H60" s="6">
        <f t="shared" si="2"/>
        <v>616.55999999999995</v>
      </c>
      <c r="I60" s="6">
        <f t="shared" si="3"/>
        <v>2228.7199999999998</v>
      </c>
      <c r="J60" s="6">
        <f t="shared" si="7"/>
        <v>121571.68000000005</v>
      </c>
      <c r="O60"/>
    </row>
    <row r="61" spans="1:15" x14ac:dyDescent="0.25">
      <c r="A61" s="2">
        <v>44772</v>
      </c>
      <c r="B61" s="3">
        <v>25</v>
      </c>
      <c r="C61" s="3">
        <f t="shared" si="4"/>
        <v>93</v>
      </c>
      <c r="D61" s="3">
        <f t="shared" si="5"/>
        <v>124</v>
      </c>
      <c r="E61" s="3">
        <f t="shared" si="6"/>
        <v>82</v>
      </c>
      <c r="F61" s="6">
        <f t="shared" si="0"/>
        <v>775.62</v>
      </c>
      <c r="G61" s="6">
        <f t="shared" si="1"/>
        <v>786.16</v>
      </c>
      <c r="H61" s="6">
        <f t="shared" si="2"/>
        <v>601.88</v>
      </c>
      <c r="I61" s="6">
        <f t="shared" si="3"/>
        <v>2163.66</v>
      </c>
      <c r="J61" s="6">
        <f t="shared" si="7"/>
        <v>123735.34000000005</v>
      </c>
      <c r="O61"/>
    </row>
    <row r="62" spans="1:15" x14ac:dyDescent="0.25">
      <c r="A62" s="2">
        <v>44773</v>
      </c>
      <c r="B62" s="3">
        <v>24</v>
      </c>
      <c r="C62" s="3">
        <f t="shared" si="4"/>
        <v>90</v>
      </c>
      <c r="D62" s="3">
        <f t="shared" si="5"/>
        <v>120</v>
      </c>
      <c r="E62" s="3">
        <f t="shared" si="6"/>
        <v>80</v>
      </c>
      <c r="F62" s="6">
        <f t="shared" si="0"/>
        <v>750.6</v>
      </c>
      <c r="G62" s="6">
        <f t="shared" si="1"/>
        <v>760.8</v>
      </c>
      <c r="H62" s="6">
        <f t="shared" si="2"/>
        <v>587.20000000000005</v>
      </c>
      <c r="I62" s="6">
        <f t="shared" si="3"/>
        <v>2098.6000000000004</v>
      </c>
      <c r="J62" s="6">
        <f t="shared" si="7"/>
        <v>125833.94000000006</v>
      </c>
      <c r="O62"/>
    </row>
    <row r="63" spans="1:15" x14ac:dyDescent="0.25">
      <c r="A63" s="2">
        <v>44774</v>
      </c>
      <c r="B63" s="3">
        <v>22</v>
      </c>
      <c r="C63" s="3">
        <f t="shared" si="4"/>
        <v>83</v>
      </c>
      <c r="D63" s="3">
        <f t="shared" si="5"/>
        <v>111</v>
      </c>
      <c r="E63" s="3">
        <f t="shared" si="6"/>
        <v>75</v>
      </c>
      <c r="F63" s="6">
        <f t="shared" si="0"/>
        <v>692.22</v>
      </c>
      <c r="G63" s="6">
        <f t="shared" si="1"/>
        <v>703.74</v>
      </c>
      <c r="H63" s="6">
        <f t="shared" si="2"/>
        <v>550.5</v>
      </c>
      <c r="I63" s="6">
        <f t="shared" si="3"/>
        <v>1946.46</v>
      </c>
      <c r="J63" s="6">
        <f t="shared" si="7"/>
        <v>127780.40000000007</v>
      </c>
      <c r="O63"/>
    </row>
    <row r="64" spans="1:15" x14ac:dyDescent="0.25">
      <c r="A64" s="2">
        <v>44775</v>
      </c>
      <c r="B64" s="3">
        <v>19</v>
      </c>
      <c r="C64" s="3">
        <f t="shared" si="4"/>
        <v>72</v>
      </c>
      <c r="D64" s="3">
        <f t="shared" si="5"/>
        <v>99</v>
      </c>
      <c r="E64" s="3">
        <f t="shared" si="6"/>
        <v>68</v>
      </c>
      <c r="F64" s="6">
        <f t="shared" si="0"/>
        <v>600.48</v>
      </c>
      <c r="G64" s="6">
        <f t="shared" si="1"/>
        <v>627.66</v>
      </c>
      <c r="H64" s="6">
        <f t="shared" si="2"/>
        <v>499.12</v>
      </c>
      <c r="I64" s="6">
        <f t="shared" si="3"/>
        <v>1727.2599999999998</v>
      </c>
      <c r="J64" s="6">
        <f t="shared" si="7"/>
        <v>129507.66000000006</v>
      </c>
      <c r="O64"/>
    </row>
    <row r="65" spans="1:15" x14ac:dyDescent="0.25">
      <c r="A65" s="2">
        <v>44776</v>
      </c>
      <c r="B65" s="3">
        <v>21</v>
      </c>
      <c r="C65" s="3">
        <f t="shared" si="4"/>
        <v>79</v>
      </c>
      <c r="D65" s="3">
        <f t="shared" si="5"/>
        <v>107</v>
      </c>
      <c r="E65" s="3">
        <f t="shared" si="6"/>
        <v>72</v>
      </c>
      <c r="F65" s="6">
        <f t="shared" si="0"/>
        <v>658.86</v>
      </c>
      <c r="G65" s="6">
        <f t="shared" si="1"/>
        <v>678.38</v>
      </c>
      <c r="H65" s="6">
        <f t="shared" si="2"/>
        <v>528.48</v>
      </c>
      <c r="I65" s="6">
        <f t="shared" si="3"/>
        <v>1865.72</v>
      </c>
      <c r="J65" s="6">
        <f t="shared" si="7"/>
        <v>131373.38000000006</v>
      </c>
      <c r="O65"/>
    </row>
    <row r="66" spans="1:15" x14ac:dyDescent="0.25">
      <c r="A66" s="2">
        <v>44777</v>
      </c>
      <c r="B66" s="3">
        <v>26</v>
      </c>
      <c r="C66" s="3">
        <f t="shared" si="4"/>
        <v>96</v>
      </c>
      <c r="D66" s="3">
        <f t="shared" si="5"/>
        <v>128</v>
      </c>
      <c r="E66" s="3">
        <f t="shared" si="6"/>
        <v>84</v>
      </c>
      <c r="F66" s="6">
        <f t="shared" si="0"/>
        <v>800.64</v>
      </c>
      <c r="G66" s="6">
        <f t="shared" si="1"/>
        <v>811.52</v>
      </c>
      <c r="H66" s="6">
        <f t="shared" si="2"/>
        <v>616.55999999999995</v>
      </c>
      <c r="I66" s="6">
        <f t="shared" si="3"/>
        <v>2228.7199999999998</v>
      </c>
      <c r="J66" s="6">
        <f t="shared" si="7"/>
        <v>133602.10000000006</v>
      </c>
      <c r="O66"/>
    </row>
    <row r="67" spans="1:15" x14ac:dyDescent="0.25">
      <c r="A67" s="2">
        <v>44778</v>
      </c>
      <c r="B67" s="3">
        <v>19</v>
      </c>
      <c r="C67" s="3">
        <f t="shared" si="4"/>
        <v>72</v>
      </c>
      <c r="D67" s="3">
        <f t="shared" si="5"/>
        <v>99</v>
      </c>
      <c r="E67" s="3">
        <f t="shared" si="6"/>
        <v>68</v>
      </c>
      <c r="F67" s="6">
        <f t="shared" ref="F67:F123" si="8">C67*(7+$N$2)</f>
        <v>600.48</v>
      </c>
      <c r="G67" s="6">
        <f t="shared" ref="G67:G123" si="9">D67*(5+$N$2)</f>
        <v>627.66</v>
      </c>
      <c r="H67" s="6">
        <f t="shared" ref="H67:H123" si="10">E67*(6+$N$2)</f>
        <v>499.12</v>
      </c>
      <c r="I67" s="6">
        <f t="shared" ref="I67:I123" si="11">SUM(F67:H67)</f>
        <v>1727.2599999999998</v>
      </c>
      <c r="J67" s="6">
        <f t="shared" si="7"/>
        <v>135329.36000000007</v>
      </c>
      <c r="O67"/>
    </row>
    <row r="68" spans="1:15" x14ac:dyDescent="0.25">
      <c r="A68" s="2">
        <v>44779</v>
      </c>
      <c r="B68" s="3">
        <v>21</v>
      </c>
      <c r="C68" s="3">
        <f t="shared" ref="C68:C123" si="12">INT(90*(1+1/13*((B68-24)/2)))</f>
        <v>79</v>
      </c>
      <c r="D68" s="3">
        <f t="shared" ref="D68:D123" si="13">INT(120*(1+2/29*((B68-24)/2)))</f>
        <v>107</v>
      </c>
      <c r="E68" s="3">
        <f t="shared" ref="E68:E123" si="14">INT(80*(1+1/17*((B68-24)/2)))</f>
        <v>72</v>
      </c>
      <c r="F68" s="6">
        <f t="shared" si="8"/>
        <v>658.86</v>
      </c>
      <c r="G68" s="6">
        <f t="shared" si="9"/>
        <v>678.38</v>
      </c>
      <c r="H68" s="6">
        <f t="shared" si="10"/>
        <v>528.48</v>
      </c>
      <c r="I68" s="6">
        <f t="shared" si="11"/>
        <v>1865.72</v>
      </c>
      <c r="J68" s="6">
        <f t="shared" ref="J68:J93" si="15">J67+I68</f>
        <v>137195.08000000007</v>
      </c>
      <c r="O68"/>
    </row>
    <row r="69" spans="1:15" x14ac:dyDescent="0.25">
      <c r="A69" s="2">
        <v>44780</v>
      </c>
      <c r="B69" s="3">
        <v>23</v>
      </c>
      <c r="C69" s="3">
        <f t="shared" si="12"/>
        <v>86</v>
      </c>
      <c r="D69" s="3">
        <f t="shared" si="13"/>
        <v>115</v>
      </c>
      <c r="E69" s="3">
        <f t="shared" si="14"/>
        <v>77</v>
      </c>
      <c r="F69" s="6">
        <f t="shared" si="8"/>
        <v>717.24</v>
      </c>
      <c r="G69" s="6">
        <f t="shared" si="9"/>
        <v>729.1</v>
      </c>
      <c r="H69" s="6">
        <f t="shared" si="10"/>
        <v>565.17999999999995</v>
      </c>
      <c r="I69" s="6">
        <f t="shared" si="11"/>
        <v>2011.52</v>
      </c>
      <c r="J69" s="6">
        <f t="shared" si="15"/>
        <v>139206.60000000006</v>
      </c>
      <c r="O69"/>
    </row>
    <row r="70" spans="1:15" x14ac:dyDescent="0.25">
      <c r="A70" s="2">
        <v>44781</v>
      </c>
      <c r="B70" s="3">
        <v>27</v>
      </c>
      <c r="C70" s="3">
        <f t="shared" si="12"/>
        <v>100</v>
      </c>
      <c r="D70" s="3">
        <f t="shared" si="13"/>
        <v>132</v>
      </c>
      <c r="E70" s="3">
        <f t="shared" si="14"/>
        <v>87</v>
      </c>
      <c r="F70" s="6">
        <f t="shared" si="8"/>
        <v>834</v>
      </c>
      <c r="G70" s="6">
        <f t="shared" si="9"/>
        <v>836.88</v>
      </c>
      <c r="H70" s="6">
        <f t="shared" si="10"/>
        <v>638.58000000000004</v>
      </c>
      <c r="I70" s="6">
        <f t="shared" si="11"/>
        <v>2309.46</v>
      </c>
      <c r="J70" s="6">
        <f t="shared" si="15"/>
        <v>141516.06000000006</v>
      </c>
      <c r="O70"/>
    </row>
    <row r="71" spans="1:15" x14ac:dyDescent="0.25">
      <c r="A71" s="2">
        <v>44782</v>
      </c>
      <c r="B71" s="3">
        <v>20</v>
      </c>
      <c r="C71" s="3">
        <f t="shared" si="12"/>
        <v>76</v>
      </c>
      <c r="D71" s="3">
        <f t="shared" si="13"/>
        <v>103</v>
      </c>
      <c r="E71" s="3">
        <f t="shared" si="14"/>
        <v>70</v>
      </c>
      <c r="F71" s="6">
        <f t="shared" si="8"/>
        <v>633.84</v>
      </c>
      <c r="G71" s="6">
        <f t="shared" si="9"/>
        <v>653.02</v>
      </c>
      <c r="H71" s="6">
        <f t="shared" si="10"/>
        <v>513.79999999999995</v>
      </c>
      <c r="I71" s="6">
        <f t="shared" si="11"/>
        <v>1800.66</v>
      </c>
      <c r="J71" s="6">
        <f t="shared" si="15"/>
        <v>143316.72000000006</v>
      </c>
      <c r="O71"/>
    </row>
    <row r="72" spans="1:15" x14ac:dyDescent="0.25">
      <c r="A72" s="2">
        <v>44783</v>
      </c>
      <c r="B72" s="3">
        <v>18</v>
      </c>
      <c r="C72" s="3">
        <f t="shared" si="12"/>
        <v>69</v>
      </c>
      <c r="D72" s="3">
        <f t="shared" si="13"/>
        <v>95</v>
      </c>
      <c r="E72" s="3">
        <f t="shared" si="14"/>
        <v>65</v>
      </c>
      <c r="F72" s="6">
        <f t="shared" si="8"/>
        <v>575.46</v>
      </c>
      <c r="G72" s="6">
        <f t="shared" si="9"/>
        <v>602.29999999999995</v>
      </c>
      <c r="H72" s="6">
        <f t="shared" si="10"/>
        <v>477.09999999999997</v>
      </c>
      <c r="I72" s="6">
        <f t="shared" si="11"/>
        <v>1654.86</v>
      </c>
      <c r="J72" s="6">
        <f t="shared" si="15"/>
        <v>144971.58000000005</v>
      </c>
      <c r="O72"/>
    </row>
    <row r="73" spans="1:15" x14ac:dyDescent="0.25">
      <c r="A73" s="2">
        <v>44784</v>
      </c>
      <c r="B73" s="3">
        <v>17</v>
      </c>
      <c r="C73" s="3">
        <f t="shared" si="12"/>
        <v>65</v>
      </c>
      <c r="D73" s="3">
        <f t="shared" si="13"/>
        <v>91</v>
      </c>
      <c r="E73" s="3">
        <f t="shared" si="14"/>
        <v>63</v>
      </c>
      <c r="F73" s="6">
        <f t="shared" si="8"/>
        <v>542.1</v>
      </c>
      <c r="G73" s="6">
        <f t="shared" si="9"/>
        <v>576.93999999999994</v>
      </c>
      <c r="H73" s="6">
        <f t="shared" si="10"/>
        <v>462.42</v>
      </c>
      <c r="I73" s="6">
        <f t="shared" si="11"/>
        <v>1581.46</v>
      </c>
      <c r="J73" s="6">
        <f t="shared" si="15"/>
        <v>146553.04000000004</v>
      </c>
      <c r="O73"/>
    </row>
    <row r="74" spans="1:15" x14ac:dyDescent="0.25">
      <c r="A74" s="2">
        <v>44785</v>
      </c>
      <c r="B74" s="3">
        <v>19</v>
      </c>
      <c r="C74" s="3">
        <f t="shared" si="12"/>
        <v>72</v>
      </c>
      <c r="D74" s="3">
        <f t="shared" si="13"/>
        <v>99</v>
      </c>
      <c r="E74" s="3">
        <f t="shared" si="14"/>
        <v>68</v>
      </c>
      <c r="F74" s="6">
        <f t="shared" si="8"/>
        <v>600.48</v>
      </c>
      <c r="G74" s="6">
        <f t="shared" si="9"/>
        <v>627.66</v>
      </c>
      <c r="H74" s="6">
        <f t="shared" si="10"/>
        <v>499.12</v>
      </c>
      <c r="I74" s="6">
        <f t="shared" si="11"/>
        <v>1727.2599999999998</v>
      </c>
      <c r="J74" s="6">
        <f t="shared" si="15"/>
        <v>148280.30000000005</v>
      </c>
      <c r="O74"/>
    </row>
    <row r="75" spans="1:15" x14ac:dyDescent="0.25">
      <c r="A75" s="2">
        <v>44786</v>
      </c>
      <c r="B75" s="3">
        <v>26</v>
      </c>
      <c r="C75" s="3">
        <f t="shared" si="12"/>
        <v>96</v>
      </c>
      <c r="D75" s="3">
        <f t="shared" si="13"/>
        <v>128</v>
      </c>
      <c r="E75" s="3">
        <f t="shared" si="14"/>
        <v>84</v>
      </c>
      <c r="F75" s="6">
        <f t="shared" si="8"/>
        <v>800.64</v>
      </c>
      <c r="G75" s="6">
        <f t="shared" si="9"/>
        <v>811.52</v>
      </c>
      <c r="H75" s="6">
        <f t="shared" si="10"/>
        <v>616.55999999999995</v>
      </c>
      <c r="I75" s="6">
        <f t="shared" si="11"/>
        <v>2228.7199999999998</v>
      </c>
      <c r="J75" s="6">
        <f t="shared" si="15"/>
        <v>150509.02000000005</v>
      </c>
      <c r="O75"/>
    </row>
    <row r="76" spans="1:15" x14ac:dyDescent="0.25">
      <c r="A76" s="2">
        <v>44787</v>
      </c>
      <c r="B76" s="3">
        <v>21</v>
      </c>
      <c r="C76" s="3">
        <f t="shared" si="12"/>
        <v>79</v>
      </c>
      <c r="D76" s="3">
        <f t="shared" si="13"/>
        <v>107</v>
      </c>
      <c r="E76" s="3">
        <f t="shared" si="14"/>
        <v>72</v>
      </c>
      <c r="F76" s="6">
        <f t="shared" si="8"/>
        <v>658.86</v>
      </c>
      <c r="G76" s="6">
        <f t="shared" si="9"/>
        <v>678.38</v>
      </c>
      <c r="H76" s="6">
        <f t="shared" si="10"/>
        <v>528.48</v>
      </c>
      <c r="I76" s="6">
        <f t="shared" si="11"/>
        <v>1865.72</v>
      </c>
      <c r="J76" s="6">
        <f t="shared" si="15"/>
        <v>152374.74000000005</v>
      </c>
      <c r="O76"/>
    </row>
    <row r="77" spans="1:15" x14ac:dyDescent="0.25">
      <c r="A77" s="2">
        <v>44788</v>
      </c>
      <c r="B77" s="3">
        <v>19</v>
      </c>
      <c r="C77" s="3">
        <f t="shared" si="12"/>
        <v>72</v>
      </c>
      <c r="D77" s="3">
        <f t="shared" si="13"/>
        <v>99</v>
      </c>
      <c r="E77" s="3">
        <f t="shared" si="14"/>
        <v>68</v>
      </c>
      <c r="F77" s="6">
        <f t="shared" si="8"/>
        <v>600.48</v>
      </c>
      <c r="G77" s="6">
        <f t="shared" si="9"/>
        <v>627.66</v>
      </c>
      <c r="H77" s="6">
        <f t="shared" si="10"/>
        <v>499.12</v>
      </c>
      <c r="I77" s="6">
        <f t="shared" si="11"/>
        <v>1727.2599999999998</v>
      </c>
      <c r="J77" s="6">
        <f t="shared" si="15"/>
        <v>154102.00000000006</v>
      </c>
      <c r="O77"/>
    </row>
    <row r="78" spans="1:15" x14ac:dyDescent="0.25">
      <c r="A78" s="2">
        <v>44789</v>
      </c>
      <c r="B78" s="3">
        <v>19</v>
      </c>
      <c r="C78" s="3">
        <f t="shared" si="12"/>
        <v>72</v>
      </c>
      <c r="D78" s="3">
        <f t="shared" si="13"/>
        <v>99</v>
      </c>
      <c r="E78" s="3">
        <f t="shared" si="14"/>
        <v>68</v>
      </c>
      <c r="F78" s="6">
        <f t="shared" si="8"/>
        <v>600.48</v>
      </c>
      <c r="G78" s="6">
        <f t="shared" si="9"/>
        <v>627.66</v>
      </c>
      <c r="H78" s="6">
        <f t="shared" si="10"/>
        <v>499.12</v>
      </c>
      <c r="I78" s="6">
        <f t="shared" si="11"/>
        <v>1727.2599999999998</v>
      </c>
      <c r="J78" s="6">
        <f t="shared" si="15"/>
        <v>155829.26000000007</v>
      </c>
      <c r="O78"/>
    </row>
    <row r="79" spans="1:15" x14ac:dyDescent="0.25">
      <c r="A79" s="2">
        <v>44790</v>
      </c>
      <c r="B79" s="3">
        <v>21</v>
      </c>
      <c r="C79" s="3">
        <f t="shared" si="12"/>
        <v>79</v>
      </c>
      <c r="D79" s="3">
        <f t="shared" si="13"/>
        <v>107</v>
      </c>
      <c r="E79" s="3">
        <f t="shared" si="14"/>
        <v>72</v>
      </c>
      <c r="F79" s="6">
        <f t="shared" si="8"/>
        <v>658.86</v>
      </c>
      <c r="G79" s="6">
        <f t="shared" si="9"/>
        <v>678.38</v>
      </c>
      <c r="H79" s="6">
        <f t="shared" si="10"/>
        <v>528.48</v>
      </c>
      <c r="I79" s="6">
        <f t="shared" si="11"/>
        <v>1865.72</v>
      </c>
      <c r="J79" s="6">
        <f t="shared" si="15"/>
        <v>157694.98000000007</v>
      </c>
      <c r="O79"/>
    </row>
    <row r="80" spans="1:15" x14ac:dyDescent="0.25">
      <c r="A80" s="2">
        <v>44791</v>
      </c>
      <c r="B80" s="3">
        <v>21</v>
      </c>
      <c r="C80" s="3">
        <f t="shared" si="12"/>
        <v>79</v>
      </c>
      <c r="D80" s="3">
        <f t="shared" si="13"/>
        <v>107</v>
      </c>
      <c r="E80" s="3">
        <f t="shared" si="14"/>
        <v>72</v>
      </c>
      <c r="F80" s="6">
        <f t="shared" si="8"/>
        <v>658.86</v>
      </c>
      <c r="G80" s="6">
        <f t="shared" si="9"/>
        <v>678.38</v>
      </c>
      <c r="H80" s="6">
        <f t="shared" si="10"/>
        <v>528.48</v>
      </c>
      <c r="I80" s="6">
        <f t="shared" si="11"/>
        <v>1865.72</v>
      </c>
      <c r="J80" s="6">
        <f t="shared" si="15"/>
        <v>159560.70000000007</v>
      </c>
      <c r="O80"/>
    </row>
    <row r="81" spans="1:15" x14ac:dyDescent="0.25">
      <c r="A81" s="2">
        <v>44792</v>
      </c>
      <c r="B81" s="3">
        <v>24</v>
      </c>
      <c r="C81" s="3">
        <f t="shared" si="12"/>
        <v>90</v>
      </c>
      <c r="D81" s="3">
        <f t="shared" si="13"/>
        <v>120</v>
      </c>
      <c r="E81" s="3">
        <f t="shared" si="14"/>
        <v>80</v>
      </c>
      <c r="F81" s="6">
        <f t="shared" si="8"/>
        <v>750.6</v>
      </c>
      <c r="G81" s="6">
        <f t="shared" si="9"/>
        <v>760.8</v>
      </c>
      <c r="H81" s="6">
        <f t="shared" si="10"/>
        <v>587.20000000000005</v>
      </c>
      <c r="I81" s="6">
        <f t="shared" si="11"/>
        <v>2098.6000000000004</v>
      </c>
      <c r="J81" s="6">
        <f t="shared" si="15"/>
        <v>161659.30000000008</v>
      </c>
      <c r="O81"/>
    </row>
    <row r="82" spans="1:15" x14ac:dyDescent="0.25">
      <c r="A82" s="2">
        <v>44793</v>
      </c>
      <c r="B82" s="3">
        <v>26</v>
      </c>
      <c r="C82" s="3">
        <f t="shared" si="12"/>
        <v>96</v>
      </c>
      <c r="D82" s="3">
        <f t="shared" si="13"/>
        <v>128</v>
      </c>
      <c r="E82" s="3">
        <f t="shared" si="14"/>
        <v>84</v>
      </c>
      <c r="F82" s="6">
        <f t="shared" si="8"/>
        <v>800.64</v>
      </c>
      <c r="G82" s="6">
        <f t="shared" si="9"/>
        <v>811.52</v>
      </c>
      <c r="H82" s="6">
        <f t="shared" si="10"/>
        <v>616.55999999999995</v>
      </c>
      <c r="I82" s="6">
        <f t="shared" si="11"/>
        <v>2228.7199999999998</v>
      </c>
      <c r="J82" s="6">
        <f t="shared" si="15"/>
        <v>163888.02000000008</v>
      </c>
      <c r="O82"/>
    </row>
    <row r="83" spans="1:15" x14ac:dyDescent="0.25">
      <c r="A83" s="2">
        <v>44794</v>
      </c>
      <c r="B83" s="3">
        <v>23</v>
      </c>
      <c r="C83" s="3">
        <f t="shared" si="12"/>
        <v>86</v>
      </c>
      <c r="D83" s="3">
        <f t="shared" si="13"/>
        <v>115</v>
      </c>
      <c r="E83" s="3">
        <f t="shared" si="14"/>
        <v>77</v>
      </c>
      <c r="F83" s="6">
        <f t="shared" si="8"/>
        <v>717.24</v>
      </c>
      <c r="G83" s="6">
        <f t="shared" si="9"/>
        <v>729.1</v>
      </c>
      <c r="H83" s="6">
        <f t="shared" si="10"/>
        <v>565.17999999999995</v>
      </c>
      <c r="I83" s="6">
        <f t="shared" si="11"/>
        <v>2011.52</v>
      </c>
      <c r="J83" s="6">
        <f t="shared" si="15"/>
        <v>165899.54000000007</v>
      </c>
      <c r="O83"/>
    </row>
    <row r="84" spans="1:15" x14ac:dyDescent="0.25">
      <c r="A84" s="2">
        <v>44795</v>
      </c>
      <c r="B84" s="3">
        <v>23</v>
      </c>
      <c r="C84" s="3">
        <f t="shared" si="12"/>
        <v>86</v>
      </c>
      <c r="D84" s="3">
        <f t="shared" si="13"/>
        <v>115</v>
      </c>
      <c r="E84" s="3">
        <f t="shared" si="14"/>
        <v>77</v>
      </c>
      <c r="F84" s="6">
        <f t="shared" si="8"/>
        <v>717.24</v>
      </c>
      <c r="G84" s="6">
        <f t="shared" si="9"/>
        <v>729.1</v>
      </c>
      <c r="H84" s="6">
        <f t="shared" si="10"/>
        <v>565.17999999999995</v>
      </c>
      <c r="I84" s="6">
        <f t="shared" si="11"/>
        <v>2011.52</v>
      </c>
      <c r="J84" s="6">
        <f t="shared" si="15"/>
        <v>167911.06000000006</v>
      </c>
      <c r="O84"/>
    </row>
    <row r="85" spans="1:15" x14ac:dyDescent="0.25">
      <c r="A85" s="2">
        <v>44796</v>
      </c>
      <c r="B85" s="3">
        <v>24</v>
      </c>
      <c r="C85" s="3">
        <f t="shared" si="12"/>
        <v>90</v>
      </c>
      <c r="D85" s="3">
        <f t="shared" si="13"/>
        <v>120</v>
      </c>
      <c r="E85" s="3">
        <f t="shared" si="14"/>
        <v>80</v>
      </c>
      <c r="F85" s="6">
        <f t="shared" si="8"/>
        <v>750.6</v>
      </c>
      <c r="G85" s="6">
        <f t="shared" si="9"/>
        <v>760.8</v>
      </c>
      <c r="H85" s="6">
        <f t="shared" si="10"/>
        <v>587.20000000000005</v>
      </c>
      <c r="I85" s="6">
        <f t="shared" si="11"/>
        <v>2098.6000000000004</v>
      </c>
      <c r="J85" s="6">
        <f t="shared" si="15"/>
        <v>170009.66000000006</v>
      </c>
      <c r="O85"/>
    </row>
    <row r="86" spans="1:15" x14ac:dyDescent="0.25">
      <c r="A86" s="2">
        <v>44797</v>
      </c>
      <c r="B86" s="3">
        <v>26</v>
      </c>
      <c r="C86" s="3">
        <f t="shared" si="12"/>
        <v>96</v>
      </c>
      <c r="D86" s="3">
        <f t="shared" si="13"/>
        <v>128</v>
      </c>
      <c r="E86" s="3">
        <f t="shared" si="14"/>
        <v>84</v>
      </c>
      <c r="F86" s="6">
        <f t="shared" si="8"/>
        <v>800.64</v>
      </c>
      <c r="G86" s="6">
        <f t="shared" si="9"/>
        <v>811.52</v>
      </c>
      <c r="H86" s="6">
        <f t="shared" si="10"/>
        <v>616.55999999999995</v>
      </c>
      <c r="I86" s="6">
        <f t="shared" si="11"/>
        <v>2228.7199999999998</v>
      </c>
      <c r="J86" s="6">
        <f t="shared" si="15"/>
        <v>172238.38000000006</v>
      </c>
      <c r="O86"/>
    </row>
    <row r="87" spans="1:15" x14ac:dyDescent="0.25">
      <c r="A87" s="2">
        <v>44798</v>
      </c>
      <c r="B87" s="3">
        <v>28</v>
      </c>
      <c r="C87" s="3">
        <f t="shared" si="12"/>
        <v>103</v>
      </c>
      <c r="D87" s="3">
        <f t="shared" si="13"/>
        <v>136</v>
      </c>
      <c r="E87" s="3">
        <f t="shared" si="14"/>
        <v>89</v>
      </c>
      <c r="F87" s="6">
        <f t="shared" si="8"/>
        <v>859.02</v>
      </c>
      <c r="G87" s="6">
        <f t="shared" si="9"/>
        <v>862.24</v>
      </c>
      <c r="H87" s="6">
        <f t="shared" si="10"/>
        <v>653.26</v>
      </c>
      <c r="I87" s="6">
        <f t="shared" si="11"/>
        <v>2374.52</v>
      </c>
      <c r="J87" s="6">
        <f t="shared" si="15"/>
        <v>174612.90000000005</v>
      </c>
      <c r="O87"/>
    </row>
    <row r="88" spans="1:15" x14ac:dyDescent="0.25">
      <c r="A88" s="2">
        <v>44799</v>
      </c>
      <c r="B88" s="3">
        <v>32</v>
      </c>
      <c r="C88" s="3">
        <f t="shared" si="12"/>
        <v>117</v>
      </c>
      <c r="D88" s="3">
        <f t="shared" si="13"/>
        <v>153</v>
      </c>
      <c r="E88" s="3">
        <f t="shared" si="14"/>
        <v>98</v>
      </c>
      <c r="F88" s="6">
        <f t="shared" si="8"/>
        <v>975.78</v>
      </c>
      <c r="G88" s="6">
        <f t="shared" si="9"/>
        <v>970.02</v>
      </c>
      <c r="H88" s="6">
        <f t="shared" si="10"/>
        <v>719.31999999999994</v>
      </c>
      <c r="I88" s="6">
        <f t="shared" si="11"/>
        <v>2665.12</v>
      </c>
      <c r="J88" s="6">
        <f t="shared" si="15"/>
        <v>177278.02000000005</v>
      </c>
      <c r="O88"/>
    </row>
    <row r="89" spans="1:15" x14ac:dyDescent="0.25">
      <c r="A89" s="2">
        <v>44800</v>
      </c>
      <c r="B89" s="3">
        <v>26</v>
      </c>
      <c r="C89" s="3">
        <f t="shared" si="12"/>
        <v>96</v>
      </c>
      <c r="D89" s="3">
        <f t="shared" si="13"/>
        <v>128</v>
      </c>
      <c r="E89" s="3">
        <f t="shared" si="14"/>
        <v>84</v>
      </c>
      <c r="F89" s="6">
        <f t="shared" si="8"/>
        <v>800.64</v>
      </c>
      <c r="G89" s="6">
        <f t="shared" si="9"/>
        <v>811.52</v>
      </c>
      <c r="H89" s="6">
        <f t="shared" si="10"/>
        <v>616.55999999999995</v>
      </c>
      <c r="I89" s="6">
        <f t="shared" si="11"/>
        <v>2228.7199999999998</v>
      </c>
      <c r="J89" s="6">
        <f t="shared" si="15"/>
        <v>179506.74000000005</v>
      </c>
      <c r="O89"/>
    </row>
    <row r="90" spans="1:15" x14ac:dyDescent="0.25">
      <c r="A90" s="2">
        <v>44801</v>
      </c>
      <c r="B90" s="3">
        <v>32</v>
      </c>
      <c r="C90" s="3">
        <f t="shared" si="12"/>
        <v>117</v>
      </c>
      <c r="D90" s="3">
        <f t="shared" si="13"/>
        <v>153</v>
      </c>
      <c r="E90" s="3">
        <f t="shared" si="14"/>
        <v>98</v>
      </c>
      <c r="F90" s="6">
        <f t="shared" si="8"/>
        <v>975.78</v>
      </c>
      <c r="G90" s="6">
        <f t="shared" si="9"/>
        <v>970.02</v>
      </c>
      <c r="H90" s="6">
        <f t="shared" si="10"/>
        <v>719.31999999999994</v>
      </c>
      <c r="I90" s="6">
        <f t="shared" si="11"/>
        <v>2665.12</v>
      </c>
      <c r="J90" s="6">
        <f t="shared" si="15"/>
        <v>182171.86000000004</v>
      </c>
      <c r="O90"/>
    </row>
    <row r="91" spans="1:15" x14ac:dyDescent="0.25">
      <c r="A91" s="2">
        <v>44802</v>
      </c>
      <c r="B91" s="3">
        <v>23</v>
      </c>
      <c r="C91" s="3">
        <f t="shared" si="12"/>
        <v>86</v>
      </c>
      <c r="D91" s="3">
        <f t="shared" si="13"/>
        <v>115</v>
      </c>
      <c r="E91" s="3">
        <f t="shared" si="14"/>
        <v>77</v>
      </c>
      <c r="F91" s="6">
        <f t="shared" si="8"/>
        <v>717.24</v>
      </c>
      <c r="G91" s="6">
        <f t="shared" si="9"/>
        <v>729.1</v>
      </c>
      <c r="H91" s="6">
        <f t="shared" si="10"/>
        <v>565.17999999999995</v>
      </c>
      <c r="I91" s="6">
        <f t="shared" si="11"/>
        <v>2011.52</v>
      </c>
      <c r="J91" s="6">
        <f t="shared" si="15"/>
        <v>184183.38000000003</v>
      </c>
      <c r="O91"/>
    </row>
    <row r="92" spans="1:15" x14ac:dyDescent="0.25">
      <c r="A92" s="2">
        <v>44803</v>
      </c>
      <c r="B92" s="3">
        <v>22</v>
      </c>
      <c r="C92" s="3">
        <f t="shared" si="12"/>
        <v>83</v>
      </c>
      <c r="D92" s="3">
        <f t="shared" si="13"/>
        <v>111</v>
      </c>
      <c r="E92" s="3">
        <f t="shared" si="14"/>
        <v>75</v>
      </c>
      <c r="F92" s="6">
        <f t="shared" si="8"/>
        <v>692.22</v>
      </c>
      <c r="G92" s="6">
        <f t="shared" si="9"/>
        <v>703.74</v>
      </c>
      <c r="H92" s="6">
        <f t="shared" si="10"/>
        <v>550.5</v>
      </c>
      <c r="I92" s="6">
        <f t="shared" si="11"/>
        <v>1946.46</v>
      </c>
      <c r="J92" s="6">
        <f t="shared" si="15"/>
        <v>186129.84000000003</v>
      </c>
      <c r="O92"/>
    </row>
    <row r="93" spans="1:15" x14ac:dyDescent="0.25">
      <c r="A93" s="2">
        <v>44804</v>
      </c>
      <c r="B93" s="3">
        <v>25</v>
      </c>
      <c r="C93" s="3">
        <f t="shared" si="12"/>
        <v>93</v>
      </c>
      <c r="D93" s="3">
        <f t="shared" si="13"/>
        <v>124</v>
      </c>
      <c r="E93" s="3">
        <f t="shared" si="14"/>
        <v>82</v>
      </c>
      <c r="F93" s="6">
        <f t="shared" si="8"/>
        <v>775.62</v>
      </c>
      <c r="G93" s="6">
        <f t="shared" si="9"/>
        <v>786.16</v>
      </c>
      <c r="H93" s="6">
        <f t="shared" si="10"/>
        <v>601.88</v>
      </c>
      <c r="I93" s="6">
        <f t="shared" si="11"/>
        <v>2163.66</v>
      </c>
      <c r="J93" s="6">
        <f t="shared" si="15"/>
        <v>188293.50000000003</v>
      </c>
      <c r="O93"/>
    </row>
    <row r="94" spans="1:15" x14ac:dyDescent="0.25">
      <c r="A94" s="2">
        <v>44805</v>
      </c>
      <c r="B94" s="3">
        <v>23</v>
      </c>
      <c r="C94" s="3">
        <f t="shared" si="12"/>
        <v>86</v>
      </c>
      <c r="D94" s="3">
        <f t="shared" si="13"/>
        <v>115</v>
      </c>
      <c r="E94" s="3">
        <f t="shared" si="14"/>
        <v>77</v>
      </c>
      <c r="F94" s="6">
        <f t="shared" si="8"/>
        <v>717.24</v>
      </c>
      <c r="G94" s="6">
        <f t="shared" si="9"/>
        <v>729.1</v>
      </c>
      <c r="H94" s="6">
        <f t="shared" si="10"/>
        <v>565.17999999999995</v>
      </c>
      <c r="I94" s="6">
        <f t="shared" si="11"/>
        <v>2011.52</v>
      </c>
      <c r="O94"/>
    </row>
    <row r="95" spans="1:15" x14ac:dyDescent="0.25">
      <c r="A95" s="2">
        <v>44806</v>
      </c>
      <c r="B95" s="3">
        <v>23</v>
      </c>
      <c r="C95" s="3">
        <f t="shared" si="12"/>
        <v>86</v>
      </c>
      <c r="D95" s="3">
        <f t="shared" si="13"/>
        <v>115</v>
      </c>
      <c r="E95" s="3">
        <f t="shared" si="14"/>
        <v>77</v>
      </c>
      <c r="F95" s="6">
        <f t="shared" si="8"/>
        <v>717.24</v>
      </c>
      <c r="G95" s="6">
        <f t="shared" si="9"/>
        <v>729.1</v>
      </c>
      <c r="H95" s="6">
        <f t="shared" si="10"/>
        <v>565.17999999999995</v>
      </c>
      <c r="I95" s="6">
        <f t="shared" si="11"/>
        <v>2011.52</v>
      </c>
      <c r="O95"/>
    </row>
    <row r="96" spans="1:15" x14ac:dyDescent="0.25">
      <c r="A96" s="2">
        <v>44807</v>
      </c>
      <c r="B96" s="3">
        <v>22</v>
      </c>
      <c r="C96" s="3">
        <f t="shared" si="12"/>
        <v>83</v>
      </c>
      <c r="D96" s="3">
        <f t="shared" si="13"/>
        <v>111</v>
      </c>
      <c r="E96" s="3">
        <f t="shared" si="14"/>
        <v>75</v>
      </c>
      <c r="F96" s="6">
        <f t="shared" si="8"/>
        <v>692.22</v>
      </c>
      <c r="G96" s="6">
        <f t="shared" si="9"/>
        <v>703.74</v>
      </c>
      <c r="H96" s="6">
        <f t="shared" si="10"/>
        <v>550.5</v>
      </c>
      <c r="I96" s="6">
        <f t="shared" si="11"/>
        <v>1946.46</v>
      </c>
      <c r="O96"/>
    </row>
    <row r="97" spans="1:15" x14ac:dyDescent="0.25">
      <c r="A97" s="2">
        <v>44808</v>
      </c>
      <c r="B97" s="3">
        <v>22</v>
      </c>
      <c r="C97" s="3">
        <f t="shared" si="12"/>
        <v>83</v>
      </c>
      <c r="D97" s="3">
        <f t="shared" si="13"/>
        <v>111</v>
      </c>
      <c r="E97" s="3">
        <f t="shared" si="14"/>
        <v>75</v>
      </c>
      <c r="F97" s="6">
        <f t="shared" si="8"/>
        <v>692.22</v>
      </c>
      <c r="G97" s="6">
        <f t="shared" si="9"/>
        <v>703.74</v>
      </c>
      <c r="H97" s="6">
        <f t="shared" si="10"/>
        <v>550.5</v>
      </c>
      <c r="I97" s="6">
        <f t="shared" si="11"/>
        <v>1946.46</v>
      </c>
      <c r="O97"/>
    </row>
    <row r="98" spans="1:15" x14ac:dyDescent="0.25">
      <c r="A98" s="2">
        <v>44809</v>
      </c>
      <c r="B98" s="3">
        <v>21</v>
      </c>
      <c r="C98" s="3">
        <f t="shared" si="12"/>
        <v>79</v>
      </c>
      <c r="D98" s="3">
        <f t="shared" si="13"/>
        <v>107</v>
      </c>
      <c r="E98" s="3">
        <f t="shared" si="14"/>
        <v>72</v>
      </c>
      <c r="F98" s="6">
        <f t="shared" si="8"/>
        <v>658.86</v>
      </c>
      <c r="G98" s="6">
        <f t="shared" si="9"/>
        <v>678.38</v>
      </c>
      <c r="H98" s="6">
        <f t="shared" si="10"/>
        <v>528.48</v>
      </c>
      <c r="I98" s="6">
        <f t="shared" si="11"/>
        <v>1865.72</v>
      </c>
      <c r="O98"/>
    </row>
    <row r="99" spans="1:15" x14ac:dyDescent="0.25">
      <c r="A99" s="2">
        <v>44810</v>
      </c>
      <c r="B99" s="3">
        <v>21</v>
      </c>
      <c r="C99" s="3">
        <f t="shared" si="12"/>
        <v>79</v>
      </c>
      <c r="D99" s="3">
        <f t="shared" si="13"/>
        <v>107</v>
      </c>
      <c r="E99" s="3">
        <f t="shared" si="14"/>
        <v>72</v>
      </c>
      <c r="F99" s="6">
        <f t="shared" si="8"/>
        <v>658.86</v>
      </c>
      <c r="G99" s="6">
        <f t="shared" si="9"/>
        <v>678.38</v>
      </c>
      <c r="H99" s="6">
        <f t="shared" si="10"/>
        <v>528.48</v>
      </c>
      <c r="I99" s="6">
        <f t="shared" si="11"/>
        <v>1865.72</v>
      </c>
      <c r="O99"/>
    </row>
    <row r="100" spans="1:15" x14ac:dyDescent="0.25">
      <c r="A100" s="2">
        <v>44811</v>
      </c>
      <c r="B100" s="3">
        <v>20</v>
      </c>
      <c r="C100" s="3">
        <f t="shared" si="12"/>
        <v>76</v>
      </c>
      <c r="D100" s="3">
        <f t="shared" si="13"/>
        <v>103</v>
      </c>
      <c r="E100" s="3">
        <f t="shared" si="14"/>
        <v>70</v>
      </c>
      <c r="F100" s="6">
        <f t="shared" si="8"/>
        <v>633.84</v>
      </c>
      <c r="G100" s="6">
        <f t="shared" si="9"/>
        <v>653.02</v>
      </c>
      <c r="H100" s="6">
        <f t="shared" si="10"/>
        <v>513.79999999999995</v>
      </c>
      <c r="I100" s="6">
        <f t="shared" si="11"/>
        <v>1800.66</v>
      </c>
      <c r="O100"/>
    </row>
    <row r="101" spans="1:15" x14ac:dyDescent="0.25">
      <c r="A101" s="2">
        <v>44812</v>
      </c>
      <c r="B101" s="3">
        <v>20</v>
      </c>
      <c r="C101" s="3">
        <f t="shared" si="12"/>
        <v>76</v>
      </c>
      <c r="D101" s="3">
        <f t="shared" si="13"/>
        <v>103</v>
      </c>
      <c r="E101" s="3">
        <f t="shared" si="14"/>
        <v>70</v>
      </c>
      <c r="F101" s="6">
        <f t="shared" si="8"/>
        <v>633.84</v>
      </c>
      <c r="G101" s="6">
        <f t="shared" si="9"/>
        <v>653.02</v>
      </c>
      <c r="H101" s="6">
        <f t="shared" si="10"/>
        <v>513.79999999999995</v>
      </c>
      <c r="I101" s="6">
        <f t="shared" si="11"/>
        <v>1800.66</v>
      </c>
      <c r="O101"/>
    </row>
    <row r="102" spans="1:15" x14ac:dyDescent="0.25">
      <c r="A102" s="2">
        <v>44813</v>
      </c>
      <c r="B102" s="3">
        <v>19</v>
      </c>
      <c r="C102" s="3">
        <f t="shared" si="12"/>
        <v>72</v>
      </c>
      <c r="D102" s="3">
        <f t="shared" si="13"/>
        <v>99</v>
      </c>
      <c r="E102" s="3">
        <f t="shared" si="14"/>
        <v>68</v>
      </c>
      <c r="F102" s="6">
        <f t="shared" si="8"/>
        <v>600.48</v>
      </c>
      <c r="G102" s="6">
        <f t="shared" si="9"/>
        <v>627.66</v>
      </c>
      <c r="H102" s="6">
        <f t="shared" si="10"/>
        <v>499.12</v>
      </c>
      <c r="I102" s="6">
        <f t="shared" si="11"/>
        <v>1727.2599999999998</v>
      </c>
      <c r="O102"/>
    </row>
    <row r="103" spans="1:15" x14ac:dyDescent="0.25">
      <c r="A103" s="2">
        <v>44814</v>
      </c>
      <c r="B103" s="3">
        <v>19</v>
      </c>
      <c r="C103" s="3">
        <f t="shared" si="12"/>
        <v>72</v>
      </c>
      <c r="D103" s="3">
        <f t="shared" si="13"/>
        <v>99</v>
      </c>
      <c r="E103" s="3">
        <f t="shared" si="14"/>
        <v>68</v>
      </c>
      <c r="F103" s="6">
        <f t="shared" si="8"/>
        <v>600.48</v>
      </c>
      <c r="G103" s="6">
        <f t="shared" si="9"/>
        <v>627.66</v>
      </c>
      <c r="H103" s="6">
        <f t="shared" si="10"/>
        <v>499.12</v>
      </c>
      <c r="I103" s="6">
        <f t="shared" si="11"/>
        <v>1727.2599999999998</v>
      </c>
      <c r="O103"/>
    </row>
    <row r="104" spans="1:15" x14ac:dyDescent="0.25">
      <c r="A104" s="2">
        <v>44815</v>
      </c>
      <c r="B104" s="3">
        <v>18</v>
      </c>
      <c r="C104" s="3">
        <f t="shared" si="12"/>
        <v>69</v>
      </c>
      <c r="D104" s="3">
        <f t="shared" si="13"/>
        <v>95</v>
      </c>
      <c r="E104" s="3">
        <f t="shared" si="14"/>
        <v>65</v>
      </c>
      <c r="F104" s="6">
        <f t="shared" si="8"/>
        <v>575.46</v>
      </c>
      <c r="G104" s="6">
        <f t="shared" si="9"/>
        <v>602.29999999999995</v>
      </c>
      <c r="H104" s="6">
        <f t="shared" si="10"/>
        <v>477.09999999999997</v>
      </c>
      <c r="I104" s="6">
        <f t="shared" si="11"/>
        <v>1654.86</v>
      </c>
      <c r="O104"/>
    </row>
    <row r="105" spans="1:15" x14ac:dyDescent="0.25">
      <c r="A105" s="2">
        <v>44816</v>
      </c>
      <c r="B105" s="3">
        <v>18</v>
      </c>
      <c r="C105" s="3">
        <f t="shared" si="12"/>
        <v>69</v>
      </c>
      <c r="D105" s="3">
        <f t="shared" si="13"/>
        <v>95</v>
      </c>
      <c r="E105" s="3">
        <f t="shared" si="14"/>
        <v>65</v>
      </c>
      <c r="F105" s="6">
        <f t="shared" si="8"/>
        <v>575.46</v>
      </c>
      <c r="G105" s="6">
        <f t="shared" si="9"/>
        <v>602.29999999999995</v>
      </c>
      <c r="H105" s="6">
        <f t="shared" si="10"/>
        <v>477.09999999999997</v>
      </c>
      <c r="I105" s="6">
        <f t="shared" si="11"/>
        <v>1654.86</v>
      </c>
      <c r="O105"/>
    </row>
    <row r="106" spans="1:15" x14ac:dyDescent="0.25">
      <c r="A106" s="2">
        <v>44817</v>
      </c>
      <c r="B106" s="3">
        <v>17</v>
      </c>
      <c r="C106" s="3">
        <f t="shared" si="12"/>
        <v>65</v>
      </c>
      <c r="D106" s="3">
        <f t="shared" si="13"/>
        <v>91</v>
      </c>
      <c r="E106" s="3">
        <f t="shared" si="14"/>
        <v>63</v>
      </c>
      <c r="F106" s="6">
        <f t="shared" si="8"/>
        <v>542.1</v>
      </c>
      <c r="G106" s="6">
        <f t="shared" si="9"/>
        <v>576.93999999999994</v>
      </c>
      <c r="H106" s="6">
        <f t="shared" si="10"/>
        <v>462.42</v>
      </c>
      <c r="I106" s="6">
        <f t="shared" si="11"/>
        <v>1581.46</v>
      </c>
      <c r="O106"/>
    </row>
    <row r="107" spans="1:15" x14ac:dyDescent="0.25">
      <c r="A107" s="2">
        <v>44818</v>
      </c>
      <c r="B107" s="3">
        <v>17</v>
      </c>
      <c r="C107" s="3">
        <f t="shared" si="12"/>
        <v>65</v>
      </c>
      <c r="D107" s="3">
        <f t="shared" si="13"/>
        <v>91</v>
      </c>
      <c r="E107" s="3">
        <f t="shared" si="14"/>
        <v>63</v>
      </c>
      <c r="F107" s="6">
        <f t="shared" si="8"/>
        <v>542.1</v>
      </c>
      <c r="G107" s="6">
        <f t="shared" si="9"/>
        <v>576.93999999999994</v>
      </c>
      <c r="H107" s="6">
        <f t="shared" si="10"/>
        <v>462.42</v>
      </c>
      <c r="I107" s="6">
        <f t="shared" si="11"/>
        <v>1581.46</v>
      </c>
      <c r="O107"/>
    </row>
    <row r="108" spans="1:15" x14ac:dyDescent="0.25">
      <c r="A108" s="2">
        <v>44819</v>
      </c>
      <c r="B108" s="3">
        <v>16</v>
      </c>
      <c r="C108" s="3">
        <f t="shared" si="12"/>
        <v>62</v>
      </c>
      <c r="D108" s="3">
        <f t="shared" si="13"/>
        <v>86</v>
      </c>
      <c r="E108" s="3">
        <f t="shared" si="14"/>
        <v>61</v>
      </c>
      <c r="F108" s="6">
        <f t="shared" si="8"/>
        <v>517.08000000000004</v>
      </c>
      <c r="G108" s="6">
        <f t="shared" si="9"/>
        <v>545.24</v>
      </c>
      <c r="H108" s="6">
        <f t="shared" si="10"/>
        <v>447.74</v>
      </c>
      <c r="I108" s="6">
        <f t="shared" si="11"/>
        <v>1510.0600000000002</v>
      </c>
      <c r="O108"/>
    </row>
    <row r="109" spans="1:15" x14ac:dyDescent="0.25">
      <c r="A109" s="2">
        <v>44820</v>
      </c>
      <c r="B109" s="3">
        <v>16</v>
      </c>
      <c r="C109" s="3">
        <f t="shared" si="12"/>
        <v>62</v>
      </c>
      <c r="D109" s="3">
        <f t="shared" si="13"/>
        <v>86</v>
      </c>
      <c r="E109" s="3">
        <f t="shared" si="14"/>
        <v>61</v>
      </c>
      <c r="F109" s="6">
        <f t="shared" si="8"/>
        <v>517.08000000000004</v>
      </c>
      <c r="G109" s="6">
        <f t="shared" si="9"/>
        <v>545.24</v>
      </c>
      <c r="H109" s="6">
        <f t="shared" si="10"/>
        <v>447.74</v>
      </c>
      <c r="I109" s="6">
        <f t="shared" si="11"/>
        <v>1510.0600000000002</v>
      </c>
      <c r="O109"/>
    </row>
    <row r="110" spans="1:15" x14ac:dyDescent="0.25">
      <c r="A110" s="2">
        <v>44821</v>
      </c>
      <c r="B110" s="3">
        <v>15</v>
      </c>
      <c r="C110" s="3">
        <f t="shared" si="12"/>
        <v>58</v>
      </c>
      <c r="D110" s="3">
        <f t="shared" si="13"/>
        <v>82</v>
      </c>
      <c r="E110" s="3">
        <f t="shared" si="14"/>
        <v>58</v>
      </c>
      <c r="F110" s="6">
        <f t="shared" si="8"/>
        <v>483.71999999999997</v>
      </c>
      <c r="G110" s="6">
        <f t="shared" si="9"/>
        <v>519.88</v>
      </c>
      <c r="H110" s="6">
        <f t="shared" si="10"/>
        <v>425.71999999999997</v>
      </c>
      <c r="I110" s="6">
        <f t="shared" si="11"/>
        <v>1429.32</v>
      </c>
      <c r="O110"/>
    </row>
    <row r="111" spans="1:15" x14ac:dyDescent="0.25">
      <c r="A111" s="2">
        <v>44822</v>
      </c>
      <c r="B111" s="3">
        <v>15</v>
      </c>
      <c r="C111" s="3">
        <f t="shared" si="12"/>
        <v>58</v>
      </c>
      <c r="D111" s="3">
        <f t="shared" si="13"/>
        <v>82</v>
      </c>
      <c r="E111" s="3">
        <f t="shared" si="14"/>
        <v>58</v>
      </c>
      <c r="F111" s="6">
        <f t="shared" si="8"/>
        <v>483.71999999999997</v>
      </c>
      <c r="G111" s="6">
        <f t="shared" si="9"/>
        <v>519.88</v>
      </c>
      <c r="H111" s="6">
        <f t="shared" si="10"/>
        <v>425.71999999999997</v>
      </c>
      <c r="I111" s="6">
        <f t="shared" si="11"/>
        <v>1429.32</v>
      </c>
      <c r="O111"/>
    </row>
    <row r="112" spans="1:15" x14ac:dyDescent="0.25">
      <c r="A112" s="2">
        <v>44823</v>
      </c>
      <c r="B112" s="3">
        <v>14</v>
      </c>
      <c r="C112" s="3">
        <f t="shared" si="12"/>
        <v>55</v>
      </c>
      <c r="D112" s="3">
        <f t="shared" si="13"/>
        <v>78</v>
      </c>
      <c r="E112" s="3">
        <f t="shared" si="14"/>
        <v>56</v>
      </c>
      <c r="F112" s="6">
        <f t="shared" si="8"/>
        <v>458.7</v>
      </c>
      <c r="G112" s="6">
        <f t="shared" si="9"/>
        <v>494.52</v>
      </c>
      <c r="H112" s="6">
        <f t="shared" si="10"/>
        <v>411.03999999999996</v>
      </c>
      <c r="I112" s="6">
        <f t="shared" si="11"/>
        <v>1364.26</v>
      </c>
      <c r="O112"/>
    </row>
    <row r="113" spans="1:15" x14ac:dyDescent="0.25">
      <c r="A113" s="2">
        <v>44824</v>
      </c>
      <c r="B113" s="3">
        <v>14</v>
      </c>
      <c r="C113" s="3">
        <f t="shared" si="12"/>
        <v>55</v>
      </c>
      <c r="D113" s="3">
        <f t="shared" si="13"/>
        <v>78</v>
      </c>
      <c r="E113" s="3">
        <f t="shared" si="14"/>
        <v>56</v>
      </c>
      <c r="F113" s="6">
        <f t="shared" si="8"/>
        <v>458.7</v>
      </c>
      <c r="G113" s="6">
        <f t="shared" si="9"/>
        <v>494.52</v>
      </c>
      <c r="H113" s="6">
        <f t="shared" si="10"/>
        <v>411.03999999999996</v>
      </c>
      <c r="I113" s="6">
        <f t="shared" si="11"/>
        <v>1364.26</v>
      </c>
      <c r="O113"/>
    </row>
    <row r="114" spans="1:15" x14ac:dyDescent="0.25">
      <c r="A114" s="2">
        <v>44825</v>
      </c>
      <c r="B114" s="3">
        <v>13</v>
      </c>
      <c r="C114" s="3">
        <f t="shared" si="12"/>
        <v>51</v>
      </c>
      <c r="D114" s="3">
        <f t="shared" si="13"/>
        <v>74</v>
      </c>
      <c r="E114" s="3">
        <f t="shared" si="14"/>
        <v>54</v>
      </c>
      <c r="F114" s="6">
        <f t="shared" si="8"/>
        <v>425.34</v>
      </c>
      <c r="G114" s="6">
        <f t="shared" si="9"/>
        <v>469.15999999999997</v>
      </c>
      <c r="H114" s="6">
        <f t="shared" si="10"/>
        <v>396.36</v>
      </c>
      <c r="I114" s="6">
        <f t="shared" si="11"/>
        <v>1290.8600000000001</v>
      </c>
      <c r="O114"/>
    </row>
    <row r="115" spans="1:15" x14ac:dyDescent="0.25">
      <c r="A115" s="2">
        <v>44826</v>
      </c>
      <c r="B115" s="3">
        <v>13</v>
      </c>
      <c r="C115" s="3">
        <f t="shared" si="12"/>
        <v>51</v>
      </c>
      <c r="D115" s="3">
        <f t="shared" si="13"/>
        <v>74</v>
      </c>
      <c r="E115" s="3">
        <f t="shared" si="14"/>
        <v>54</v>
      </c>
      <c r="F115" s="6">
        <f t="shared" si="8"/>
        <v>425.34</v>
      </c>
      <c r="G115" s="6">
        <f t="shared" si="9"/>
        <v>469.15999999999997</v>
      </c>
      <c r="H115" s="6">
        <f t="shared" si="10"/>
        <v>396.36</v>
      </c>
      <c r="I115" s="6">
        <f t="shared" si="11"/>
        <v>1290.8600000000001</v>
      </c>
      <c r="O115"/>
    </row>
    <row r="116" spans="1:15" x14ac:dyDescent="0.25">
      <c r="A116" s="2">
        <v>44827</v>
      </c>
      <c r="B116" s="3">
        <v>12</v>
      </c>
      <c r="C116" s="3">
        <f t="shared" si="12"/>
        <v>48</v>
      </c>
      <c r="D116" s="3">
        <f t="shared" si="13"/>
        <v>70</v>
      </c>
      <c r="E116" s="3">
        <f t="shared" si="14"/>
        <v>51</v>
      </c>
      <c r="F116" s="6">
        <f t="shared" si="8"/>
        <v>400.32</v>
      </c>
      <c r="G116" s="6">
        <f t="shared" si="9"/>
        <v>443.8</v>
      </c>
      <c r="H116" s="6">
        <f t="shared" si="10"/>
        <v>374.34</v>
      </c>
      <c r="I116" s="6">
        <f t="shared" si="11"/>
        <v>1218.46</v>
      </c>
      <c r="O116"/>
    </row>
    <row r="117" spans="1:15" x14ac:dyDescent="0.25">
      <c r="A117" s="2">
        <v>44828</v>
      </c>
      <c r="B117" s="3">
        <v>12</v>
      </c>
      <c r="C117" s="3">
        <f t="shared" si="12"/>
        <v>48</v>
      </c>
      <c r="D117" s="3">
        <f t="shared" si="13"/>
        <v>70</v>
      </c>
      <c r="E117" s="3">
        <f t="shared" si="14"/>
        <v>51</v>
      </c>
      <c r="F117" s="6">
        <f t="shared" si="8"/>
        <v>400.32</v>
      </c>
      <c r="G117" s="6">
        <f t="shared" si="9"/>
        <v>443.8</v>
      </c>
      <c r="H117" s="6">
        <f t="shared" si="10"/>
        <v>374.34</v>
      </c>
      <c r="I117" s="6">
        <f t="shared" si="11"/>
        <v>1218.46</v>
      </c>
      <c r="O117"/>
    </row>
    <row r="118" spans="1:15" x14ac:dyDescent="0.25">
      <c r="A118" s="2">
        <v>44829</v>
      </c>
      <c r="B118" s="3">
        <v>11</v>
      </c>
      <c r="C118" s="3">
        <f t="shared" si="12"/>
        <v>45</v>
      </c>
      <c r="D118" s="3">
        <f t="shared" si="13"/>
        <v>66</v>
      </c>
      <c r="E118" s="3">
        <f t="shared" si="14"/>
        <v>49</v>
      </c>
      <c r="F118" s="6">
        <f t="shared" si="8"/>
        <v>375.3</v>
      </c>
      <c r="G118" s="6">
        <f t="shared" si="9"/>
        <v>418.44</v>
      </c>
      <c r="H118" s="6">
        <f t="shared" si="10"/>
        <v>359.65999999999997</v>
      </c>
      <c r="I118" s="6">
        <f t="shared" si="11"/>
        <v>1153.4000000000001</v>
      </c>
      <c r="O118"/>
    </row>
    <row r="119" spans="1:15" x14ac:dyDescent="0.25">
      <c r="A119" s="2">
        <v>44830</v>
      </c>
      <c r="B119" s="3">
        <v>11</v>
      </c>
      <c r="C119" s="3">
        <f t="shared" si="12"/>
        <v>45</v>
      </c>
      <c r="D119" s="3">
        <f t="shared" si="13"/>
        <v>66</v>
      </c>
      <c r="E119" s="3">
        <f t="shared" si="14"/>
        <v>49</v>
      </c>
      <c r="F119" s="6">
        <f t="shared" si="8"/>
        <v>375.3</v>
      </c>
      <c r="G119" s="6">
        <f t="shared" si="9"/>
        <v>418.44</v>
      </c>
      <c r="H119" s="6">
        <f t="shared" si="10"/>
        <v>359.65999999999997</v>
      </c>
      <c r="I119" s="6">
        <f t="shared" si="11"/>
        <v>1153.4000000000001</v>
      </c>
      <c r="O119"/>
    </row>
    <row r="120" spans="1:15" x14ac:dyDescent="0.25">
      <c r="A120" s="2">
        <v>44831</v>
      </c>
      <c r="B120" s="3">
        <v>10</v>
      </c>
      <c r="C120" s="3">
        <f t="shared" si="12"/>
        <v>41</v>
      </c>
      <c r="D120" s="3">
        <f t="shared" si="13"/>
        <v>62</v>
      </c>
      <c r="E120" s="3">
        <f t="shared" si="14"/>
        <v>47</v>
      </c>
      <c r="F120" s="6">
        <f t="shared" si="8"/>
        <v>341.94</v>
      </c>
      <c r="G120" s="6">
        <f t="shared" si="9"/>
        <v>393.08</v>
      </c>
      <c r="H120" s="6">
        <f t="shared" si="10"/>
        <v>344.98</v>
      </c>
      <c r="I120" s="6">
        <f t="shared" si="11"/>
        <v>1080</v>
      </c>
      <c r="O120"/>
    </row>
    <row r="121" spans="1:15" x14ac:dyDescent="0.25">
      <c r="A121" s="2">
        <v>44832</v>
      </c>
      <c r="B121" s="3">
        <v>10</v>
      </c>
      <c r="C121" s="3">
        <f t="shared" si="12"/>
        <v>41</v>
      </c>
      <c r="D121" s="3">
        <f t="shared" si="13"/>
        <v>62</v>
      </c>
      <c r="E121" s="3">
        <f t="shared" si="14"/>
        <v>47</v>
      </c>
      <c r="F121" s="6">
        <f t="shared" si="8"/>
        <v>341.94</v>
      </c>
      <c r="G121" s="6">
        <f t="shared" si="9"/>
        <v>393.08</v>
      </c>
      <c r="H121" s="6">
        <f t="shared" si="10"/>
        <v>344.98</v>
      </c>
      <c r="I121" s="6">
        <f t="shared" si="11"/>
        <v>1080</v>
      </c>
      <c r="O121"/>
    </row>
    <row r="122" spans="1:15" x14ac:dyDescent="0.25">
      <c r="A122" s="2">
        <v>44833</v>
      </c>
      <c r="B122" s="3">
        <v>9</v>
      </c>
      <c r="C122" s="3">
        <f t="shared" si="12"/>
        <v>38</v>
      </c>
      <c r="D122" s="3">
        <f t="shared" si="13"/>
        <v>57</v>
      </c>
      <c r="E122" s="3">
        <f t="shared" si="14"/>
        <v>44</v>
      </c>
      <c r="F122" s="6">
        <f t="shared" si="8"/>
        <v>316.92</v>
      </c>
      <c r="G122" s="6">
        <f t="shared" si="9"/>
        <v>361.38</v>
      </c>
      <c r="H122" s="6">
        <f t="shared" si="10"/>
        <v>322.95999999999998</v>
      </c>
      <c r="I122" s="6">
        <f t="shared" si="11"/>
        <v>1001.26</v>
      </c>
      <c r="O122"/>
    </row>
    <row r="123" spans="1:15" x14ac:dyDescent="0.25">
      <c r="A123" s="2">
        <v>44834</v>
      </c>
      <c r="B123" s="3">
        <v>9</v>
      </c>
      <c r="C123" s="3">
        <f t="shared" si="12"/>
        <v>38</v>
      </c>
      <c r="D123" s="3">
        <f t="shared" si="13"/>
        <v>57</v>
      </c>
      <c r="E123" s="3">
        <f t="shared" si="14"/>
        <v>44</v>
      </c>
      <c r="F123" s="6">
        <f t="shared" si="8"/>
        <v>316.92</v>
      </c>
      <c r="G123" s="6">
        <f t="shared" si="9"/>
        <v>361.38</v>
      </c>
      <c r="H123" s="6">
        <f t="shared" si="10"/>
        <v>322.95999999999998</v>
      </c>
      <c r="I123" s="6">
        <f t="shared" si="11"/>
        <v>1001.26</v>
      </c>
      <c r="O123"/>
    </row>
    <row r="124" spans="1:15" x14ac:dyDescent="0.25">
      <c r="A124" s="2">
        <v>44835</v>
      </c>
      <c r="O124"/>
    </row>
    <row r="125" spans="1:15" x14ac:dyDescent="0.25">
      <c r="A125" s="2">
        <v>44836</v>
      </c>
      <c r="O125"/>
    </row>
    <row r="126" spans="1:15" x14ac:dyDescent="0.25">
      <c r="A126" s="2">
        <v>44837</v>
      </c>
      <c r="O126"/>
    </row>
    <row r="127" spans="1:15" x14ac:dyDescent="0.25">
      <c r="A127" s="2">
        <v>44838</v>
      </c>
      <c r="O127"/>
    </row>
    <row r="128" spans="1:15" x14ac:dyDescent="0.25">
      <c r="A128" s="2">
        <v>44839</v>
      </c>
      <c r="O128"/>
    </row>
    <row r="129" spans="1:15" x14ac:dyDescent="0.25">
      <c r="A129" s="2">
        <v>44840</v>
      </c>
      <c r="O129"/>
    </row>
    <row r="130" spans="1:15" x14ac:dyDescent="0.25">
      <c r="A130" s="2">
        <v>44841</v>
      </c>
      <c r="O130"/>
    </row>
    <row r="131" spans="1:15" x14ac:dyDescent="0.25">
      <c r="A131" s="2">
        <v>44842</v>
      </c>
      <c r="O131"/>
    </row>
    <row r="132" spans="1:15" x14ac:dyDescent="0.25">
      <c r="A132" s="2">
        <v>44843</v>
      </c>
      <c r="O132"/>
    </row>
    <row r="133" spans="1:15" x14ac:dyDescent="0.25">
      <c r="A133" s="2">
        <v>44844</v>
      </c>
      <c r="O133"/>
    </row>
    <row r="134" spans="1:15" x14ac:dyDescent="0.25">
      <c r="A134" s="2">
        <v>44845</v>
      </c>
      <c r="O134"/>
    </row>
    <row r="135" spans="1:15" x14ac:dyDescent="0.25">
      <c r="A135" s="2">
        <v>44846</v>
      </c>
      <c r="O135"/>
    </row>
    <row r="136" spans="1:15" x14ac:dyDescent="0.25">
      <c r="A136" s="2">
        <v>44847</v>
      </c>
      <c r="O136"/>
    </row>
    <row r="137" spans="1:15" x14ac:dyDescent="0.25">
      <c r="A137" s="2">
        <v>44848</v>
      </c>
      <c r="O137"/>
    </row>
    <row r="138" spans="1:15" x14ac:dyDescent="0.25">
      <c r="A138" s="2">
        <v>44849</v>
      </c>
      <c r="O138"/>
    </row>
    <row r="139" spans="1:15" x14ac:dyDescent="0.25">
      <c r="A139" s="2">
        <v>44850</v>
      </c>
      <c r="O139"/>
    </row>
    <row r="140" spans="1:15" x14ac:dyDescent="0.25">
      <c r="A140" s="2">
        <v>44851</v>
      </c>
      <c r="O140"/>
    </row>
    <row r="141" spans="1:15" x14ac:dyDescent="0.25">
      <c r="A141" s="2">
        <v>44852</v>
      </c>
      <c r="O141"/>
    </row>
    <row r="142" spans="1:15" x14ac:dyDescent="0.25">
      <c r="A142" s="2">
        <v>44853</v>
      </c>
      <c r="O142"/>
    </row>
    <row r="143" spans="1:15" x14ac:dyDescent="0.25">
      <c r="A143" s="2">
        <v>44854</v>
      </c>
      <c r="O143"/>
    </row>
    <row r="144" spans="1:15" x14ac:dyDescent="0.25">
      <c r="A144" s="2">
        <v>44855</v>
      </c>
      <c r="O144"/>
    </row>
    <row r="145" spans="1:15" x14ac:dyDescent="0.25">
      <c r="A145" s="2">
        <v>44856</v>
      </c>
      <c r="O145"/>
    </row>
    <row r="146" spans="1:15" x14ac:dyDescent="0.25">
      <c r="A146" s="2">
        <v>44857</v>
      </c>
      <c r="O146"/>
    </row>
    <row r="147" spans="1:15" x14ac:dyDescent="0.25">
      <c r="A147" s="2">
        <v>44858</v>
      </c>
      <c r="O147"/>
    </row>
    <row r="148" spans="1:15" x14ac:dyDescent="0.25">
      <c r="A148" s="2">
        <v>44859</v>
      </c>
      <c r="O148"/>
    </row>
    <row r="149" spans="1:15" x14ac:dyDescent="0.25">
      <c r="A149" s="2">
        <v>44860</v>
      </c>
      <c r="O149"/>
    </row>
    <row r="150" spans="1:15" x14ac:dyDescent="0.25">
      <c r="A150" s="2">
        <v>44861</v>
      </c>
      <c r="O150"/>
    </row>
    <row r="151" spans="1:15" x14ac:dyDescent="0.25">
      <c r="A151" s="2">
        <v>44862</v>
      </c>
      <c r="O151"/>
    </row>
    <row r="152" spans="1:15" x14ac:dyDescent="0.25">
      <c r="A152" s="2">
        <v>44863</v>
      </c>
      <c r="O152"/>
    </row>
    <row r="153" spans="1:15" x14ac:dyDescent="0.25">
      <c r="A153" s="2">
        <v>44864</v>
      </c>
      <c r="O153"/>
    </row>
    <row r="154" spans="1:15" x14ac:dyDescent="0.25">
      <c r="A154" s="2">
        <v>44865</v>
      </c>
      <c r="O154"/>
    </row>
    <row r="155" spans="1:15" x14ac:dyDescent="0.25">
      <c r="A155" s="2">
        <v>44866</v>
      </c>
      <c r="O155"/>
    </row>
    <row r="156" spans="1:15" x14ac:dyDescent="0.25">
      <c r="A156" s="2">
        <v>44867</v>
      </c>
      <c r="O156"/>
    </row>
    <row r="157" spans="1:15" x14ac:dyDescent="0.25">
      <c r="A157" s="2">
        <v>44868</v>
      </c>
      <c r="O157"/>
    </row>
    <row r="158" spans="1:15" x14ac:dyDescent="0.25">
      <c r="A158" s="2">
        <v>44869</v>
      </c>
      <c r="O158"/>
    </row>
    <row r="159" spans="1:15" x14ac:dyDescent="0.25">
      <c r="A159" s="2">
        <v>44870</v>
      </c>
      <c r="O159"/>
    </row>
    <row r="160" spans="1:15" x14ac:dyDescent="0.25">
      <c r="A160" s="2">
        <v>44871</v>
      </c>
      <c r="O160"/>
    </row>
    <row r="161" spans="1:15" x14ac:dyDescent="0.25">
      <c r="A161" s="2">
        <v>44872</v>
      </c>
      <c r="O161"/>
    </row>
    <row r="162" spans="1:15" x14ac:dyDescent="0.25">
      <c r="A162" s="2">
        <v>44873</v>
      </c>
      <c r="O162"/>
    </row>
    <row r="163" spans="1:15" x14ac:dyDescent="0.25">
      <c r="A163" s="2">
        <v>44874</v>
      </c>
      <c r="O163"/>
    </row>
    <row r="164" spans="1:15" x14ac:dyDescent="0.25">
      <c r="A164" s="2">
        <v>44875</v>
      </c>
      <c r="O164"/>
    </row>
    <row r="165" spans="1:15" x14ac:dyDescent="0.25">
      <c r="A165" s="2">
        <v>44876</v>
      </c>
      <c r="O165"/>
    </row>
    <row r="166" spans="1:15" x14ac:dyDescent="0.25">
      <c r="A166" s="2">
        <v>44877</v>
      </c>
      <c r="O166"/>
    </row>
    <row r="167" spans="1:15" x14ac:dyDescent="0.25">
      <c r="A167" s="2">
        <v>44878</v>
      </c>
      <c r="O167"/>
    </row>
    <row r="168" spans="1:15" x14ac:dyDescent="0.25">
      <c r="A168" s="2">
        <v>44879</v>
      </c>
      <c r="O168"/>
    </row>
    <row r="169" spans="1:15" x14ac:dyDescent="0.25">
      <c r="A169" s="2">
        <v>44880</v>
      </c>
      <c r="O169"/>
    </row>
    <row r="170" spans="1:15" x14ac:dyDescent="0.25">
      <c r="A170" s="2">
        <v>44881</v>
      </c>
      <c r="O170"/>
    </row>
    <row r="171" spans="1:15" x14ac:dyDescent="0.25">
      <c r="A171" s="2">
        <v>44882</v>
      </c>
      <c r="O171"/>
    </row>
    <row r="172" spans="1:15" x14ac:dyDescent="0.25">
      <c r="A172" s="2">
        <v>44883</v>
      </c>
      <c r="O172"/>
    </row>
    <row r="173" spans="1:15" x14ac:dyDescent="0.25">
      <c r="A173" s="2">
        <v>44884</v>
      </c>
      <c r="O173"/>
    </row>
    <row r="174" spans="1:15" x14ac:dyDescent="0.25">
      <c r="A174" s="2">
        <v>44885</v>
      </c>
      <c r="O174"/>
    </row>
    <row r="175" spans="1:15" x14ac:dyDescent="0.25">
      <c r="A175" s="2">
        <v>44886</v>
      </c>
      <c r="O175"/>
    </row>
    <row r="176" spans="1:15" x14ac:dyDescent="0.25">
      <c r="A176" s="2">
        <v>44887</v>
      </c>
      <c r="O176"/>
    </row>
    <row r="177" spans="1:15" x14ac:dyDescent="0.25">
      <c r="A177" s="2">
        <v>44888</v>
      </c>
      <c r="O177"/>
    </row>
    <row r="178" spans="1:15" x14ac:dyDescent="0.25">
      <c r="A178" s="2">
        <v>44889</v>
      </c>
      <c r="O178"/>
    </row>
    <row r="179" spans="1:15" x14ac:dyDescent="0.25">
      <c r="A179" s="2">
        <v>44890</v>
      </c>
      <c r="O179"/>
    </row>
    <row r="180" spans="1:15" x14ac:dyDescent="0.25">
      <c r="A180" s="2">
        <v>44891</v>
      </c>
      <c r="O180"/>
    </row>
    <row r="181" spans="1:15" x14ac:dyDescent="0.25">
      <c r="A181" s="2">
        <v>44892</v>
      </c>
      <c r="O181"/>
    </row>
    <row r="182" spans="1:15" x14ac:dyDescent="0.25">
      <c r="A182" s="2">
        <v>44893</v>
      </c>
      <c r="O182"/>
    </row>
    <row r="183" spans="1:15" x14ac:dyDescent="0.25">
      <c r="A183" s="2">
        <v>44894</v>
      </c>
      <c r="O183"/>
    </row>
    <row r="184" spans="1:15" x14ac:dyDescent="0.25">
      <c r="A184" s="2">
        <v>44895</v>
      </c>
      <c r="O184"/>
    </row>
    <row r="185" spans="1:15" x14ac:dyDescent="0.25">
      <c r="A185" s="2">
        <v>44896</v>
      </c>
      <c r="O185"/>
    </row>
    <row r="186" spans="1:15" x14ac:dyDescent="0.25">
      <c r="A186" s="2">
        <v>44897</v>
      </c>
      <c r="O186"/>
    </row>
    <row r="187" spans="1:15" x14ac:dyDescent="0.25">
      <c r="A187" s="2">
        <v>44898</v>
      </c>
      <c r="O187"/>
    </row>
    <row r="188" spans="1:15" x14ac:dyDescent="0.25">
      <c r="A188" s="2">
        <v>44899</v>
      </c>
      <c r="O188"/>
    </row>
    <row r="189" spans="1:15" x14ac:dyDescent="0.25">
      <c r="A189" s="2">
        <v>44900</v>
      </c>
      <c r="O189"/>
    </row>
    <row r="190" spans="1:15" x14ac:dyDescent="0.25">
      <c r="A190" s="2">
        <v>44901</v>
      </c>
      <c r="O190"/>
    </row>
    <row r="191" spans="1:15" x14ac:dyDescent="0.25">
      <c r="A191" s="2">
        <v>44902</v>
      </c>
      <c r="O191"/>
    </row>
    <row r="192" spans="1:15" x14ac:dyDescent="0.25">
      <c r="A192" s="2">
        <v>44903</v>
      </c>
      <c r="O192"/>
    </row>
    <row r="193" spans="1:15" x14ac:dyDescent="0.25">
      <c r="A193" s="2">
        <v>44904</v>
      </c>
      <c r="O1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1</vt:lpstr>
      <vt:lpstr>2</vt:lpstr>
      <vt:lpstr>'1'!temperatury</vt:lpstr>
      <vt:lpstr>'2'!temperatury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2023-05-10T17:22:26Z</dcterms:modified>
</cp:coreProperties>
</file>