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E:\xamp\htdocs\kod\mat\matury - moje\first_try\2017_czerwiec\"/>
    </mc:Choice>
  </mc:AlternateContent>
  <xr:revisionPtr revIDLastSave="0" documentId="13_ncr:1_{7671ADF5-9806-4D57-B733-A535B50C343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ane" sheetId="2" r:id="rId1"/>
    <sheet name="1" sheetId="1" r:id="rId2"/>
    <sheet name="2" sheetId="3" r:id="rId3"/>
    <sheet name="4" sheetId="4" r:id="rId4"/>
  </sheets>
  <definedNames>
    <definedName name="_xlnm._FilterDatabase" localSheetId="1" hidden="1">'1'!$A$1:$A$135</definedName>
    <definedName name="_xlnm._FilterDatabase" localSheetId="2" hidden="1">'2'!$A$1:$A$135</definedName>
    <definedName name="_xlnm._FilterDatabase" localSheetId="3" hidden="1">'4'!$A$1:$A$135</definedName>
    <definedName name="_xlnm._FilterDatabase" localSheetId="0" hidden="1">dane!$A$1:$A$135</definedName>
    <definedName name="transport" localSheetId="1">'1'!$A$1:$F$135</definedName>
    <definedName name="transport" localSheetId="2">'2'!$A$1:$F$135</definedName>
    <definedName name="transport" localSheetId="3">'4'!$A$1:$F$135</definedName>
    <definedName name="transport" localSheetId="0">dane!$A$1:$F$135</definedName>
  </definedNames>
  <calcPr calcId="18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2" i="3"/>
  <c r="H135" i="3"/>
  <c r="I135" i="3" s="1"/>
  <c r="G135" i="3"/>
  <c r="H134" i="3"/>
  <c r="I134" i="3" s="1"/>
  <c r="G134" i="3"/>
  <c r="H133" i="3"/>
  <c r="I133" i="3" s="1"/>
  <c r="G133" i="3"/>
  <c r="H132" i="3"/>
  <c r="G132" i="3"/>
  <c r="I132" i="3" s="1"/>
  <c r="H131" i="3"/>
  <c r="I131" i="3" s="1"/>
  <c r="G131" i="3"/>
  <c r="H130" i="3"/>
  <c r="I130" i="3" s="1"/>
  <c r="G130" i="3"/>
  <c r="H129" i="3"/>
  <c r="I129" i="3" s="1"/>
  <c r="G129" i="3"/>
  <c r="H128" i="3"/>
  <c r="G128" i="3"/>
  <c r="I128" i="3" s="1"/>
  <c r="H127" i="3"/>
  <c r="I127" i="3" s="1"/>
  <c r="G127" i="3"/>
  <c r="H126" i="3"/>
  <c r="I126" i="3" s="1"/>
  <c r="G126" i="3"/>
  <c r="H125" i="3"/>
  <c r="I125" i="3" s="1"/>
  <c r="G125" i="3"/>
  <c r="H124" i="3"/>
  <c r="G124" i="3"/>
  <c r="I124" i="3" s="1"/>
  <c r="H123" i="3"/>
  <c r="I123" i="3" s="1"/>
  <c r="G123" i="3"/>
  <c r="H122" i="3"/>
  <c r="I122" i="3" s="1"/>
  <c r="G122" i="3"/>
  <c r="H121" i="3"/>
  <c r="I121" i="3" s="1"/>
  <c r="G121" i="3"/>
  <c r="H120" i="3"/>
  <c r="G120" i="3"/>
  <c r="I120" i="3" s="1"/>
  <c r="H119" i="3"/>
  <c r="I119" i="3" s="1"/>
  <c r="G119" i="3"/>
  <c r="H118" i="3"/>
  <c r="I118" i="3" s="1"/>
  <c r="G118" i="3"/>
  <c r="H117" i="3"/>
  <c r="I117" i="3" s="1"/>
  <c r="G117" i="3"/>
  <c r="H116" i="3"/>
  <c r="G116" i="3"/>
  <c r="I116" i="3" s="1"/>
  <c r="H115" i="3"/>
  <c r="I115" i="3" s="1"/>
  <c r="G115" i="3"/>
  <c r="H114" i="3"/>
  <c r="I114" i="3" s="1"/>
  <c r="G114" i="3"/>
  <c r="H113" i="3"/>
  <c r="I113" i="3" s="1"/>
  <c r="G113" i="3"/>
  <c r="H112" i="3"/>
  <c r="G112" i="3"/>
  <c r="I112" i="3" s="1"/>
  <c r="H111" i="3"/>
  <c r="I111" i="3" s="1"/>
  <c r="G111" i="3"/>
  <c r="H110" i="3"/>
  <c r="I110" i="3" s="1"/>
  <c r="G110" i="3"/>
  <c r="H109" i="3"/>
  <c r="I109" i="3" s="1"/>
  <c r="G109" i="3"/>
  <c r="H108" i="3"/>
  <c r="G108" i="3"/>
  <c r="I108" i="3" s="1"/>
  <c r="H107" i="3"/>
  <c r="I107" i="3" s="1"/>
  <c r="G107" i="3"/>
  <c r="H106" i="3"/>
  <c r="I106" i="3" s="1"/>
  <c r="G106" i="3"/>
  <c r="H105" i="3"/>
  <c r="I105" i="3" s="1"/>
  <c r="G105" i="3"/>
  <c r="H104" i="3"/>
  <c r="G104" i="3"/>
  <c r="I104" i="3" s="1"/>
  <c r="H103" i="3"/>
  <c r="I103" i="3" s="1"/>
  <c r="G103" i="3"/>
  <c r="H102" i="3"/>
  <c r="I102" i="3" s="1"/>
  <c r="G102" i="3"/>
  <c r="H101" i="3"/>
  <c r="I101" i="3" s="1"/>
  <c r="G101" i="3"/>
  <c r="H100" i="3"/>
  <c r="G100" i="3"/>
  <c r="I100" i="3" s="1"/>
  <c r="H99" i="3"/>
  <c r="I99" i="3" s="1"/>
  <c r="G99" i="3"/>
  <c r="H98" i="3"/>
  <c r="I98" i="3" s="1"/>
  <c r="G98" i="3"/>
  <c r="H97" i="3"/>
  <c r="I97" i="3" s="1"/>
  <c r="G97" i="3"/>
  <c r="H96" i="3"/>
  <c r="G96" i="3"/>
  <c r="I96" i="3" s="1"/>
  <c r="H95" i="3"/>
  <c r="I95" i="3" s="1"/>
  <c r="G95" i="3"/>
  <c r="H94" i="3"/>
  <c r="I94" i="3" s="1"/>
  <c r="G94" i="3"/>
  <c r="H93" i="3"/>
  <c r="I93" i="3" s="1"/>
  <c r="G93" i="3"/>
  <c r="H92" i="3"/>
  <c r="G92" i="3"/>
  <c r="I92" i="3" s="1"/>
  <c r="H91" i="3"/>
  <c r="I91" i="3" s="1"/>
  <c r="G91" i="3"/>
  <c r="H90" i="3"/>
  <c r="I90" i="3" s="1"/>
  <c r="G90" i="3"/>
  <c r="H89" i="3"/>
  <c r="I89" i="3" s="1"/>
  <c r="G89" i="3"/>
  <c r="H88" i="3"/>
  <c r="G88" i="3"/>
  <c r="I88" i="3" s="1"/>
  <c r="H87" i="3"/>
  <c r="I87" i="3" s="1"/>
  <c r="G87" i="3"/>
  <c r="H86" i="3"/>
  <c r="I86" i="3" s="1"/>
  <c r="G86" i="3"/>
  <c r="H85" i="3"/>
  <c r="I85" i="3" s="1"/>
  <c r="G85" i="3"/>
  <c r="H84" i="3"/>
  <c r="G84" i="3"/>
  <c r="I84" i="3" s="1"/>
  <c r="H83" i="3"/>
  <c r="I83" i="3" s="1"/>
  <c r="G83" i="3"/>
  <c r="H82" i="3"/>
  <c r="I82" i="3" s="1"/>
  <c r="G82" i="3"/>
  <c r="H81" i="3"/>
  <c r="I81" i="3" s="1"/>
  <c r="G81" i="3"/>
  <c r="H80" i="3"/>
  <c r="G80" i="3"/>
  <c r="I80" i="3" s="1"/>
  <c r="H79" i="3"/>
  <c r="I79" i="3" s="1"/>
  <c r="G79" i="3"/>
  <c r="H78" i="3"/>
  <c r="I78" i="3" s="1"/>
  <c r="G78" i="3"/>
  <c r="H77" i="3"/>
  <c r="I77" i="3" s="1"/>
  <c r="G77" i="3"/>
  <c r="H76" i="3"/>
  <c r="G76" i="3"/>
  <c r="I76" i="3" s="1"/>
  <c r="H75" i="3"/>
  <c r="I75" i="3" s="1"/>
  <c r="G75" i="3"/>
  <c r="H74" i="3"/>
  <c r="I74" i="3" s="1"/>
  <c r="G74" i="3"/>
  <c r="H73" i="3"/>
  <c r="I73" i="3" s="1"/>
  <c r="G73" i="3"/>
  <c r="H72" i="3"/>
  <c r="G72" i="3"/>
  <c r="I72" i="3" s="1"/>
  <c r="H71" i="3"/>
  <c r="I71" i="3" s="1"/>
  <c r="G71" i="3"/>
  <c r="H70" i="3"/>
  <c r="I70" i="3" s="1"/>
  <c r="G70" i="3"/>
  <c r="H69" i="3"/>
  <c r="I69" i="3" s="1"/>
  <c r="G69" i="3"/>
  <c r="H68" i="3"/>
  <c r="G68" i="3"/>
  <c r="I68" i="3" s="1"/>
  <c r="H67" i="3"/>
  <c r="I67" i="3" s="1"/>
  <c r="G67" i="3"/>
  <c r="H66" i="3"/>
  <c r="I66" i="3" s="1"/>
  <c r="G66" i="3"/>
  <c r="H65" i="3"/>
  <c r="I65" i="3" s="1"/>
  <c r="G65" i="3"/>
  <c r="H64" i="3"/>
  <c r="I64" i="3" s="1"/>
  <c r="G64" i="3"/>
  <c r="H63" i="3"/>
  <c r="I63" i="3" s="1"/>
  <c r="G63" i="3"/>
  <c r="H62" i="3"/>
  <c r="I62" i="3" s="1"/>
  <c r="G62" i="3"/>
  <c r="H61" i="3"/>
  <c r="I61" i="3" s="1"/>
  <c r="G61" i="3"/>
  <c r="H60" i="3"/>
  <c r="I60" i="3" s="1"/>
  <c r="G60" i="3"/>
  <c r="H59" i="3"/>
  <c r="I59" i="3" s="1"/>
  <c r="G59" i="3"/>
  <c r="H58" i="3"/>
  <c r="I58" i="3" s="1"/>
  <c r="G58" i="3"/>
  <c r="H57" i="3"/>
  <c r="I57" i="3" s="1"/>
  <c r="G57" i="3"/>
  <c r="H56" i="3"/>
  <c r="I56" i="3" s="1"/>
  <c r="G56" i="3"/>
  <c r="H55" i="3"/>
  <c r="I55" i="3" s="1"/>
  <c r="G55" i="3"/>
  <c r="H54" i="3"/>
  <c r="I54" i="3" s="1"/>
  <c r="G54" i="3"/>
  <c r="H53" i="3"/>
  <c r="I53" i="3" s="1"/>
  <c r="G53" i="3"/>
  <c r="H52" i="3"/>
  <c r="I52" i="3" s="1"/>
  <c r="G52" i="3"/>
  <c r="H51" i="3"/>
  <c r="I51" i="3" s="1"/>
  <c r="G51" i="3"/>
  <c r="H50" i="3"/>
  <c r="I50" i="3" s="1"/>
  <c r="G50" i="3"/>
  <c r="H49" i="3"/>
  <c r="I49" i="3" s="1"/>
  <c r="G49" i="3"/>
  <c r="H48" i="3"/>
  <c r="I48" i="3" s="1"/>
  <c r="G48" i="3"/>
  <c r="H47" i="3"/>
  <c r="I47" i="3" s="1"/>
  <c r="G47" i="3"/>
  <c r="H46" i="3"/>
  <c r="I46" i="3" s="1"/>
  <c r="G46" i="3"/>
  <c r="H45" i="3"/>
  <c r="I45" i="3" s="1"/>
  <c r="G45" i="3"/>
  <c r="H44" i="3"/>
  <c r="I44" i="3" s="1"/>
  <c r="G44" i="3"/>
  <c r="H43" i="3"/>
  <c r="I43" i="3" s="1"/>
  <c r="G43" i="3"/>
  <c r="H42" i="3"/>
  <c r="I42" i="3" s="1"/>
  <c r="G42" i="3"/>
  <c r="H41" i="3"/>
  <c r="I41" i="3" s="1"/>
  <c r="G41" i="3"/>
  <c r="H40" i="3"/>
  <c r="I40" i="3" s="1"/>
  <c r="G40" i="3"/>
  <c r="H39" i="3"/>
  <c r="I39" i="3" s="1"/>
  <c r="G39" i="3"/>
  <c r="H38" i="3"/>
  <c r="I38" i="3" s="1"/>
  <c r="G38" i="3"/>
  <c r="H37" i="3"/>
  <c r="I37" i="3" s="1"/>
  <c r="G37" i="3"/>
  <c r="H36" i="3"/>
  <c r="I36" i="3" s="1"/>
  <c r="G36" i="3"/>
  <c r="H35" i="3"/>
  <c r="I35" i="3" s="1"/>
  <c r="G35" i="3"/>
  <c r="H34" i="3"/>
  <c r="I34" i="3" s="1"/>
  <c r="G34" i="3"/>
  <c r="H33" i="3"/>
  <c r="I33" i="3" s="1"/>
  <c r="G33" i="3"/>
  <c r="H32" i="3"/>
  <c r="I32" i="3" s="1"/>
  <c r="G32" i="3"/>
  <c r="H31" i="3"/>
  <c r="I31" i="3" s="1"/>
  <c r="G31" i="3"/>
  <c r="H30" i="3"/>
  <c r="I30" i="3" s="1"/>
  <c r="G30" i="3"/>
  <c r="H29" i="3"/>
  <c r="I29" i="3" s="1"/>
  <c r="G29" i="3"/>
  <c r="H28" i="3"/>
  <c r="I28" i="3" s="1"/>
  <c r="G28" i="3"/>
  <c r="H27" i="3"/>
  <c r="I27" i="3" s="1"/>
  <c r="G27" i="3"/>
  <c r="H26" i="3"/>
  <c r="I26" i="3" s="1"/>
  <c r="G26" i="3"/>
  <c r="H25" i="3"/>
  <c r="I25" i="3" s="1"/>
  <c r="G25" i="3"/>
  <c r="H24" i="3"/>
  <c r="I24" i="3" s="1"/>
  <c r="G24" i="3"/>
  <c r="H23" i="3"/>
  <c r="I23" i="3" s="1"/>
  <c r="G23" i="3"/>
  <c r="H22" i="3"/>
  <c r="I22" i="3" s="1"/>
  <c r="G22" i="3"/>
  <c r="H21" i="3"/>
  <c r="I21" i="3" s="1"/>
  <c r="G21" i="3"/>
  <c r="H20" i="3"/>
  <c r="I20" i="3" s="1"/>
  <c r="G20" i="3"/>
  <c r="H19" i="3"/>
  <c r="I19" i="3" s="1"/>
  <c r="G19" i="3"/>
  <c r="H18" i="3"/>
  <c r="I18" i="3" s="1"/>
  <c r="G18" i="3"/>
  <c r="H17" i="3"/>
  <c r="I17" i="3" s="1"/>
  <c r="G17" i="3"/>
  <c r="H16" i="3"/>
  <c r="I16" i="3" s="1"/>
  <c r="G16" i="3"/>
  <c r="H15" i="3"/>
  <c r="I15" i="3" s="1"/>
  <c r="G15" i="3"/>
  <c r="H14" i="3"/>
  <c r="I14" i="3" s="1"/>
  <c r="G14" i="3"/>
  <c r="H13" i="3"/>
  <c r="I13" i="3" s="1"/>
  <c r="G13" i="3"/>
  <c r="H12" i="3"/>
  <c r="I12" i="3" s="1"/>
  <c r="G12" i="3"/>
  <c r="H11" i="3"/>
  <c r="I11" i="3" s="1"/>
  <c r="G11" i="3"/>
  <c r="H10" i="3"/>
  <c r="I10" i="3" s="1"/>
  <c r="G10" i="3"/>
  <c r="H9" i="3"/>
  <c r="I9" i="3" s="1"/>
  <c r="G9" i="3"/>
  <c r="H8" i="3"/>
  <c r="I8" i="3" s="1"/>
  <c r="G8" i="3"/>
  <c r="H7" i="3"/>
  <c r="I7" i="3" s="1"/>
  <c r="G7" i="3"/>
  <c r="H6" i="3"/>
  <c r="I6" i="3" s="1"/>
  <c r="G6" i="3"/>
  <c r="H5" i="3"/>
  <c r="I5" i="3" s="1"/>
  <c r="G5" i="3"/>
  <c r="H4" i="3"/>
  <c r="I4" i="3" s="1"/>
  <c r="G4" i="3"/>
  <c r="H3" i="3"/>
  <c r="I3" i="3" s="1"/>
  <c r="G3" i="3"/>
  <c r="H2" i="3"/>
  <c r="I2" i="3" s="1"/>
  <c r="G2" i="3"/>
  <c r="G2" i="1"/>
  <c r="H2" i="1"/>
  <c r="I2" i="1" s="1"/>
  <c r="G3" i="1"/>
  <c r="H3" i="1"/>
  <c r="I3" i="1" s="1"/>
  <c r="G4" i="1"/>
  <c r="H4" i="1"/>
  <c r="I4" i="1"/>
  <c r="G5" i="1"/>
  <c r="H5" i="1"/>
  <c r="I5" i="1" s="1"/>
  <c r="G6" i="1"/>
  <c r="H6" i="1"/>
  <c r="I6" i="1" s="1"/>
  <c r="G7" i="1"/>
  <c r="H7" i="1"/>
  <c r="I7" i="1" s="1"/>
  <c r="G8" i="1"/>
  <c r="H8" i="1"/>
  <c r="I8" i="1"/>
  <c r="G9" i="1"/>
  <c r="H9" i="1"/>
  <c r="I9" i="1"/>
  <c r="G10" i="1"/>
  <c r="H10" i="1"/>
  <c r="I10" i="1" s="1"/>
  <c r="G11" i="1"/>
  <c r="H11" i="1"/>
  <c r="I11" i="1" s="1"/>
  <c r="G12" i="1"/>
  <c r="H12" i="1"/>
  <c r="I12" i="1"/>
  <c r="G13" i="1"/>
  <c r="H13" i="1"/>
  <c r="I13" i="1"/>
  <c r="G14" i="1"/>
  <c r="H14" i="1"/>
  <c r="I14" i="1" s="1"/>
  <c r="G15" i="1"/>
  <c r="H15" i="1"/>
  <c r="I15" i="1" s="1"/>
  <c r="G16" i="1"/>
  <c r="H16" i="1"/>
  <c r="I16" i="1"/>
  <c r="G17" i="1"/>
  <c r="H17" i="1"/>
  <c r="I17" i="1"/>
  <c r="G18" i="1"/>
  <c r="H18" i="1"/>
  <c r="I18" i="1" s="1"/>
  <c r="G19" i="1"/>
  <c r="H19" i="1"/>
  <c r="I19" i="1" s="1"/>
  <c r="G20" i="1"/>
  <c r="H20" i="1"/>
  <c r="I20" i="1"/>
  <c r="G21" i="1"/>
  <c r="H21" i="1"/>
  <c r="I21" i="1"/>
  <c r="G22" i="1"/>
  <c r="H22" i="1"/>
  <c r="I22" i="1" s="1"/>
  <c r="G23" i="1"/>
  <c r="H23" i="1"/>
  <c r="I23" i="1" s="1"/>
  <c r="G24" i="1"/>
  <c r="H24" i="1"/>
  <c r="I24" i="1"/>
  <c r="G25" i="1"/>
  <c r="H25" i="1"/>
  <c r="I25" i="1"/>
  <c r="G26" i="1"/>
  <c r="H26" i="1"/>
  <c r="I26" i="1" s="1"/>
  <c r="G27" i="1"/>
  <c r="H27" i="1"/>
  <c r="I27" i="1" s="1"/>
  <c r="G28" i="1"/>
  <c r="H28" i="1"/>
  <c r="I28" i="1" s="1"/>
  <c r="G29" i="1"/>
  <c r="H29" i="1"/>
  <c r="I29" i="1"/>
  <c r="G30" i="1"/>
  <c r="H30" i="1"/>
  <c r="I30" i="1" s="1"/>
  <c r="G31" i="1"/>
  <c r="H31" i="1"/>
  <c r="I31" i="1" s="1"/>
  <c r="G32" i="1"/>
  <c r="H32" i="1"/>
  <c r="I32" i="1" s="1"/>
  <c r="G33" i="1"/>
  <c r="H33" i="1"/>
  <c r="I33" i="1"/>
  <c r="G34" i="1"/>
  <c r="H34" i="1"/>
  <c r="I34" i="1" s="1"/>
  <c r="G35" i="1"/>
  <c r="H35" i="1"/>
  <c r="I35" i="1" s="1"/>
  <c r="G36" i="1"/>
  <c r="H36" i="1"/>
  <c r="I36" i="1" s="1"/>
  <c r="G37" i="1"/>
  <c r="H37" i="1"/>
  <c r="I37" i="1"/>
  <c r="G38" i="1"/>
  <c r="H38" i="1"/>
  <c r="I38" i="1" s="1"/>
  <c r="G39" i="1"/>
  <c r="H39" i="1"/>
  <c r="I39" i="1" s="1"/>
  <c r="G40" i="1"/>
  <c r="H40" i="1"/>
  <c r="I40" i="1" s="1"/>
  <c r="G41" i="1"/>
  <c r="H41" i="1"/>
  <c r="I41" i="1"/>
  <c r="G42" i="1"/>
  <c r="H42" i="1"/>
  <c r="I42" i="1" s="1"/>
  <c r="G43" i="1"/>
  <c r="H43" i="1"/>
  <c r="I43" i="1" s="1"/>
  <c r="G44" i="1"/>
  <c r="H44" i="1"/>
  <c r="I44" i="1" s="1"/>
  <c r="G45" i="1"/>
  <c r="H45" i="1"/>
  <c r="I45" i="1"/>
  <c r="G46" i="1"/>
  <c r="H46" i="1"/>
  <c r="I46" i="1" s="1"/>
  <c r="G47" i="1"/>
  <c r="H47" i="1"/>
  <c r="I47" i="1" s="1"/>
  <c r="G48" i="1"/>
  <c r="H48" i="1"/>
  <c r="I48" i="1" s="1"/>
  <c r="G49" i="1"/>
  <c r="H49" i="1"/>
  <c r="I49" i="1"/>
  <c r="G50" i="1"/>
  <c r="H50" i="1"/>
  <c r="I50" i="1" s="1"/>
  <c r="G51" i="1"/>
  <c r="H51" i="1"/>
  <c r="I51" i="1" s="1"/>
  <c r="G52" i="1"/>
  <c r="H52" i="1"/>
  <c r="I52" i="1" s="1"/>
  <c r="G53" i="1"/>
  <c r="H53" i="1"/>
  <c r="I53" i="1"/>
  <c r="G54" i="1"/>
  <c r="H54" i="1"/>
  <c r="I54" i="1" s="1"/>
  <c r="G55" i="1"/>
  <c r="H55" i="1"/>
  <c r="I55" i="1" s="1"/>
  <c r="G56" i="1"/>
  <c r="H56" i="1"/>
  <c r="I56" i="1" s="1"/>
  <c r="G57" i="1"/>
  <c r="H57" i="1"/>
  <c r="I57" i="1"/>
  <c r="G58" i="1"/>
  <c r="H58" i="1"/>
  <c r="I58" i="1" s="1"/>
  <c r="G59" i="1"/>
  <c r="H59" i="1"/>
  <c r="I59" i="1" s="1"/>
  <c r="G60" i="1"/>
  <c r="H60" i="1"/>
  <c r="I60" i="1" s="1"/>
  <c r="G61" i="1"/>
  <c r="H61" i="1"/>
  <c r="I61" i="1"/>
  <c r="G62" i="1"/>
  <c r="H62" i="1"/>
  <c r="I62" i="1" s="1"/>
  <c r="G63" i="1"/>
  <c r="H63" i="1"/>
  <c r="I63" i="1" s="1"/>
  <c r="G64" i="1"/>
  <c r="H64" i="1"/>
  <c r="I64" i="1" s="1"/>
  <c r="G65" i="1"/>
  <c r="H65" i="1"/>
  <c r="I65" i="1"/>
  <c r="G66" i="1"/>
  <c r="H66" i="1"/>
  <c r="I66" i="1" s="1"/>
  <c r="G67" i="1"/>
  <c r="H67" i="1"/>
  <c r="I67" i="1" s="1"/>
  <c r="G68" i="1"/>
  <c r="H68" i="1"/>
  <c r="I68" i="1" s="1"/>
  <c r="G69" i="1"/>
  <c r="H69" i="1"/>
  <c r="I69" i="1"/>
  <c r="G70" i="1"/>
  <c r="H70" i="1"/>
  <c r="I70" i="1" s="1"/>
  <c r="G71" i="1"/>
  <c r="H71" i="1"/>
  <c r="I71" i="1" s="1"/>
  <c r="G72" i="1"/>
  <c r="H72" i="1"/>
  <c r="I72" i="1" s="1"/>
  <c r="G73" i="1"/>
  <c r="H73" i="1"/>
  <c r="I73" i="1"/>
  <c r="G74" i="1"/>
  <c r="H74" i="1"/>
  <c r="I74" i="1" s="1"/>
  <c r="G75" i="1"/>
  <c r="H75" i="1"/>
  <c r="I75" i="1" s="1"/>
  <c r="G76" i="1"/>
  <c r="H76" i="1"/>
  <c r="I76" i="1" s="1"/>
  <c r="G77" i="1"/>
  <c r="H77" i="1"/>
  <c r="I77" i="1"/>
  <c r="G78" i="1"/>
  <c r="H78" i="1"/>
  <c r="I78" i="1" s="1"/>
  <c r="G79" i="1"/>
  <c r="H79" i="1"/>
  <c r="I79" i="1" s="1"/>
  <c r="G80" i="1"/>
  <c r="H80" i="1"/>
  <c r="I80" i="1" s="1"/>
  <c r="G81" i="1"/>
  <c r="H81" i="1"/>
  <c r="I81" i="1"/>
  <c r="G82" i="1"/>
  <c r="H82" i="1"/>
  <c r="I82" i="1" s="1"/>
  <c r="G83" i="1"/>
  <c r="H83" i="1"/>
  <c r="I83" i="1" s="1"/>
  <c r="G84" i="1"/>
  <c r="H84" i="1"/>
  <c r="I84" i="1" s="1"/>
  <c r="G85" i="1"/>
  <c r="H85" i="1"/>
  <c r="I85" i="1"/>
  <c r="G86" i="1"/>
  <c r="H86" i="1"/>
  <c r="I86" i="1" s="1"/>
  <c r="G87" i="1"/>
  <c r="H87" i="1"/>
  <c r="I87" i="1" s="1"/>
  <c r="G88" i="1"/>
  <c r="H88" i="1"/>
  <c r="I88" i="1" s="1"/>
  <c r="G89" i="1"/>
  <c r="H89" i="1"/>
  <c r="I89" i="1"/>
  <c r="G90" i="1"/>
  <c r="H90" i="1"/>
  <c r="I90" i="1" s="1"/>
  <c r="G91" i="1"/>
  <c r="H91" i="1"/>
  <c r="I91" i="1" s="1"/>
  <c r="G92" i="1"/>
  <c r="H92" i="1"/>
  <c r="I92" i="1" s="1"/>
  <c r="G93" i="1"/>
  <c r="H93" i="1"/>
  <c r="I93" i="1"/>
  <c r="G94" i="1"/>
  <c r="H94" i="1"/>
  <c r="I94" i="1" s="1"/>
  <c r="G95" i="1"/>
  <c r="H95" i="1"/>
  <c r="I95" i="1" s="1"/>
  <c r="G96" i="1"/>
  <c r="H96" i="1"/>
  <c r="I96" i="1" s="1"/>
  <c r="G97" i="1"/>
  <c r="H97" i="1"/>
  <c r="I97" i="1"/>
  <c r="G98" i="1"/>
  <c r="H98" i="1"/>
  <c r="I98" i="1" s="1"/>
  <c r="G99" i="1"/>
  <c r="H99" i="1"/>
  <c r="I99" i="1" s="1"/>
  <c r="G100" i="1"/>
  <c r="H100" i="1"/>
  <c r="I100" i="1" s="1"/>
  <c r="G101" i="1"/>
  <c r="H101" i="1"/>
  <c r="I101" i="1"/>
  <c r="G102" i="1"/>
  <c r="H102" i="1"/>
  <c r="I102" i="1" s="1"/>
  <c r="G103" i="1"/>
  <c r="H103" i="1"/>
  <c r="I103" i="1" s="1"/>
  <c r="G104" i="1"/>
  <c r="H104" i="1"/>
  <c r="I104" i="1" s="1"/>
  <c r="G105" i="1"/>
  <c r="H105" i="1"/>
  <c r="I105" i="1"/>
  <c r="G106" i="1"/>
  <c r="H106" i="1"/>
  <c r="I106" i="1" s="1"/>
  <c r="G107" i="1"/>
  <c r="H107" i="1"/>
  <c r="I107" i="1" s="1"/>
  <c r="G108" i="1"/>
  <c r="H108" i="1"/>
  <c r="I108" i="1" s="1"/>
  <c r="G109" i="1"/>
  <c r="H109" i="1"/>
  <c r="I109" i="1"/>
  <c r="G110" i="1"/>
  <c r="H110" i="1"/>
  <c r="I110" i="1" s="1"/>
  <c r="G111" i="1"/>
  <c r="H111" i="1"/>
  <c r="I111" i="1" s="1"/>
  <c r="G112" i="1"/>
  <c r="H112" i="1"/>
  <c r="I112" i="1" s="1"/>
  <c r="G113" i="1"/>
  <c r="H113" i="1"/>
  <c r="I113" i="1"/>
  <c r="G114" i="1"/>
  <c r="H114" i="1"/>
  <c r="I114" i="1" s="1"/>
  <c r="G115" i="1"/>
  <c r="H115" i="1"/>
  <c r="I115" i="1" s="1"/>
  <c r="G116" i="1"/>
  <c r="H116" i="1"/>
  <c r="I116" i="1" s="1"/>
  <c r="G117" i="1"/>
  <c r="H117" i="1"/>
  <c r="I117" i="1"/>
  <c r="G118" i="1"/>
  <c r="H118" i="1"/>
  <c r="I118" i="1" s="1"/>
  <c r="G119" i="1"/>
  <c r="H119" i="1"/>
  <c r="I119" i="1" s="1"/>
  <c r="G120" i="1"/>
  <c r="H120" i="1"/>
  <c r="I120" i="1" s="1"/>
  <c r="G121" i="1"/>
  <c r="H121" i="1"/>
  <c r="I121" i="1"/>
  <c r="G122" i="1"/>
  <c r="H122" i="1"/>
  <c r="I122" i="1" s="1"/>
  <c r="G123" i="1"/>
  <c r="H123" i="1"/>
  <c r="I123" i="1" s="1"/>
  <c r="G124" i="1"/>
  <c r="H124" i="1"/>
  <c r="I124" i="1" s="1"/>
  <c r="G125" i="1"/>
  <c r="H125" i="1"/>
  <c r="I125" i="1"/>
  <c r="G126" i="1"/>
  <c r="H126" i="1"/>
  <c r="I126" i="1" s="1"/>
  <c r="G127" i="1"/>
  <c r="H127" i="1"/>
  <c r="I127" i="1" s="1"/>
  <c r="G128" i="1"/>
  <c r="H128" i="1"/>
  <c r="I128" i="1" s="1"/>
  <c r="G129" i="1"/>
  <c r="H129" i="1"/>
  <c r="I129" i="1"/>
  <c r="G130" i="1"/>
  <c r="H130" i="1"/>
  <c r="I130" i="1" s="1"/>
  <c r="G131" i="1"/>
  <c r="H131" i="1"/>
  <c r="I131" i="1" s="1"/>
  <c r="G132" i="1"/>
  <c r="H132" i="1"/>
  <c r="I132" i="1" s="1"/>
  <c r="G133" i="1"/>
  <c r="H133" i="1"/>
  <c r="I133" i="1"/>
  <c r="G134" i="1"/>
  <c r="H134" i="1"/>
  <c r="I134" i="1" s="1"/>
  <c r="G135" i="1"/>
  <c r="H135" i="1"/>
  <c r="I13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AFA985-B00D-4833-9436-BE313A48EA5C}" name="transport" type="6" refreshedVersion="8" background="1" saveData="1">
    <textPr codePage="852" sourceFile="E:\xamp\htdocs\kod\mat\matury - moje\first_try\2017_czerwiec\dane\transport.txt" decimal="," thousands=" ">
      <textFields count="6">
        <textField type="text"/>
        <textField/>
        <textField/>
        <textField type="text"/>
        <textField/>
        <textField type="YMD"/>
      </textFields>
    </textPr>
  </connection>
  <connection id="2" xr16:uid="{A5EB5D94-B3A2-4590-B16C-4CB60AD2FA9F}" name="transport1" type="6" refreshedVersion="8" background="1" saveData="1">
    <textPr codePage="852" sourceFile="E:\xamp\htdocs\kod\mat\matury - moje\first_try\2017_czerwiec\dane\transport.txt" decimal="," thousands=" ">
      <textFields count="6">
        <textField type="text"/>
        <textField/>
        <textField/>
        <textField type="text"/>
        <textField/>
        <textField type="YMD"/>
      </textFields>
    </textPr>
  </connection>
  <connection id="3" xr16:uid="{E06D529E-A17C-472D-BF86-EE0BE8ACA35C}" name="transport2" type="6" refreshedVersion="8" background="1" saveData="1">
    <textPr codePage="852" sourceFile="E:\xamp\htdocs\kod\mat\matury - moje\first_try\2017_czerwiec\dane\transport.txt" decimal="," thousands=" ">
      <textFields count="6">
        <textField type="text"/>
        <textField/>
        <textField/>
        <textField type="text"/>
        <textField/>
        <textField type="YMD"/>
      </textFields>
    </textPr>
  </connection>
  <connection id="4" xr16:uid="{777F1E7D-C71F-4901-A5A1-2529DDA1C38F}" name="transport21" type="6" refreshedVersion="8" background="1" saveData="1">
    <textPr codePage="852" sourceFile="E:\xamp\htdocs\kod\mat\matury - moje\first_try\2017_czerwiec\dane\transport.txt" decimal="," thousands=" ">
      <textFields count="6">
        <textField type="text"/>
        <textField/>
        <textField/>
        <textField type="text"/>
        <textField/>
        <textField type="YMD"/>
      </textFields>
    </textPr>
  </connection>
</connections>
</file>

<file path=xl/sharedStrings.xml><?xml version="1.0" encoding="utf-8"?>
<sst xmlns="http://schemas.openxmlformats.org/spreadsheetml/2006/main" count="1406" uniqueCount="199">
  <si>
    <t>Marka_i_model</t>
  </si>
  <si>
    <t>Rok_produkcji</t>
  </si>
  <si>
    <t>Cena_zakupu</t>
  </si>
  <si>
    <t>Nr_rejestracyjny</t>
  </si>
  <si>
    <t>Przebieg</t>
  </si>
  <si>
    <t>Data_ostatniego_remontu</t>
  </si>
  <si>
    <t>Iveco Strails</t>
  </si>
  <si>
    <t>ERA 210 TR</t>
  </si>
  <si>
    <t>ERA 211 TR</t>
  </si>
  <si>
    <t>ERA 212 TR</t>
  </si>
  <si>
    <t>ERA 213 TR</t>
  </si>
  <si>
    <t>ERA 209 TR</t>
  </si>
  <si>
    <t>Mercedes Axor</t>
  </si>
  <si>
    <t>ERA 223 TR</t>
  </si>
  <si>
    <t>MAN TGA</t>
  </si>
  <si>
    <t>ERA 217 TR</t>
  </si>
  <si>
    <t>Volvo FE</t>
  </si>
  <si>
    <t>ERA 095 TR</t>
  </si>
  <si>
    <t>Volvo FM</t>
  </si>
  <si>
    <t>ERA 093 TR</t>
  </si>
  <si>
    <t>Volvo FMX</t>
  </si>
  <si>
    <t>ERA 094 TR</t>
  </si>
  <si>
    <t>Volvo FH</t>
  </si>
  <si>
    <t>ERA 092 TR</t>
  </si>
  <si>
    <t>ERA 097 TR</t>
  </si>
  <si>
    <t>Iveco 100E</t>
  </si>
  <si>
    <t>ERA 114 TR</t>
  </si>
  <si>
    <t>ERA 108 TR</t>
  </si>
  <si>
    <t>Scania L94</t>
  </si>
  <si>
    <t>ERA 100 TR</t>
  </si>
  <si>
    <t>ERA 101 TR</t>
  </si>
  <si>
    <t>ERA 111 TR</t>
  </si>
  <si>
    <t>ERA 120 TR</t>
  </si>
  <si>
    <t>Renault Premium</t>
  </si>
  <si>
    <t>ERA 110 TR</t>
  </si>
  <si>
    <t>Mercedes Atego</t>
  </si>
  <si>
    <t>ERA 112 TR</t>
  </si>
  <si>
    <t>Scania M93</t>
  </si>
  <si>
    <t>ERA 102 TR</t>
  </si>
  <si>
    <t>ERA 302 TR</t>
  </si>
  <si>
    <t>ERA 096 TR</t>
  </si>
  <si>
    <t>Iveco EuroCargo</t>
  </si>
  <si>
    <t>ERA 104 TR</t>
  </si>
  <si>
    <t>ERA 119 TR</t>
  </si>
  <si>
    <t>ERA 106 TR</t>
  </si>
  <si>
    <t>MAN TGL</t>
  </si>
  <si>
    <t>ERA 117 TR</t>
  </si>
  <si>
    <t>Volvo FL</t>
  </si>
  <si>
    <t>ERA 098 TR</t>
  </si>
  <si>
    <t>ERA 109 TR</t>
  </si>
  <si>
    <t>DAF LF45</t>
  </si>
  <si>
    <t>ERA 115 TR</t>
  </si>
  <si>
    <t>ERA 113 TR</t>
  </si>
  <si>
    <t>ERA 107 TR</t>
  </si>
  <si>
    <t>MAN TGA41</t>
  </si>
  <si>
    <t>ERA 116 TR</t>
  </si>
  <si>
    <t>MAN TGA33</t>
  </si>
  <si>
    <t>ERA 105 TR</t>
  </si>
  <si>
    <t>DAF CF85</t>
  </si>
  <si>
    <t>ERA 103 TR</t>
  </si>
  <si>
    <t>Mercedes Sided</t>
  </si>
  <si>
    <t>ERA 099 TR</t>
  </si>
  <si>
    <t>Mercedes Actros</t>
  </si>
  <si>
    <t>ERA 118 TR</t>
  </si>
  <si>
    <t>ERA 132 TR</t>
  </si>
  <si>
    <t>ERA 142 TR</t>
  </si>
  <si>
    <t>ERA 145 TR</t>
  </si>
  <si>
    <t>Renault Midlum</t>
  </si>
  <si>
    <t>ERA 146 TR</t>
  </si>
  <si>
    <t>ERA 135 TR</t>
  </si>
  <si>
    <t>ERA 136 TR</t>
  </si>
  <si>
    <t>Renault D10</t>
  </si>
  <si>
    <t>ERA 141 TR</t>
  </si>
  <si>
    <t>ERA 340 TR</t>
  </si>
  <si>
    <t>ERA 147 TR</t>
  </si>
  <si>
    <t>ERA 394 TR</t>
  </si>
  <si>
    <t>DAF CF75</t>
  </si>
  <si>
    <t>ERA 143 TR</t>
  </si>
  <si>
    <t>ERA 140 TR</t>
  </si>
  <si>
    <t>DAF CF65</t>
  </si>
  <si>
    <t>ERA 133 TR</t>
  </si>
  <si>
    <t>Iveco TrakkerEuro5</t>
  </si>
  <si>
    <t>ERA 214 TR</t>
  </si>
  <si>
    <t>Renault Magnum</t>
  </si>
  <si>
    <t>ERA 227 TR</t>
  </si>
  <si>
    <t>ERA 228 TR</t>
  </si>
  <si>
    <t>ERA 226 TR</t>
  </si>
  <si>
    <t>ERA 131 TR</t>
  </si>
  <si>
    <t>ERA 144 TR</t>
  </si>
  <si>
    <t>ERA 134 TR</t>
  </si>
  <si>
    <t>ERA 161 TR</t>
  </si>
  <si>
    <t>Renault R385</t>
  </si>
  <si>
    <t>ERA 158 TR</t>
  </si>
  <si>
    <t>ERA 160 TR</t>
  </si>
  <si>
    <t>ERA 159 TR</t>
  </si>
  <si>
    <t>ERA 157 TR</t>
  </si>
  <si>
    <t>ERA 221 TR</t>
  </si>
  <si>
    <t>ERA 225 TR</t>
  </si>
  <si>
    <t>ERA 220 TR</t>
  </si>
  <si>
    <t>ERA 222 TR</t>
  </si>
  <si>
    <t>Renault Pelen</t>
  </si>
  <si>
    <t>ERA 230 TR</t>
  </si>
  <si>
    <t>ERA 229 TR</t>
  </si>
  <si>
    <t>ERA 162 TR</t>
  </si>
  <si>
    <t>Scania R500</t>
  </si>
  <si>
    <t>ERA 237 TR</t>
  </si>
  <si>
    <t>ERA 236 TR</t>
  </si>
  <si>
    <t>ERA 238 TR</t>
  </si>
  <si>
    <t>ERA 240 TR</t>
  </si>
  <si>
    <t>ERA 241 TR</t>
  </si>
  <si>
    <t>ERA 239 TR</t>
  </si>
  <si>
    <t>ERA 168 TR</t>
  </si>
  <si>
    <t>ERA 175 TR</t>
  </si>
  <si>
    <t>ERA 173 TR</t>
  </si>
  <si>
    <t>ERA 166 TR</t>
  </si>
  <si>
    <t>ERA 176 TR</t>
  </si>
  <si>
    <t>ERA 172 TR</t>
  </si>
  <si>
    <t>ERA 169 TR</t>
  </si>
  <si>
    <t>ERA 170 TR</t>
  </si>
  <si>
    <t>Iveco STRALIS</t>
  </si>
  <si>
    <t>ERA 215 TR</t>
  </si>
  <si>
    <t>ERA 216 TR</t>
  </si>
  <si>
    <t>ERA 178 TR</t>
  </si>
  <si>
    <t>Scania R420</t>
  </si>
  <si>
    <t>ERA 232 TR</t>
  </si>
  <si>
    <t>ERA 233 TR</t>
  </si>
  <si>
    <t>ERA 231 TR</t>
  </si>
  <si>
    <t>ERA 234 TR</t>
  </si>
  <si>
    <t>ERA 235 TR</t>
  </si>
  <si>
    <t>Volvo FH13-500</t>
  </si>
  <si>
    <t>ERA 248 TR</t>
  </si>
  <si>
    <t>ERA 177 TR</t>
  </si>
  <si>
    <t>ERA 247 TR</t>
  </si>
  <si>
    <t>MAN TGX</t>
  </si>
  <si>
    <t>ERA 218 TR</t>
  </si>
  <si>
    <t>ERA 174 TR</t>
  </si>
  <si>
    <t>DAF XF460</t>
  </si>
  <si>
    <t>ERA 207 TR</t>
  </si>
  <si>
    <t>ERA 405 TR</t>
  </si>
  <si>
    <t>ERA 204 TR</t>
  </si>
  <si>
    <t>ERA 208 TR</t>
  </si>
  <si>
    <t>ERA 406 TR</t>
  </si>
  <si>
    <t>ERA 171 TR</t>
  </si>
  <si>
    <t>ERA 183 TR</t>
  </si>
  <si>
    <t>ERA 388 TR</t>
  </si>
  <si>
    <t>ERA 188 TR</t>
  </si>
  <si>
    <t>ERA 184 TR</t>
  </si>
  <si>
    <t>ERA 186 TR</t>
  </si>
  <si>
    <t>ERA 185 TR</t>
  </si>
  <si>
    <t>ERA 199 TR</t>
  </si>
  <si>
    <t>ERA 198 TR</t>
  </si>
  <si>
    <t>ERA 200 TR</t>
  </si>
  <si>
    <t>ERA 201 TR</t>
  </si>
  <si>
    <t>ERA 496 TR</t>
  </si>
  <si>
    <t>ERA 497 TR</t>
  </si>
  <si>
    <t>ERA 202 TR</t>
  </si>
  <si>
    <t>ERA 203 TR</t>
  </si>
  <si>
    <t>MAN TGS</t>
  </si>
  <si>
    <t>ERA 187 TR</t>
  </si>
  <si>
    <t>ERA 219 TR</t>
  </si>
  <si>
    <t>MAN TGA18</t>
  </si>
  <si>
    <t>ERA 193 TR</t>
  </si>
  <si>
    <t>ERA 195 TR</t>
  </si>
  <si>
    <t>ERA 197 TR</t>
  </si>
  <si>
    <t>ERA 194 TR</t>
  </si>
  <si>
    <t>ERA 196 TR</t>
  </si>
  <si>
    <t>ERA 393 TR</t>
  </si>
  <si>
    <t>ERA 494 TR</t>
  </si>
  <si>
    <t>ERA 495 TR</t>
  </si>
  <si>
    <t>ERA 192 TR</t>
  </si>
  <si>
    <t>ERA 205 TR</t>
  </si>
  <si>
    <t>ERA 206 TR</t>
  </si>
  <si>
    <t>Volvo 2015Euro6M</t>
  </si>
  <si>
    <t>ERA 242 TR</t>
  </si>
  <si>
    <t>ERA 243 TR</t>
  </si>
  <si>
    <t>ERA 244 TR</t>
  </si>
  <si>
    <t>ERA 245 TR</t>
  </si>
  <si>
    <t>ERA 246 TR</t>
  </si>
  <si>
    <t>amortyzacja lat do 2017</t>
  </si>
  <si>
    <t>amortyzacja przeb iegu do 2017</t>
  </si>
  <si>
    <t>wartosc</t>
  </si>
  <si>
    <t xml:space="preserve">marka </t>
  </si>
  <si>
    <t>Etykiety wierszy</t>
  </si>
  <si>
    <t>DAF</t>
  </si>
  <si>
    <t>Iveco</t>
  </si>
  <si>
    <t>MAN</t>
  </si>
  <si>
    <t>Mercedes</t>
  </si>
  <si>
    <t>Renault</t>
  </si>
  <si>
    <t>Scania</t>
  </si>
  <si>
    <t>Volvo</t>
  </si>
  <si>
    <t>(puste)</t>
  </si>
  <si>
    <t>Suma końcowa</t>
  </si>
  <si>
    <t>Średnia z Przebieg</t>
  </si>
  <si>
    <t>Liczba z Nr_rejestracyjny</t>
  </si>
  <si>
    <t>średni przebieg</t>
  </si>
  <si>
    <t>ilość samochodów</t>
  </si>
  <si>
    <t>marka</t>
  </si>
  <si>
    <t>Liczba dni</t>
  </si>
  <si>
    <t>czas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</si>
</sst>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49" fontId="1" fillId="2" borderId="0" xfId="1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14" fontId="1" fillId="2" borderId="0" xfId="1" applyNumberFormat="1" applyAlignment="1">
      <alignment horizontal="center" vertical="center"/>
    </xf>
    <xf numFmtId="2" fontId="1" fillId="2" borderId="0" xfId="1" applyNumberFormat="1" applyAlignment="1">
      <alignment horizontal="center" vertical="center"/>
    </xf>
  </cellXfs>
  <cellStyles count="2">
    <cellStyle name="Dobry" xfId="1" builtinId="26"/>
    <cellStyle name="Normalny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 przebieg</a:t>
            </a:r>
            <a:r>
              <a:rPr lang="pl-PL"/>
              <a:t> dla każdej marki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'2'!$P$14</c:f>
              <c:strCache>
                <c:ptCount val="1"/>
                <c:pt idx="0">
                  <c:v>średni przebieg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'2'!$O$15:$O$21</c:f>
              <c:strCache>
                <c:ptCount val="7"/>
                <c:pt idx="0">
                  <c:v>DAF</c:v>
                </c:pt>
                <c:pt idx="1">
                  <c:v>Iveco</c:v>
                </c:pt>
                <c:pt idx="2">
                  <c:v>MAN</c:v>
                </c:pt>
                <c:pt idx="3">
                  <c:v>Mercedes</c:v>
                </c:pt>
                <c:pt idx="4">
                  <c:v>Renault</c:v>
                </c:pt>
                <c:pt idx="5">
                  <c:v>Scania</c:v>
                </c:pt>
                <c:pt idx="6">
                  <c:v>Volvo</c:v>
                </c:pt>
              </c:strCache>
            </c:strRef>
          </c:cat>
          <c:val>
            <c:numRef>
              <c:f>'2'!$P$15:$P$21</c:f>
              <c:numCache>
                <c:formatCode>0</c:formatCode>
                <c:ptCount val="7"/>
                <c:pt idx="0">
                  <c:v>273239.59999999998</c:v>
                </c:pt>
                <c:pt idx="1">
                  <c:v>657434.5</c:v>
                </c:pt>
                <c:pt idx="2">
                  <c:v>289637.27777777775</c:v>
                </c:pt>
                <c:pt idx="3">
                  <c:v>486545.8823529412</c:v>
                </c:pt>
                <c:pt idx="4">
                  <c:v>519936.0588235294</c:v>
                </c:pt>
                <c:pt idx="5">
                  <c:v>557117.6470588235</c:v>
                </c:pt>
                <c:pt idx="6">
                  <c:v>307130.4347826087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D-4748-9602-CB63FDA07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878831"/>
        <c:axId val="1393879663"/>
      </c:barChart>
      <c:catAx>
        <c:axId val="139387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Marka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3879663"/>
        <c:crosses val="autoZero"/>
        <c:auto val="1"/>
        <c:lblAlgn val="ctr"/>
        <c:lblOffset val="100"/>
        <c:noMultiLvlLbl val="0"/>
      </c:catAx>
      <c:valAx>
        <c:axId val="13938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przebieg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387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190499</xdr:colOff>
      <xdr:row>21</xdr:row>
      <xdr:rowOff>90486</xdr:rowOff>
    </xdr:from>
    <xdr:to>
      <xdr:col>21</xdr:col>
      <xdr:colOff>495299</xdr:colOff>
      <xdr:row>46</xdr:row>
      <xdr:rowOff>133349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F791ECF-E782-8470-07E5-F47BCB61C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908.716803240743" createdVersion="8" refreshedVersion="8" minRefreshableVersion="3" recordCount="135" xr:uid="{0851CE84-E4EF-4120-BF9D-9EB764666C66}">
  <cacheSource type="worksheet">
    <worksheetSource ref="A1:J1048576" sheet="2"/>
  </cacheSource>
  <cacheFields count="10">
    <cacheField name="Marka_i_model" numFmtId="0">
      <sharedItems containsBlank="1"/>
    </cacheField>
    <cacheField name="Rok_produkcji" numFmtId="0">
      <sharedItems containsString="0" containsBlank="1" containsNumber="1" containsInteger="1" minValue="2006" maxValue="2015"/>
    </cacheField>
    <cacheField name="Cena_zakupu" numFmtId="0">
      <sharedItems containsString="0" containsBlank="1" containsNumber="1" containsInteger="1" minValue="37000" maxValue="360000"/>
    </cacheField>
    <cacheField name="Nr_rejestracyjny" numFmtId="0">
      <sharedItems containsBlank="1" count="135">
        <s v="ERA 210 TR"/>
        <s v="ERA 211 TR"/>
        <s v="ERA 212 TR"/>
        <s v="ERA 213 TR"/>
        <s v="ERA 209 TR"/>
        <s v="ERA 223 TR"/>
        <s v="ERA 217 TR"/>
        <s v="ERA 095 TR"/>
        <s v="ERA 093 TR"/>
        <s v="ERA 094 TR"/>
        <s v="ERA 092 TR"/>
        <s v="ERA 097 TR"/>
        <s v="ERA 114 TR"/>
        <s v="ERA 108 TR"/>
        <s v="ERA 100 TR"/>
        <s v="ERA 101 TR"/>
        <s v="ERA 111 TR"/>
        <s v="ERA 120 TR"/>
        <s v="ERA 110 TR"/>
        <s v="ERA 112 TR"/>
        <s v="ERA 102 TR"/>
        <s v="ERA 302 TR"/>
        <s v="ERA 096 TR"/>
        <s v="ERA 104 TR"/>
        <s v="ERA 119 TR"/>
        <s v="ERA 106 TR"/>
        <s v="ERA 117 TR"/>
        <s v="ERA 098 TR"/>
        <s v="ERA 109 TR"/>
        <s v="ERA 115 TR"/>
        <s v="ERA 113 TR"/>
        <s v="ERA 107 TR"/>
        <s v="ERA 116 TR"/>
        <s v="ERA 105 TR"/>
        <s v="ERA 103 TR"/>
        <s v="ERA 099 TR"/>
        <s v="ERA 118 TR"/>
        <s v="ERA 132 TR"/>
        <s v="ERA 142 TR"/>
        <s v="ERA 145 TR"/>
        <s v="ERA 146 TR"/>
        <s v="ERA 135 TR"/>
        <s v="ERA 136 TR"/>
        <s v="ERA 141 TR"/>
        <s v="ERA 340 TR"/>
        <s v="ERA 147 TR"/>
        <s v="ERA 394 TR"/>
        <s v="ERA 143 TR"/>
        <s v="ERA 140 TR"/>
        <s v="ERA 133 TR"/>
        <s v="ERA 214 TR"/>
        <s v="ERA 227 TR"/>
        <s v="ERA 228 TR"/>
        <s v="ERA 226 TR"/>
        <s v="ERA 131 TR"/>
        <s v="ERA 144 TR"/>
        <s v="ERA 134 TR"/>
        <s v="ERA 161 TR"/>
        <s v="ERA 158 TR"/>
        <s v="ERA 160 TR"/>
        <s v="ERA 159 TR"/>
        <s v="ERA 157 TR"/>
        <s v="ERA 221 TR"/>
        <s v="ERA 225 TR"/>
        <s v="ERA 220 TR"/>
        <s v="ERA 222 TR"/>
        <s v="ERA 230 TR"/>
        <s v="ERA 229 TR"/>
        <s v="ERA 162 TR"/>
        <s v="ERA 237 TR"/>
        <s v="ERA 236 TR"/>
        <s v="ERA 238 TR"/>
        <s v="ERA 240 TR"/>
        <s v="ERA 241 TR"/>
        <s v="ERA 239 TR"/>
        <s v="ERA 168 TR"/>
        <s v="ERA 175 TR"/>
        <s v="ERA 173 TR"/>
        <s v="ERA 166 TR"/>
        <s v="ERA 176 TR"/>
        <s v="ERA 172 TR"/>
        <s v="ERA 169 TR"/>
        <s v="ERA 170 TR"/>
        <s v="ERA 215 TR"/>
        <s v="ERA 216 TR"/>
        <s v="ERA 178 TR"/>
        <s v="ERA 232 TR"/>
        <s v="ERA 233 TR"/>
        <s v="ERA 231 TR"/>
        <s v="ERA 234 TR"/>
        <s v="ERA 235 TR"/>
        <s v="ERA 248 TR"/>
        <s v="ERA 177 TR"/>
        <s v="ERA 247 TR"/>
        <s v="ERA 218 TR"/>
        <s v="ERA 174 TR"/>
        <s v="ERA 207 TR"/>
        <s v="ERA 405 TR"/>
        <s v="ERA 204 TR"/>
        <s v="ERA 208 TR"/>
        <s v="ERA 406 TR"/>
        <s v="ERA 171 TR"/>
        <s v="ERA 183 TR"/>
        <s v="ERA 388 TR"/>
        <s v="ERA 188 TR"/>
        <s v="ERA 184 TR"/>
        <s v="ERA 186 TR"/>
        <s v="ERA 185 TR"/>
        <s v="ERA 199 TR"/>
        <s v="ERA 198 TR"/>
        <s v="ERA 200 TR"/>
        <s v="ERA 201 TR"/>
        <s v="ERA 496 TR"/>
        <s v="ERA 497 TR"/>
        <s v="ERA 202 TR"/>
        <s v="ERA 203 TR"/>
        <s v="ERA 187 TR"/>
        <s v="ERA 219 TR"/>
        <s v="ERA 193 TR"/>
        <s v="ERA 195 TR"/>
        <s v="ERA 197 TR"/>
        <s v="ERA 194 TR"/>
        <s v="ERA 196 TR"/>
        <s v="ERA 393 TR"/>
        <s v="ERA 494 TR"/>
        <s v="ERA 495 TR"/>
        <s v="ERA 192 TR"/>
        <s v="ERA 205 TR"/>
        <s v="ERA 206 TR"/>
        <s v="ERA 242 TR"/>
        <s v="ERA 243 TR"/>
        <s v="ERA 244 TR"/>
        <s v="ERA 245 TR"/>
        <s v="ERA 246 TR"/>
        <m/>
      </sharedItems>
    </cacheField>
    <cacheField name="Przebieg" numFmtId="0">
      <sharedItems containsString="0" containsBlank="1" containsNumber="1" containsInteger="1" minValue="91000" maxValue="1260000"/>
    </cacheField>
    <cacheField name="Data_ostatniego_remontu" numFmtId="0">
      <sharedItems containsNonDate="0" containsDate="1" containsString="0" containsBlank="1" minDate="2015-01-10T00:00:00" maxDate="2016-12-31T00:00:00"/>
    </cacheField>
    <cacheField name="amortyzacja lat do 2017" numFmtId="0">
      <sharedItems containsString="0" containsBlank="1" containsNumber="1" minValue="9560" maxValue="116400"/>
    </cacheField>
    <cacheField name="amortyzacja przeb iegu do 2017" numFmtId="0">
      <sharedItems containsString="0" containsBlank="1" containsNumber="1" minValue="0" maxValue="49200"/>
    </cacheField>
    <cacheField name="wartosc" numFmtId="0">
      <sharedItems containsString="0" containsBlank="1" containsNumber="1" minValue="17390" maxValue="316800"/>
    </cacheField>
    <cacheField name="marka " numFmtId="0">
      <sharedItems containsBlank="1" count="8">
        <s v="Iveco"/>
        <s v="Mercedes"/>
        <s v="MAN"/>
        <s v="Volvo"/>
        <s v="Scania"/>
        <s v="Renault"/>
        <s v="DA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s v="Iveco Strails"/>
    <n v="2006"/>
    <n v="85900"/>
    <x v="0"/>
    <n v="1200655"/>
    <d v="2015-01-31T00:00:00"/>
    <n v="47245"/>
    <n v="20616"/>
    <n v="18039"/>
    <x v="0"/>
  </r>
  <r>
    <s v="Iveco Strails"/>
    <n v="2006"/>
    <n v="85900"/>
    <x v="1"/>
    <n v="1068570"/>
    <d v="2015-01-25T00:00:00"/>
    <n v="47245"/>
    <n v="17180"/>
    <n v="21475"/>
    <x v="0"/>
  </r>
  <r>
    <s v="Iveco Strails"/>
    <n v="2006"/>
    <n v="85900"/>
    <x v="2"/>
    <n v="998704"/>
    <d v="2015-01-24T00:00:00"/>
    <n v="47245"/>
    <n v="15462"/>
    <n v="23193"/>
    <x v="0"/>
  </r>
  <r>
    <s v="Iveco Strails"/>
    <n v="2006"/>
    <n v="85900"/>
    <x v="3"/>
    <n v="936780"/>
    <d v="2015-01-24T00:00:00"/>
    <n v="47245"/>
    <n v="15462"/>
    <n v="23193"/>
    <x v="0"/>
  </r>
  <r>
    <s v="Iveco Strails"/>
    <n v="2006"/>
    <n v="85900"/>
    <x v="4"/>
    <n v="870233"/>
    <d v="2015-01-30T00:00:00"/>
    <n v="47245"/>
    <n v="13744"/>
    <n v="24911"/>
    <x v="0"/>
  </r>
  <r>
    <s v="Mercedes Axor"/>
    <n v="2007"/>
    <n v="205000"/>
    <x v="5"/>
    <n v="1260000"/>
    <d v="2016-04-23T00:00:00"/>
    <n v="102500"/>
    <n v="49200"/>
    <n v="53300"/>
    <x v="1"/>
  </r>
  <r>
    <s v="MAN TGA"/>
    <n v="2007"/>
    <n v="198000"/>
    <x v="6"/>
    <n v="890200"/>
    <d v="2016-05-30T00:00:00"/>
    <n v="99000"/>
    <n v="31680"/>
    <n v="67320"/>
    <x v="2"/>
  </r>
  <r>
    <s v="Volvo FE"/>
    <n v="2008"/>
    <n v="49411"/>
    <x v="7"/>
    <n v="186000"/>
    <d v="2015-07-25T00:00:00"/>
    <n v="22234.95"/>
    <n v="988.22"/>
    <n v="26187.829999999998"/>
    <x v="3"/>
  </r>
  <r>
    <s v="Volvo FM"/>
    <n v="2008"/>
    <n v="58000"/>
    <x v="8"/>
    <n v="306000"/>
    <d v="2015-09-24T00:00:00"/>
    <n v="26100"/>
    <n v="3480"/>
    <n v="28420"/>
    <x v="3"/>
  </r>
  <r>
    <s v="Volvo FMX"/>
    <n v="2008"/>
    <n v="84000"/>
    <x v="9"/>
    <n v="266000"/>
    <d v="2016-01-13T00:00:00"/>
    <n v="37800"/>
    <n v="3360"/>
    <n v="42840"/>
    <x v="3"/>
  </r>
  <r>
    <s v="Volvo FH"/>
    <n v="2008"/>
    <n v="89000"/>
    <x v="10"/>
    <n v="305000"/>
    <d v="2015-03-12T00:00:00"/>
    <n v="40050"/>
    <n v="5340"/>
    <n v="43610"/>
    <x v="3"/>
  </r>
  <r>
    <s v="Volvo FE"/>
    <n v="2009"/>
    <n v="48411"/>
    <x v="11"/>
    <n v="190000"/>
    <d v="2015-07-25T00:00:00"/>
    <n v="19364.400000000001"/>
    <n v="968.22"/>
    <n v="28078.379999999997"/>
    <x v="3"/>
  </r>
  <r>
    <s v="Iveco 100E"/>
    <n v="2009"/>
    <n v="68000"/>
    <x v="12"/>
    <n v="992600"/>
    <d v="2015-06-02T00:00:00"/>
    <n v="27200"/>
    <n v="12240"/>
    <n v="28560"/>
    <x v="0"/>
  </r>
  <r>
    <s v="Volvo FE"/>
    <n v="2009"/>
    <n v="49411"/>
    <x v="13"/>
    <n v="186000"/>
    <d v="2015-07-25T00:00:00"/>
    <n v="19764.400000000001"/>
    <n v="988.22"/>
    <n v="28658.379999999997"/>
    <x v="3"/>
  </r>
  <r>
    <s v="Scania L94"/>
    <n v="2009"/>
    <n v="67900"/>
    <x v="14"/>
    <n v="850000"/>
    <d v="2015-07-09T00:00:00"/>
    <n v="27160"/>
    <n v="10864"/>
    <n v="29876"/>
    <x v="4"/>
  </r>
  <r>
    <s v="Volvo FE"/>
    <n v="2009"/>
    <n v="65000"/>
    <x v="15"/>
    <n v="740000"/>
    <d v="2016-01-16T00:00:00"/>
    <n v="26000"/>
    <n v="9100"/>
    <n v="29900"/>
    <x v="3"/>
  </r>
  <r>
    <s v="Scania L94"/>
    <n v="2009"/>
    <n v="68900"/>
    <x v="16"/>
    <n v="846000"/>
    <d v="2015-07-09T00:00:00"/>
    <n v="27560"/>
    <n v="11024"/>
    <n v="30316"/>
    <x v="4"/>
  </r>
  <r>
    <s v="Volvo FM"/>
    <n v="2009"/>
    <n v="59000"/>
    <x v="17"/>
    <n v="302000"/>
    <d v="2015-09-24T00:00:00"/>
    <n v="23600"/>
    <n v="3540"/>
    <n v="31860"/>
    <x v="3"/>
  </r>
  <r>
    <s v="Renault Premium"/>
    <n v="2009"/>
    <n v="77000"/>
    <x v="18"/>
    <n v="846000"/>
    <d v="2016-01-07T00:00:00"/>
    <n v="30800"/>
    <n v="12320"/>
    <n v="33880"/>
    <x v="5"/>
  </r>
  <r>
    <s v="Mercedes Atego"/>
    <n v="2009"/>
    <n v="85000"/>
    <x v="19"/>
    <n v="946000"/>
    <d v="2015-01-10T00:00:00"/>
    <n v="34000"/>
    <n v="15300"/>
    <n v="35700"/>
    <x v="1"/>
  </r>
  <r>
    <s v="Scania M93"/>
    <n v="2009"/>
    <n v="79000"/>
    <x v="20"/>
    <n v="390000"/>
    <d v="2016-01-10T00:00:00"/>
    <n v="31600"/>
    <n v="4740"/>
    <n v="42660"/>
    <x v="4"/>
  </r>
  <r>
    <s v="Scania M93"/>
    <n v="2009"/>
    <n v="79000"/>
    <x v="21"/>
    <n v="390000"/>
    <d v="2016-01-10T00:00:00"/>
    <n v="31600"/>
    <n v="4740"/>
    <n v="42660"/>
    <x v="4"/>
  </r>
  <r>
    <s v="Volvo FMX"/>
    <n v="2009"/>
    <n v="83000"/>
    <x v="22"/>
    <n v="270000"/>
    <d v="2016-01-13T00:00:00"/>
    <n v="33200"/>
    <n v="3320"/>
    <n v="46480"/>
    <x v="3"/>
  </r>
  <r>
    <s v="Iveco EuroCargo"/>
    <n v="2009"/>
    <n v="86133"/>
    <x v="23"/>
    <n v="380000"/>
    <d v="2015-07-23T00:00:00"/>
    <n v="34453.200000000004"/>
    <n v="5167.9800000000005"/>
    <n v="46511.82"/>
    <x v="0"/>
  </r>
  <r>
    <s v="Volvo FH"/>
    <n v="2009"/>
    <n v="90000"/>
    <x v="24"/>
    <n v="301000"/>
    <d v="2015-03-12T00:00:00"/>
    <n v="36000"/>
    <n v="5400"/>
    <n v="48600"/>
    <x v="3"/>
  </r>
  <r>
    <s v="Mercedes Atego"/>
    <n v="2009"/>
    <n v="91000"/>
    <x v="25"/>
    <n v="360000"/>
    <d v="2015-06-19T00:00:00"/>
    <n v="36400"/>
    <n v="5460"/>
    <n v="49140"/>
    <x v="1"/>
  </r>
  <r>
    <s v="MAN TGL"/>
    <n v="2009"/>
    <n v="114400"/>
    <x v="26"/>
    <n v="226000"/>
    <d v="2015-03-10T00:00:00"/>
    <n v="45760"/>
    <n v="4576"/>
    <n v="64064"/>
    <x v="2"/>
  </r>
  <r>
    <s v="Volvo FL"/>
    <n v="2009"/>
    <n v="134000"/>
    <x v="27"/>
    <n v="482000"/>
    <d v="2016-01-16T00:00:00"/>
    <n v="53600"/>
    <n v="10720"/>
    <n v="69680"/>
    <x v="3"/>
  </r>
  <r>
    <s v="Volvo FL"/>
    <n v="2009"/>
    <n v="135000"/>
    <x v="28"/>
    <n v="478000"/>
    <d v="2016-01-16T00:00:00"/>
    <n v="54000"/>
    <n v="10800"/>
    <n v="70200"/>
    <x v="3"/>
  </r>
  <r>
    <s v="DAF LF45"/>
    <n v="2009"/>
    <n v="131780"/>
    <x v="29"/>
    <n v="306000"/>
    <d v="2015-12-27T00:00:00"/>
    <n v="52712"/>
    <n v="7906.7999999999993"/>
    <n v="71161.2"/>
    <x v="6"/>
  </r>
  <r>
    <s v="MAN TGL"/>
    <n v="2009"/>
    <n v="159000"/>
    <x v="30"/>
    <n v="403000"/>
    <d v="2016-11-07T00:00:00"/>
    <n v="63600"/>
    <n v="12720"/>
    <n v="82680"/>
    <x v="2"/>
  </r>
  <r>
    <s v="Renault Premium"/>
    <n v="2009"/>
    <n v="162800"/>
    <x v="31"/>
    <n v="370000"/>
    <d v="2015-11-21T00:00:00"/>
    <n v="65120"/>
    <n v="9768"/>
    <n v="87912"/>
    <x v="5"/>
  </r>
  <r>
    <s v="MAN TGA41"/>
    <n v="2009"/>
    <n v="168800"/>
    <x v="32"/>
    <n v="186300"/>
    <d v="2015-09-25T00:00:00"/>
    <n v="67520"/>
    <n v="3376"/>
    <n v="97904"/>
    <x v="2"/>
  </r>
  <r>
    <s v="MAN TGA33"/>
    <n v="2009"/>
    <n v="195370"/>
    <x v="33"/>
    <n v="290000"/>
    <d v="2016-04-07T00:00:00"/>
    <n v="78148"/>
    <n v="7814.8"/>
    <n v="109407.20000000001"/>
    <x v="2"/>
  </r>
  <r>
    <s v="DAF CF85"/>
    <n v="2009"/>
    <n v="195340"/>
    <x v="34"/>
    <n v="190000"/>
    <d v="2015-10-01T00:00:00"/>
    <n v="78136"/>
    <n v="3906.8"/>
    <n v="113297.20000000001"/>
    <x v="6"/>
  </r>
  <r>
    <s v="Mercedes Sided"/>
    <n v="2009"/>
    <n v="230000"/>
    <x v="35"/>
    <n v="305000"/>
    <d v="2015-10-30T00:00:00"/>
    <n v="92000"/>
    <n v="13800"/>
    <n v="124200"/>
    <x v="1"/>
  </r>
  <r>
    <s v="Mercedes Actros"/>
    <n v="2009"/>
    <n v="291000"/>
    <x v="36"/>
    <n v="166000"/>
    <d v="2015-10-20T00:00:00"/>
    <n v="116400"/>
    <n v="5820"/>
    <n v="168780"/>
    <x v="1"/>
  </r>
  <r>
    <s v="DAF LF45"/>
    <n v="2010"/>
    <n v="37000"/>
    <x v="37"/>
    <n v="978000"/>
    <d v="2015-11-01T00:00:00"/>
    <n v="12950"/>
    <n v="6660"/>
    <n v="17390"/>
    <x v="6"/>
  </r>
  <r>
    <s v="DAF LF45"/>
    <n v="2010"/>
    <n v="40830"/>
    <x v="38"/>
    <n v="326000"/>
    <d v="2015-02-27T00:00:00"/>
    <n v="14290.5"/>
    <n v="2449.8000000000002"/>
    <n v="24089.699999999997"/>
    <x v="6"/>
  </r>
  <r>
    <s v="Volvo FE"/>
    <n v="2010"/>
    <n v="66000"/>
    <x v="39"/>
    <n v="736000"/>
    <d v="2016-01-16T00:00:00"/>
    <n v="23100"/>
    <n v="9240"/>
    <n v="33660"/>
    <x v="3"/>
  </r>
  <r>
    <s v="Renault Midlum"/>
    <n v="2010"/>
    <n v="60000"/>
    <x v="40"/>
    <n v="99250"/>
    <d v="2015-08-10T00:00:00"/>
    <n v="21000"/>
    <n v="0"/>
    <n v="39000"/>
    <x v="5"/>
  </r>
  <r>
    <s v="Mercedes Atego"/>
    <n v="2010"/>
    <n v="84000"/>
    <x v="41"/>
    <n v="950000"/>
    <d v="2015-01-25T00:00:00"/>
    <n v="29400"/>
    <n v="15120"/>
    <n v="39480"/>
    <x v="1"/>
  </r>
  <r>
    <s v="Iveco 100E"/>
    <n v="2010"/>
    <n v="67000"/>
    <x v="42"/>
    <n v="103260"/>
    <d v="2015-06-02T00:00:00"/>
    <n v="23450"/>
    <n v="1340"/>
    <n v="42210"/>
    <x v="0"/>
  </r>
  <r>
    <s v="Renault D10"/>
    <n v="2010"/>
    <n v="75300"/>
    <x v="43"/>
    <n v="302000"/>
    <d v="2015-06-19T00:00:00"/>
    <n v="26355"/>
    <n v="4518"/>
    <n v="44427"/>
    <x v="5"/>
  </r>
  <r>
    <s v="Volvo FMX"/>
    <n v="2010"/>
    <n v="84000"/>
    <x v="44"/>
    <n v="266000"/>
    <d v="2016-01-13T00:00:00"/>
    <n v="29400"/>
    <n v="3360"/>
    <n v="51240"/>
    <x v="3"/>
  </r>
  <r>
    <s v="Mercedes Atego"/>
    <n v="2010"/>
    <n v="92000"/>
    <x v="45"/>
    <n v="356000"/>
    <d v="2015-06-19T00:00:00"/>
    <n v="32200"/>
    <n v="5520"/>
    <n v="54280"/>
    <x v="1"/>
  </r>
  <r>
    <s v="MAN TGL"/>
    <n v="2010"/>
    <n v="89000"/>
    <x v="46"/>
    <n v="266000"/>
    <d v="2016-01-13T00:00:00"/>
    <n v="31150"/>
    <n v="3560"/>
    <n v="54290"/>
    <x v="2"/>
  </r>
  <r>
    <s v="DAF CF75"/>
    <n v="2010"/>
    <n v="94000"/>
    <x v="47"/>
    <n v="91000"/>
    <d v="2015-09-21T00:00:00"/>
    <n v="32900"/>
    <n v="0"/>
    <n v="61100"/>
    <x v="6"/>
  </r>
  <r>
    <s v="MAN TGL"/>
    <n v="2010"/>
    <n v="113400"/>
    <x v="48"/>
    <n v="230000"/>
    <d v="2015-03-10T00:00:00"/>
    <n v="39690"/>
    <n v="4536"/>
    <n v="69174"/>
    <x v="2"/>
  </r>
  <r>
    <s v="DAF CF65"/>
    <n v="2010"/>
    <n v="135000"/>
    <x v="49"/>
    <n v="251000"/>
    <d v="2015-03-04T00:00:00"/>
    <n v="47250"/>
    <n v="5400"/>
    <n v="82350"/>
    <x v="6"/>
  </r>
  <r>
    <s v="Iveco TrakkerEuro5"/>
    <n v="2010"/>
    <n v="160000"/>
    <x v="50"/>
    <n v="263000"/>
    <d v="2015-01-24T00:00:00"/>
    <n v="56000"/>
    <n v="6400"/>
    <n v="97600"/>
    <x v="0"/>
  </r>
  <r>
    <s v="Renault Magnum"/>
    <n v="2010"/>
    <n v="265000"/>
    <x v="51"/>
    <n v="930000"/>
    <d v="2015-08-20T00:00:00"/>
    <n v="92750"/>
    <n v="47700"/>
    <n v="124550"/>
    <x v="5"/>
  </r>
  <r>
    <s v="Renault Magnum"/>
    <n v="2010"/>
    <n v="265000"/>
    <x v="52"/>
    <n v="912000"/>
    <d v="2015-08-20T00:00:00"/>
    <n v="92750"/>
    <n v="47700"/>
    <n v="124550"/>
    <x v="5"/>
  </r>
  <r>
    <s v="Renault Magnum"/>
    <n v="2010"/>
    <n v="265000"/>
    <x v="53"/>
    <n v="856000"/>
    <d v="2015-08-20T00:00:00"/>
    <n v="92750"/>
    <n v="42400"/>
    <n v="129850"/>
    <x v="5"/>
  </r>
  <r>
    <s v="Renault Premium"/>
    <n v="2010"/>
    <n v="230000"/>
    <x v="54"/>
    <n v="455000"/>
    <d v="2016-03-10T00:00:00"/>
    <n v="80500"/>
    <n v="18400"/>
    <n v="131100"/>
    <x v="5"/>
  </r>
  <r>
    <s v="Mercedes Sided"/>
    <n v="2010"/>
    <n v="231000"/>
    <x v="55"/>
    <n v="301000"/>
    <d v="2015-10-30T00:00:00"/>
    <n v="80850"/>
    <n v="13860"/>
    <n v="136290"/>
    <x v="1"/>
  </r>
  <r>
    <s v="Mercedes Actros"/>
    <n v="2010"/>
    <n v="257000"/>
    <x v="56"/>
    <n v="164700"/>
    <d v="2015-10-09T00:00:00"/>
    <n v="89950"/>
    <n v="5140"/>
    <n v="161910"/>
    <x v="1"/>
  </r>
  <r>
    <s v="DAF LF45"/>
    <n v="2011"/>
    <n v="38000"/>
    <x v="57"/>
    <n v="574000"/>
    <d v="2015-11-01T00:00:00"/>
    <n v="11400"/>
    <n v="3800"/>
    <n v="22800"/>
    <x v="6"/>
  </r>
  <r>
    <s v="Renault R385"/>
    <n v="2011"/>
    <n v="56700"/>
    <x v="58"/>
    <n v="290000"/>
    <d v="2015-08-20T00:00:00"/>
    <n v="17010"/>
    <n v="2268"/>
    <n v="37422"/>
    <x v="5"/>
  </r>
  <r>
    <s v="Renault R385"/>
    <n v="2011"/>
    <n v="57700"/>
    <x v="59"/>
    <n v="286000"/>
    <d v="2015-08-20T00:00:00"/>
    <n v="17310"/>
    <n v="2308"/>
    <n v="38082"/>
    <x v="5"/>
  </r>
  <r>
    <s v="Renault Midlum"/>
    <n v="2011"/>
    <n v="59000"/>
    <x v="60"/>
    <n v="103250"/>
    <d v="2015-08-10T00:00:00"/>
    <n v="17700"/>
    <n v="1180"/>
    <n v="40120"/>
    <x v="5"/>
  </r>
  <r>
    <s v="Renault D10"/>
    <n v="2011"/>
    <n v="74300"/>
    <x v="61"/>
    <n v="306000"/>
    <d v="2015-06-19T00:00:00"/>
    <n v="22290"/>
    <n v="4458"/>
    <n v="47552"/>
    <x v="5"/>
  </r>
  <r>
    <s v="Mercedes Actros"/>
    <n v="2011"/>
    <n v="210000"/>
    <x v="62"/>
    <n v="780000"/>
    <d v="2016-04-21T00:00:00"/>
    <n v="63000"/>
    <n v="29400"/>
    <n v="117600"/>
    <x v="1"/>
  </r>
  <r>
    <s v="Mercedes Actros"/>
    <n v="2011"/>
    <n v="210000"/>
    <x v="63"/>
    <n v="760300"/>
    <d v="2016-04-21T00:00:00"/>
    <n v="63000"/>
    <n v="29400"/>
    <n v="117600"/>
    <x v="1"/>
  </r>
  <r>
    <s v="Mercedes Actros"/>
    <n v="2011"/>
    <n v="210000"/>
    <x v="64"/>
    <n v="680000"/>
    <d v="2016-04-21T00:00:00"/>
    <n v="63000"/>
    <n v="25200"/>
    <n v="121800"/>
    <x v="1"/>
  </r>
  <r>
    <s v="Mercedes Actros"/>
    <n v="2011"/>
    <n v="210000"/>
    <x v="65"/>
    <n v="655000"/>
    <d v="2016-04-21T00:00:00"/>
    <n v="63000"/>
    <n v="25200"/>
    <n v="121800"/>
    <x v="1"/>
  </r>
  <r>
    <s v="Renault Pelen"/>
    <n v="2011"/>
    <n v="220000"/>
    <x v="66"/>
    <n v="731000"/>
    <d v="2015-08-20T00:00:00"/>
    <n v="66000"/>
    <n v="30800"/>
    <n v="123200"/>
    <x v="5"/>
  </r>
  <r>
    <s v="Renault Pelen"/>
    <n v="2011"/>
    <n v="220000"/>
    <x v="67"/>
    <n v="685413"/>
    <d v="2015-08-20T00:00:00"/>
    <n v="66000"/>
    <n v="26400"/>
    <n v="127600"/>
    <x v="5"/>
  </r>
  <r>
    <s v="DAF CF85"/>
    <n v="2011"/>
    <n v="196340"/>
    <x v="68"/>
    <n v="186000"/>
    <d v="2015-10-01T00:00:00"/>
    <n v="58902"/>
    <n v="3926.8"/>
    <n v="133511.20000000001"/>
    <x v="6"/>
  </r>
  <r>
    <s v="Scania R500"/>
    <n v="2011"/>
    <n v="245000"/>
    <x v="69"/>
    <n v="720000"/>
    <d v="2016-04-02T00:00:00"/>
    <n v="73500"/>
    <n v="34300"/>
    <n v="137200"/>
    <x v="4"/>
  </r>
  <r>
    <s v="Scania R500"/>
    <n v="2011"/>
    <n v="245000"/>
    <x v="70"/>
    <n v="680000"/>
    <d v="2016-04-02T00:00:00"/>
    <n v="73500"/>
    <n v="29400"/>
    <n v="142100"/>
    <x v="4"/>
  </r>
  <r>
    <s v="Scania R500"/>
    <n v="2011"/>
    <n v="245000"/>
    <x v="71"/>
    <n v="660000"/>
    <d v="2016-04-02T00:00:00"/>
    <n v="73500"/>
    <n v="29400"/>
    <n v="142100"/>
    <x v="4"/>
  </r>
  <r>
    <s v="Scania R500"/>
    <n v="2011"/>
    <n v="245000"/>
    <x v="72"/>
    <n v="630000"/>
    <d v="2016-04-02T00:00:00"/>
    <n v="73500"/>
    <n v="29400"/>
    <n v="142100"/>
    <x v="4"/>
  </r>
  <r>
    <s v="Scania R500"/>
    <n v="2011"/>
    <n v="245000"/>
    <x v="73"/>
    <n v="655000"/>
    <d v="2016-04-02T00:00:00"/>
    <n v="73500"/>
    <n v="29400"/>
    <n v="142100"/>
    <x v="4"/>
  </r>
  <r>
    <s v="Scania R500"/>
    <n v="2011"/>
    <n v="245000"/>
    <x v="74"/>
    <n v="590000"/>
    <d v="2016-04-02T00:00:00"/>
    <n v="73500"/>
    <n v="24500"/>
    <n v="147000"/>
    <x v="4"/>
  </r>
  <r>
    <s v="DAF LF45"/>
    <n v="2012"/>
    <n v="39830"/>
    <x v="75"/>
    <n v="330000"/>
    <d v="2015-02-27T00:00:00"/>
    <n v="9957.5"/>
    <n v="2389.8000000000002"/>
    <n v="27482.699999999997"/>
    <x v="6"/>
  </r>
  <r>
    <s v="DAF LF45"/>
    <n v="2012"/>
    <n v="48800"/>
    <x v="76"/>
    <n v="268650"/>
    <d v="2015-04-23T00:00:00"/>
    <n v="12200"/>
    <n v="1952"/>
    <n v="34648"/>
    <x v="6"/>
  </r>
  <r>
    <s v="Volvo FM"/>
    <n v="2012"/>
    <n v="59000"/>
    <x v="77"/>
    <n v="302000"/>
    <d v="2015-09-24T00:00:00"/>
    <n v="14750"/>
    <n v="3540"/>
    <n v="40710"/>
    <x v="3"/>
  </r>
  <r>
    <s v="Renault Premium"/>
    <n v="2012"/>
    <n v="76000"/>
    <x v="78"/>
    <n v="850000"/>
    <d v="2016-01-07T00:00:00"/>
    <n v="19000"/>
    <n v="12160"/>
    <n v="44840"/>
    <x v="5"/>
  </r>
  <r>
    <s v="Iveco EuroCargo"/>
    <n v="2012"/>
    <n v="87133"/>
    <x v="79"/>
    <n v="376000"/>
    <d v="2015-07-23T00:00:00"/>
    <n v="21783.250000000004"/>
    <n v="5227.9800000000005"/>
    <n v="60121.770000000004"/>
    <x v="0"/>
  </r>
  <r>
    <s v="Volvo FH"/>
    <n v="2012"/>
    <n v="110000"/>
    <x v="80"/>
    <n v="201000"/>
    <d v="2015-03-12T00:00:00"/>
    <n v="27500"/>
    <n v="4400"/>
    <n v="78100"/>
    <x v="3"/>
  </r>
  <r>
    <s v="DAF LF45"/>
    <n v="2012"/>
    <n v="130780"/>
    <x v="81"/>
    <n v="310000"/>
    <d v="2015-12-27T00:00:00"/>
    <n v="32695"/>
    <n v="7846.7999999999993"/>
    <n v="90238.2"/>
    <x v="6"/>
  </r>
  <r>
    <s v="MAN TGL"/>
    <n v="2012"/>
    <n v="135502"/>
    <x v="82"/>
    <n v="247000"/>
    <d v="2016-04-16T00:00:00"/>
    <n v="33875.5"/>
    <n v="5420.08"/>
    <n v="96206.42"/>
    <x v="2"/>
  </r>
  <r>
    <s v="Iveco STRALIS"/>
    <n v="2012"/>
    <n v="145000"/>
    <x v="83"/>
    <n v="386732"/>
    <d v="2015-02-24T00:00:00"/>
    <n v="36250"/>
    <n v="8700"/>
    <n v="100050"/>
    <x v="0"/>
  </r>
  <r>
    <s v="Iveco STRALIS"/>
    <n v="2012"/>
    <n v="145000"/>
    <x v="84"/>
    <n v="312680"/>
    <d v="2015-02-24T00:00:00"/>
    <n v="36250"/>
    <n v="8700"/>
    <n v="100050"/>
    <x v="0"/>
  </r>
  <r>
    <s v="Renault Premium"/>
    <n v="2012"/>
    <n v="163800"/>
    <x v="85"/>
    <n v="366000"/>
    <d v="2015-11-21T00:00:00"/>
    <n v="40950"/>
    <n v="9828"/>
    <n v="113022"/>
    <x v="5"/>
  </r>
  <r>
    <s v="Scania R420"/>
    <n v="2012"/>
    <n v="183000"/>
    <x v="86"/>
    <n v="520000"/>
    <d v="2016-03-15T00:00:00"/>
    <n v="45750"/>
    <n v="18300"/>
    <n v="118950"/>
    <x v="4"/>
  </r>
  <r>
    <s v="Scania R420"/>
    <n v="2012"/>
    <n v="183000"/>
    <x v="87"/>
    <n v="530000"/>
    <d v="2016-03-15T00:00:00"/>
    <n v="45750"/>
    <n v="18300"/>
    <n v="118950"/>
    <x v="4"/>
  </r>
  <r>
    <s v="Scania R420"/>
    <n v="2012"/>
    <n v="183000"/>
    <x v="88"/>
    <n v="490000"/>
    <d v="2016-03-15T00:00:00"/>
    <n v="45750"/>
    <n v="14640"/>
    <n v="122610"/>
    <x v="4"/>
  </r>
  <r>
    <s v="Scania R420"/>
    <n v="2012"/>
    <n v="183000"/>
    <x v="89"/>
    <n v="481000"/>
    <d v="2016-03-15T00:00:00"/>
    <n v="45750"/>
    <n v="14640"/>
    <n v="122610"/>
    <x v="4"/>
  </r>
  <r>
    <s v="Scania R420"/>
    <n v="2012"/>
    <n v="183000"/>
    <x v="90"/>
    <n v="454000"/>
    <d v="2016-03-15T00:00:00"/>
    <n v="45750"/>
    <n v="14640"/>
    <n v="122610"/>
    <x v="4"/>
  </r>
  <r>
    <s v="Volvo FH13-500"/>
    <n v="2012"/>
    <n v="210000"/>
    <x v="91"/>
    <n v="517000"/>
    <d v="2016-02-15T00:00:00"/>
    <n v="52500"/>
    <n v="21000"/>
    <n v="136500"/>
    <x v="3"/>
  </r>
  <r>
    <s v="MAN TGA33"/>
    <n v="2012"/>
    <n v="196370"/>
    <x v="92"/>
    <n v="286000"/>
    <d v="2016-04-07T00:00:00"/>
    <n v="49092.5"/>
    <n v="7854.8"/>
    <n v="139422.70000000001"/>
    <x v="2"/>
  </r>
  <r>
    <s v="Volvo FH13-500"/>
    <n v="2012"/>
    <n v="210000"/>
    <x v="93"/>
    <n v="435000"/>
    <d v="2016-02-15T00:00:00"/>
    <n v="52500"/>
    <n v="16800"/>
    <n v="140700"/>
    <x v="3"/>
  </r>
  <r>
    <s v="MAN TGX"/>
    <n v="2012"/>
    <n v="210300"/>
    <x v="94"/>
    <n v="417671"/>
    <d v="2016-05-30T00:00:00"/>
    <n v="52575"/>
    <n v="16824"/>
    <n v="140901"/>
    <x v="2"/>
  </r>
  <r>
    <s v="Renault Premium"/>
    <n v="2012"/>
    <n v="231000"/>
    <x v="95"/>
    <n v="451000"/>
    <d v="2016-03-10T00:00:00"/>
    <n v="57750"/>
    <n v="18480"/>
    <n v="154770"/>
    <x v="5"/>
  </r>
  <r>
    <s v="DAF XF460"/>
    <n v="2012"/>
    <n v="240000"/>
    <x v="96"/>
    <n v="301344"/>
    <d v="2015-06-30T00:00:00"/>
    <n v="60000"/>
    <n v="14400"/>
    <n v="165600"/>
    <x v="6"/>
  </r>
  <r>
    <s v="DAF XF460"/>
    <n v="2012"/>
    <n v="240000"/>
    <x v="97"/>
    <n v="315988"/>
    <d v="2015-06-30T00:00:00"/>
    <n v="60000"/>
    <n v="14400"/>
    <n v="165600"/>
    <x v="6"/>
  </r>
  <r>
    <s v="DAF XF460"/>
    <n v="2012"/>
    <n v="240000"/>
    <x v="98"/>
    <n v="234760"/>
    <d v="2015-06-30T00:00:00"/>
    <n v="60000"/>
    <n v="9600"/>
    <n v="170400"/>
    <x v="6"/>
  </r>
  <r>
    <s v="DAF XF460"/>
    <n v="2012"/>
    <n v="240000"/>
    <x v="99"/>
    <n v="210780"/>
    <d v="2015-06-30T00:00:00"/>
    <n v="60000"/>
    <n v="9600"/>
    <n v="170400"/>
    <x v="6"/>
  </r>
  <r>
    <s v="DAF XF460"/>
    <n v="2012"/>
    <n v="240000"/>
    <x v="100"/>
    <n v="198240"/>
    <d v="2015-06-30T00:00:00"/>
    <n v="60000"/>
    <n v="4800"/>
    <n v="175200"/>
    <x v="6"/>
  </r>
  <r>
    <s v="Mercedes Actros"/>
    <n v="2012"/>
    <n v="290000"/>
    <x v="101"/>
    <n v="170000"/>
    <d v="2015-10-20T00:00:00"/>
    <n v="72500"/>
    <n v="5800"/>
    <n v="211700"/>
    <x v="1"/>
  </r>
  <r>
    <s v="DAF LF45"/>
    <n v="2013"/>
    <n v="47800"/>
    <x v="102"/>
    <n v="272650"/>
    <d v="2015-04-23T00:00:00"/>
    <n v="9560"/>
    <n v="1912"/>
    <n v="36328"/>
    <x v="6"/>
  </r>
  <r>
    <s v="Scania M93"/>
    <n v="2013"/>
    <n v="80000"/>
    <x v="103"/>
    <n v="350000"/>
    <d v="2016-01-10T00:00:00"/>
    <n v="16000"/>
    <n v="4800"/>
    <n v="59200"/>
    <x v="4"/>
  </r>
  <r>
    <s v="Scania M93"/>
    <n v="2013"/>
    <n v="80000"/>
    <x v="104"/>
    <n v="235000"/>
    <d v="2016-01-10T00:00:00"/>
    <n v="16000"/>
    <n v="3200"/>
    <n v="60800"/>
    <x v="4"/>
  </r>
  <r>
    <s v="DAF CF75"/>
    <n v="2013"/>
    <n v="93000"/>
    <x v="105"/>
    <n v="195000"/>
    <d v="2015-09-21T00:00:00"/>
    <n v="18600"/>
    <n v="1860"/>
    <n v="72540"/>
    <x v="6"/>
  </r>
  <r>
    <s v="DAF CF65"/>
    <n v="2013"/>
    <n v="136000"/>
    <x v="106"/>
    <n v="247000"/>
    <d v="2015-03-04T00:00:00"/>
    <n v="27200"/>
    <n v="5440"/>
    <n v="103360"/>
    <x v="6"/>
  </r>
  <r>
    <s v="MAN TGL"/>
    <n v="2013"/>
    <n v="158000"/>
    <x v="107"/>
    <n v="407000"/>
    <d v="2016-11-07T00:00:00"/>
    <n v="31600"/>
    <n v="12640"/>
    <n v="113760"/>
    <x v="2"/>
  </r>
  <r>
    <s v="DAF XF460"/>
    <n v="2013"/>
    <n v="240000"/>
    <x v="108"/>
    <n v="301232"/>
    <d v="2016-12-15T00:00:00"/>
    <n v="48000"/>
    <n v="14400"/>
    <n v="177600"/>
    <x v="6"/>
  </r>
  <r>
    <s v="DAF XF460"/>
    <n v="2013"/>
    <n v="240000"/>
    <x v="109"/>
    <n v="289567"/>
    <d v="2016-12-15T00:00:00"/>
    <n v="48000"/>
    <n v="9600"/>
    <n v="182400"/>
    <x v="6"/>
  </r>
  <r>
    <s v="DAF XF460"/>
    <n v="2013"/>
    <n v="240000"/>
    <x v="110"/>
    <n v="245211"/>
    <d v="2016-12-15T00:00:00"/>
    <n v="48000"/>
    <n v="9600"/>
    <n v="182400"/>
    <x v="6"/>
  </r>
  <r>
    <s v="DAF XF460"/>
    <n v="2013"/>
    <n v="240000"/>
    <x v="111"/>
    <n v="200123"/>
    <d v="2016-12-15T00:00:00"/>
    <n v="48000"/>
    <n v="9600"/>
    <n v="182400"/>
    <x v="6"/>
  </r>
  <r>
    <s v="DAF XF460"/>
    <n v="2013"/>
    <n v="240000"/>
    <x v="112"/>
    <n v="235811"/>
    <d v="2016-12-15T00:00:00"/>
    <n v="48000"/>
    <n v="9600"/>
    <n v="182400"/>
    <x v="6"/>
  </r>
  <r>
    <s v="DAF XF460"/>
    <n v="2013"/>
    <n v="240000"/>
    <x v="113"/>
    <n v="250021"/>
    <d v="2016-12-15T00:00:00"/>
    <n v="48000"/>
    <n v="9600"/>
    <n v="182400"/>
    <x v="6"/>
  </r>
  <r>
    <s v="DAF XF460"/>
    <n v="2013"/>
    <n v="240000"/>
    <x v="114"/>
    <n v="198340"/>
    <d v="2016-12-15T00:00:00"/>
    <n v="48000"/>
    <n v="4800"/>
    <n v="187200"/>
    <x v="6"/>
  </r>
  <r>
    <s v="DAF XF460"/>
    <n v="2013"/>
    <n v="240000"/>
    <x v="115"/>
    <n v="189761"/>
    <d v="2016-12-15T00:00:00"/>
    <n v="48000"/>
    <n v="4800"/>
    <n v="187200"/>
    <x v="6"/>
  </r>
  <r>
    <s v="MAN TGS"/>
    <n v="2013"/>
    <n v="271000"/>
    <x v="116"/>
    <n v="153000"/>
    <d v="2015-11-26T00:00:00"/>
    <n v="54200"/>
    <n v="5420"/>
    <n v="211380"/>
    <x v="2"/>
  </r>
  <r>
    <s v="MAN TGS"/>
    <n v="2013"/>
    <n v="271000"/>
    <x v="117"/>
    <n v="123000"/>
    <d v="2016-05-30T00:00:00"/>
    <n v="54200"/>
    <n v="5420"/>
    <n v="211380"/>
    <x v="2"/>
  </r>
  <r>
    <s v="MAN TGA18"/>
    <n v="2014"/>
    <n v="98000"/>
    <x v="118"/>
    <n v="251000"/>
    <d v="2015-12-06T00:00:00"/>
    <n v="14700"/>
    <n v="3920"/>
    <n v="79380"/>
    <x v="2"/>
  </r>
  <r>
    <s v="MAN TGA18"/>
    <n v="2014"/>
    <n v="99000"/>
    <x v="119"/>
    <n v="247000"/>
    <d v="2015-12-06T00:00:00"/>
    <n v="14850"/>
    <n v="3960"/>
    <n v="80190"/>
    <x v="2"/>
  </r>
  <r>
    <s v="MAN TGL"/>
    <n v="2014"/>
    <n v="136502"/>
    <x v="120"/>
    <n v="243000"/>
    <d v="2016-04-16T00:00:00"/>
    <n v="20475.300000000003"/>
    <n v="5460.08"/>
    <n v="110566.62"/>
    <x v="2"/>
  </r>
  <r>
    <s v="MAN TGA41"/>
    <n v="2014"/>
    <n v="167800"/>
    <x v="121"/>
    <n v="190300"/>
    <d v="2015-09-25T00:00:00"/>
    <n v="25170"/>
    <n v="3356"/>
    <n v="139274"/>
    <x v="2"/>
  </r>
  <r>
    <s v="Mercedes Atego"/>
    <n v="2014"/>
    <n v="219000"/>
    <x v="122"/>
    <n v="126290"/>
    <d v="2015-03-20T00:00:00"/>
    <n v="32850"/>
    <n v="4380"/>
    <n v="181770"/>
    <x v="1"/>
  </r>
  <r>
    <s v="DAF XF460"/>
    <n v="2014"/>
    <n v="240000"/>
    <x v="123"/>
    <n v="183788"/>
    <d v="2016-11-07T00:00:00"/>
    <n v="36000"/>
    <n v="4800"/>
    <n v="199200"/>
    <x v="6"/>
  </r>
  <r>
    <s v="DAF XF460"/>
    <n v="2014"/>
    <n v="240000"/>
    <x v="124"/>
    <n v="160198"/>
    <d v="2016-11-07T00:00:00"/>
    <n v="36000"/>
    <n v="4800"/>
    <n v="199200"/>
    <x v="6"/>
  </r>
  <r>
    <s v="DAF XF460"/>
    <n v="2014"/>
    <n v="240000"/>
    <x v="125"/>
    <n v="156724"/>
    <d v="2016-11-07T00:00:00"/>
    <n v="36000"/>
    <n v="4800"/>
    <n v="199200"/>
    <x v="6"/>
  </r>
  <r>
    <s v="MAN TGS"/>
    <n v="2014"/>
    <n v="270000"/>
    <x v="126"/>
    <n v="157000"/>
    <d v="2015-11-26T00:00:00"/>
    <n v="40500"/>
    <n v="5400"/>
    <n v="224100"/>
    <x v="2"/>
  </r>
  <r>
    <s v="Mercedes Atego"/>
    <n v="2015"/>
    <n v="218000"/>
    <x v="127"/>
    <n v="130290"/>
    <d v="2015-03-20T00:00:00"/>
    <n v="21800"/>
    <n v="4360"/>
    <n v="191840"/>
    <x v="1"/>
  </r>
  <r>
    <s v="Mercedes Actros"/>
    <n v="2015"/>
    <n v="258000"/>
    <x v="128"/>
    <n v="160700"/>
    <d v="2015-10-09T00:00:00"/>
    <n v="25800"/>
    <n v="5160"/>
    <n v="227040"/>
    <x v="1"/>
  </r>
  <r>
    <s v="Volvo 2015Euro6M"/>
    <n v="2015"/>
    <n v="360000"/>
    <x v="129"/>
    <n v="100000"/>
    <d v="2016-12-30T00:00:00"/>
    <n v="36000"/>
    <n v="7200"/>
    <n v="316800"/>
    <x v="3"/>
  </r>
  <r>
    <s v="Volvo 2015Euro6M"/>
    <n v="2015"/>
    <n v="360000"/>
    <x v="130"/>
    <n v="115000"/>
    <d v="2016-12-30T00:00:00"/>
    <n v="36000"/>
    <n v="7200"/>
    <n v="316800"/>
    <x v="3"/>
  </r>
  <r>
    <s v="Volvo 2015Euro6M"/>
    <n v="2015"/>
    <n v="360000"/>
    <x v="131"/>
    <n v="132000"/>
    <d v="2016-12-30T00:00:00"/>
    <n v="36000"/>
    <n v="7200"/>
    <n v="316800"/>
    <x v="3"/>
  </r>
  <r>
    <s v="Volvo 2015Euro6M"/>
    <n v="2015"/>
    <n v="360000"/>
    <x v="132"/>
    <n v="108000"/>
    <d v="2016-12-30T00:00:00"/>
    <n v="36000"/>
    <n v="7200"/>
    <n v="316800"/>
    <x v="3"/>
  </r>
  <r>
    <s v="Volvo 2015Euro6M"/>
    <n v="2015"/>
    <n v="360000"/>
    <x v="133"/>
    <n v="140000"/>
    <d v="2016-12-30T00:00:00"/>
    <n v="36000"/>
    <n v="7200"/>
    <n v="316800"/>
    <x v="3"/>
  </r>
  <r>
    <m/>
    <m/>
    <m/>
    <x v="134"/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C6D21-A689-4539-AFEE-0E13F9CA3E65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L3:N12" firstHeaderRow="0" firstDataRow="1" firstDataCol="1"/>
  <pivotFields count="10">
    <pivotField showAll="0"/>
    <pivotField showAll="0"/>
    <pivotField showAll="0"/>
    <pivotField dataField="1" showAll="0">
      <items count="136">
        <item x="10"/>
        <item x="8"/>
        <item x="9"/>
        <item x="7"/>
        <item x="22"/>
        <item x="11"/>
        <item x="27"/>
        <item x="35"/>
        <item x="14"/>
        <item x="15"/>
        <item x="20"/>
        <item x="34"/>
        <item x="23"/>
        <item x="33"/>
        <item x="25"/>
        <item x="31"/>
        <item x="13"/>
        <item x="28"/>
        <item x="18"/>
        <item x="16"/>
        <item x="19"/>
        <item x="30"/>
        <item x="12"/>
        <item x="29"/>
        <item x="32"/>
        <item x="26"/>
        <item x="36"/>
        <item x="24"/>
        <item x="17"/>
        <item x="54"/>
        <item x="37"/>
        <item x="49"/>
        <item x="56"/>
        <item x="41"/>
        <item x="42"/>
        <item x="48"/>
        <item x="43"/>
        <item x="38"/>
        <item x="47"/>
        <item x="55"/>
        <item x="39"/>
        <item x="40"/>
        <item x="45"/>
        <item x="61"/>
        <item x="58"/>
        <item x="60"/>
        <item x="59"/>
        <item x="57"/>
        <item x="68"/>
        <item x="78"/>
        <item x="75"/>
        <item x="81"/>
        <item x="82"/>
        <item x="101"/>
        <item x="80"/>
        <item x="77"/>
        <item x="95"/>
        <item x="76"/>
        <item x="79"/>
        <item x="92"/>
        <item x="85"/>
        <item x="102"/>
        <item x="105"/>
        <item x="107"/>
        <item x="106"/>
        <item x="116"/>
        <item x="104"/>
        <item x="126"/>
        <item x="118"/>
        <item x="121"/>
        <item x="119"/>
        <item x="122"/>
        <item x="120"/>
        <item x="109"/>
        <item x="108"/>
        <item x="110"/>
        <item x="111"/>
        <item x="114"/>
        <item x="115"/>
        <item x="98"/>
        <item x="127"/>
        <item x="128"/>
        <item x="96"/>
        <item x="99"/>
        <item x="4"/>
        <item x="0"/>
        <item x="1"/>
        <item x="2"/>
        <item x="3"/>
        <item x="50"/>
        <item x="83"/>
        <item x="84"/>
        <item x="6"/>
        <item x="94"/>
        <item x="117"/>
        <item x="64"/>
        <item x="62"/>
        <item x="65"/>
        <item x="5"/>
        <item x="63"/>
        <item x="53"/>
        <item x="51"/>
        <item x="52"/>
        <item x="67"/>
        <item x="66"/>
        <item x="88"/>
        <item x="86"/>
        <item x="87"/>
        <item x="89"/>
        <item x="90"/>
        <item x="70"/>
        <item x="69"/>
        <item x="71"/>
        <item x="74"/>
        <item x="72"/>
        <item x="73"/>
        <item x="129"/>
        <item x="130"/>
        <item x="131"/>
        <item x="132"/>
        <item x="133"/>
        <item x="93"/>
        <item x="91"/>
        <item x="21"/>
        <item x="44"/>
        <item x="103"/>
        <item x="123"/>
        <item x="46"/>
        <item x="97"/>
        <item x="100"/>
        <item x="124"/>
        <item x="125"/>
        <item x="112"/>
        <item x="113"/>
        <item x="134"/>
        <item t="default"/>
      </items>
    </pivotField>
    <pivotField dataField="1" showAll="0"/>
    <pivotField showAll="0"/>
    <pivotField showAll="0"/>
    <pivotField showAll="0"/>
    <pivotField showAll="0"/>
    <pivotField axis="axisRow" showAll="0">
      <items count="9">
        <item x="6"/>
        <item x="0"/>
        <item x="2"/>
        <item x="1"/>
        <item x="5"/>
        <item x="4"/>
        <item x="3"/>
        <item x="7"/>
        <item t="default"/>
      </items>
    </pivotField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Liczba z Nr_rejestracyjny" fld="3" subtotal="count" baseField="0" baseItem="0"/>
    <dataField name="Średnia z Przebieg" fld="4" subtotal="average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nsport" connectionId="2" xr16:uid="{10D30C2D-0DAB-473F-8A03-11781F7A2257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nsport" connectionId="1" xr16:uid="{768615E7-2731-4A2A-8F50-48072B2424B1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nsport" connectionId="3" xr16:uid="{61A57548-97F0-442F-844B-B12AAB2145CA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nsport" connectionId="4" xr16:uid="{7B89139B-0515-45CA-BDB4-AEA08579F51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2832D-67C4-4877-AB50-26FD318B053D}">
  <dimension ref="A1:H135"/>
  <sheetViews>
    <sheetView workbookViewId="0">
      <selection activeCell="F11" sqref="F11"/>
    </sheetView>
  </sheetViews>
  <sheetFormatPr defaultRowHeight="15" x14ac:dyDescent="0.25"/>
  <cols>
    <col min="1" max="1" width="18" style="2" bestFit="1" customWidth="1"/>
    <col min="2" max="2" width="13.7109375" style="2" bestFit="1" customWidth="1"/>
    <col min="3" max="3" width="12.7109375" style="2" bestFit="1" customWidth="1"/>
    <col min="4" max="4" width="15.7109375" style="2" bestFit="1" customWidth="1"/>
    <col min="5" max="5" width="8.7109375" style="2" bestFit="1" customWidth="1"/>
    <col min="6" max="6" width="24.5703125" style="2" bestFit="1" customWidth="1"/>
    <col min="7" max="7" width="17.7109375" style="2" customWidth="1"/>
    <col min="8" max="8" width="19.85546875" style="2" customWidth="1"/>
    <col min="9" max="16384" width="9.140625" style="2"/>
  </cols>
  <sheetData>
    <row r="1" spans="1:8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/>
      <c r="H1" s="3"/>
    </row>
    <row r="2" spans="1:8" x14ac:dyDescent="0.25">
      <c r="A2" s="1" t="s">
        <v>6</v>
      </c>
      <c r="B2" s="2">
        <v>2006</v>
      </c>
      <c r="C2" s="2">
        <v>85900</v>
      </c>
      <c r="D2" s="1" t="s">
        <v>7</v>
      </c>
      <c r="E2" s="2">
        <v>1200655</v>
      </c>
      <c r="F2" s="4">
        <v>42035</v>
      </c>
    </row>
    <row r="3" spans="1:8" x14ac:dyDescent="0.25">
      <c r="A3" s="1" t="s">
        <v>6</v>
      </c>
      <c r="B3" s="2">
        <v>2006</v>
      </c>
      <c r="C3" s="2">
        <v>85900</v>
      </c>
      <c r="D3" s="1" t="s">
        <v>8</v>
      </c>
      <c r="E3" s="2">
        <v>1068570</v>
      </c>
      <c r="F3" s="4">
        <v>42029</v>
      </c>
    </row>
    <row r="4" spans="1:8" x14ac:dyDescent="0.25">
      <c r="A4" s="1" t="s">
        <v>6</v>
      </c>
      <c r="B4" s="2">
        <v>2006</v>
      </c>
      <c r="C4" s="2">
        <v>85900</v>
      </c>
      <c r="D4" s="1" t="s">
        <v>9</v>
      </c>
      <c r="E4" s="2">
        <v>998704</v>
      </c>
      <c r="F4" s="4">
        <v>42028</v>
      </c>
    </row>
    <row r="5" spans="1:8" x14ac:dyDescent="0.25">
      <c r="A5" s="1" t="s">
        <v>6</v>
      </c>
      <c r="B5" s="2">
        <v>2006</v>
      </c>
      <c r="C5" s="2">
        <v>85900</v>
      </c>
      <c r="D5" s="1" t="s">
        <v>10</v>
      </c>
      <c r="E5" s="2">
        <v>936780</v>
      </c>
      <c r="F5" s="4">
        <v>42028</v>
      </c>
    </row>
    <row r="6" spans="1:8" x14ac:dyDescent="0.25">
      <c r="A6" s="1" t="s">
        <v>6</v>
      </c>
      <c r="B6" s="2">
        <v>2006</v>
      </c>
      <c r="C6" s="2">
        <v>85900</v>
      </c>
      <c r="D6" s="1" t="s">
        <v>11</v>
      </c>
      <c r="E6" s="2">
        <v>870233</v>
      </c>
      <c r="F6" s="4">
        <v>42034</v>
      </c>
    </row>
    <row r="7" spans="1:8" x14ac:dyDescent="0.25">
      <c r="A7" s="1" t="s">
        <v>12</v>
      </c>
      <c r="B7" s="2">
        <v>2007</v>
      </c>
      <c r="C7" s="2">
        <v>205000</v>
      </c>
      <c r="D7" s="1" t="s">
        <v>13</v>
      </c>
      <c r="E7" s="2">
        <v>1260000</v>
      </c>
      <c r="F7" s="4">
        <v>42483</v>
      </c>
    </row>
    <row r="8" spans="1:8" x14ac:dyDescent="0.25">
      <c r="A8" s="1" t="s">
        <v>14</v>
      </c>
      <c r="B8" s="2">
        <v>2007</v>
      </c>
      <c r="C8" s="2">
        <v>198000</v>
      </c>
      <c r="D8" s="1" t="s">
        <v>15</v>
      </c>
      <c r="E8" s="2">
        <v>890200</v>
      </c>
      <c r="F8" s="4">
        <v>42520</v>
      </c>
    </row>
    <row r="9" spans="1:8" x14ac:dyDescent="0.25">
      <c r="A9" s="1" t="s">
        <v>16</v>
      </c>
      <c r="B9" s="2">
        <v>2008</v>
      </c>
      <c r="C9" s="2">
        <v>49411</v>
      </c>
      <c r="D9" s="1" t="s">
        <v>17</v>
      </c>
      <c r="E9" s="2">
        <v>186000</v>
      </c>
      <c r="F9" s="4">
        <v>42210</v>
      </c>
    </row>
    <row r="10" spans="1:8" x14ac:dyDescent="0.25">
      <c r="A10" s="1" t="s">
        <v>18</v>
      </c>
      <c r="B10" s="2">
        <v>2008</v>
      </c>
      <c r="C10" s="2">
        <v>58000</v>
      </c>
      <c r="D10" s="1" t="s">
        <v>19</v>
      </c>
      <c r="E10" s="2">
        <v>306000</v>
      </c>
      <c r="F10" s="4">
        <v>42271</v>
      </c>
    </row>
    <row r="11" spans="1:8" x14ac:dyDescent="0.25">
      <c r="A11" s="1" t="s">
        <v>20</v>
      </c>
      <c r="B11" s="2">
        <v>2008</v>
      </c>
      <c r="C11" s="2">
        <v>84000</v>
      </c>
      <c r="D11" s="1" t="s">
        <v>21</v>
      </c>
      <c r="E11" s="2">
        <v>266000</v>
      </c>
      <c r="F11" s="4">
        <v>42382</v>
      </c>
    </row>
    <row r="12" spans="1:8" x14ac:dyDescent="0.25">
      <c r="A12" s="1" t="s">
        <v>22</v>
      </c>
      <c r="B12" s="2">
        <v>2008</v>
      </c>
      <c r="C12" s="2">
        <v>89000</v>
      </c>
      <c r="D12" s="1" t="s">
        <v>23</v>
      </c>
      <c r="E12" s="2">
        <v>305000</v>
      </c>
      <c r="F12" s="4">
        <v>42075</v>
      </c>
    </row>
    <row r="13" spans="1:8" x14ac:dyDescent="0.25">
      <c r="A13" s="1" t="s">
        <v>16</v>
      </c>
      <c r="B13" s="2">
        <v>2009</v>
      </c>
      <c r="C13" s="2">
        <v>48411</v>
      </c>
      <c r="D13" s="1" t="s">
        <v>24</v>
      </c>
      <c r="E13" s="2">
        <v>190000</v>
      </c>
      <c r="F13" s="4">
        <v>42210</v>
      </c>
    </row>
    <row r="14" spans="1:8" x14ac:dyDescent="0.25">
      <c r="A14" s="1" t="s">
        <v>25</v>
      </c>
      <c r="B14" s="2">
        <v>2009</v>
      </c>
      <c r="C14" s="2">
        <v>68000</v>
      </c>
      <c r="D14" s="1" t="s">
        <v>26</v>
      </c>
      <c r="E14" s="2">
        <v>992600</v>
      </c>
      <c r="F14" s="4">
        <v>42157</v>
      </c>
    </row>
    <row r="15" spans="1:8" x14ac:dyDescent="0.25">
      <c r="A15" s="1" t="s">
        <v>16</v>
      </c>
      <c r="B15" s="2">
        <v>2009</v>
      </c>
      <c r="C15" s="2">
        <v>49411</v>
      </c>
      <c r="D15" s="1" t="s">
        <v>27</v>
      </c>
      <c r="E15" s="2">
        <v>186000</v>
      </c>
      <c r="F15" s="4">
        <v>42210</v>
      </c>
    </row>
    <row r="16" spans="1:8" x14ac:dyDescent="0.25">
      <c r="A16" s="1" t="s">
        <v>28</v>
      </c>
      <c r="B16" s="2">
        <v>2009</v>
      </c>
      <c r="C16" s="2">
        <v>67900</v>
      </c>
      <c r="D16" s="1" t="s">
        <v>29</v>
      </c>
      <c r="E16" s="2">
        <v>850000</v>
      </c>
      <c r="F16" s="4">
        <v>42194</v>
      </c>
    </row>
    <row r="17" spans="1:6" x14ac:dyDescent="0.25">
      <c r="A17" s="1" t="s">
        <v>16</v>
      </c>
      <c r="B17" s="2">
        <v>2009</v>
      </c>
      <c r="C17" s="2">
        <v>65000</v>
      </c>
      <c r="D17" s="1" t="s">
        <v>30</v>
      </c>
      <c r="E17" s="2">
        <v>740000</v>
      </c>
      <c r="F17" s="4">
        <v>42385</v>
      </c>
    </row>
    <row r="18" spans="1:6" x14ac:dyDescent="0.25">
      <c r="A18" s="1" t="s">
        <v>28</v>
      </c>
      <c r="B18" s="2">
        <v>2009</v>
      </c>
      <c r="C18" s="2">
        <v>68900</v>
      </c>
      <c r="D18" s="1" t="s">
        <v>31</v>
      </c>
      <c r="E18" s="2">
        <v>846000</v>
      </c>
      <c r="F18" s="4">
        <v>42194</v>
      </c>
    </row>
    <row r="19" spans="1:6" x14ac:dyDescent="0.25">
      <c r="A19" s="1" t="s">
        <v>18</v>
      </c>
      <c r="B19" s="2">
        <v>2009</v>
      </c>
      <c r="C19" s="2">
        <v>59000</v>
      </c>
      <c r="D19" s="1" t="s">
        <v>32</v>
      </c>
      <c r="E19" s="2">
        <v>302000</v>
      </c>
      <c r="F19" s="4">
        <v>42271</v>
      </c>
    </row>
    <row r="20" spans="1:6" x14ac:dyDescent="0.25">
      <c r="A20" s="1" t="s">
        <v>33</v>
      </c>
      <c r="B20" s="2">
        <v>2009</v>
      </c>
      <c r="C20" s="2">
        <v>77000</v>
      </c>
      <c r="D20" s="1" t="s">
        <v>34</v>
      </c>
      <c r="E20" s="2">
        <v>846000</v>
      </c>
      <c r="F20" s="4">
        <v>42376</v>
      </c>
    </row>
    <row r="21" spans="1:6" x14ac:dyDescent="0.25">
      <c r="A21" s="1" t="s">
        <v>35</v>
      </c>
      <c r="B21" s="2">
        <v>2009</v>
      </c>
      <c r="C21" s="2">
        <v>85000</v>
      </c>
      <c r="D21" s="1" t="s">
        <v>36</v>
      </c>
      <c r="E21" s="2">
        <v>946000</v>
      </c>
      <c r="F21" s="4">
        <v>42014</v>
      </c>
    </row>
    <row r="22" spans="1:6" x14ac:dyDescent="0.25">
      <c r="A22" s="1" t="s">
        <v>37</v>
      </c>
      <c r="B22" s="2">
        <v>2009</v>
      </c>
      <c r="C22" s="2">
        <v>79000</v>
      </c>
      <c r="D22" s="1" t="s">
        <v>38</v>
      </c>
      <c r="E22" s="2">
        <v>390000</v>
      </c>
      <c r="F22" s="4">
        <v>42379</v>
      </c>
    </row>
    <row r="23" spans="1:6" x14ac:dyDescent="0.25">
      <c r="A23" s="1" t="s">
        <v>37</v>
      </c>
      <c r="B23" s="2">
        <v>2009</v>
      </c>
      <c r="C23" s="2">
        <v>79000</v>
      </c>
      <c r="D23" s="1" t="s">
        <v>39</v>
      </c>
      <c r="E23" s="2">
        <v>390000</v>
      </c>
      <c r="F23" s="4">
        <v>42379</v>
      </c>
    </row>
    <row r="24" spans="1:6" x14ac:dyDescent="0.25">
      <c r="A24" s="1" t="s">
        <v>20</v>
      </c>
      <c r="B24" s="2">
        <v>2009</v>
      </c>
      <c r="C24" s="2">
        <v>83000</v>
      </c>
      <c r="D24" s="1" t="s">
        <v>40</v>
      </c>
      <c r="E24" s="2">
        <v>270000</v>
      </c>
      <c r="F24" s="4">
        <v>42382</v>
      </c>
    </row>
    <row r="25" spans="1:6" x14ac:dyDescent="0.25">
      <c r="A25" s="1" t="s">
        <v>41</v>
      </c>
      <c r="B25" s="2">
        <v>2009</v>
      </c>
      <c r="C25" s="2">
        <v>86133</v>
      </c>
      <c r="D25" s="1" t="s">
        <v>42</v>
      </c>
      <c r="E25" s="2">
        <v>380000</v>
      </c>
      <c r="F25" s="4">
        <v>42208</v>
      </c>
    </row>
    <row r="26" spans="1:6" x14ac:dyDescent="0.25">
      <c r="A26" s="1" t="s">
        <v>22</v>
      </c>
      <c r="B26" s="2">
        <v>2009</v>
      </c>
      <c r="C26" s="2">
        <v>90000</v>
      </c>
      <c r="D26" s="1" t="s">
        <v>43</v>
      </c>
      <c r="E26" s="2">
        <v>301000</v>
      </c>
      <c r="F26" s="4">
        <v>42075</v>
      </c>
    </row>
    <row r="27" spans="1:6" x14ac:dyDescent="0.25">
      <c r="A27" s="1" t="s">
        <v>35</v>
      </c>
      <c r="B27" s="2">
        <v>2009</v>
      </c>
      <c r="C27" s="2">
        <v>91000</v>
      </c>
      <c r="D27" s="1" t="s">
        <v>44</v>
      </c>
      <c r="E27" s="2">
        <v>360000</v>
      </c>
      <c r="F27" s="4">
        <v>42174</v>
      </c>
    </row>
    <row r="28" spans="1:6" x14ac:dyDescent="0.25">
      <c r="A28" s="1" t="s">
        <v>45</v>
      </c>
      <c r="B28" s="2">
        <v>2009</v>
      </c>
      <c r="C28" s="2">
        <v>114400</v>
      </c>
      <c r="D28" s="1" t="s">
        <v>46</v>
      </c>
      <c r="E28" s="2">
        <v>226000</v>
      </c>
      <c r="F28" s="4">
        <v>42073</v>
      </c>
    </row>
    <row r="29" spans="1:6" x14ac:dyDescent="0.25">
      <c r="A29" s="1" t="s">
        <v>47</v>
      </c>
      <c r="B29" s="2">
        <v>2009</v>
      </c>
      <c r="C29" s="2">
        <v>134000</v>
      </c>
      <c r="D29" s="1" t="s">
        <v>48</v>
      </c>
      <c r="E29" s="2">
        <v>482000</v>
      </c>
      <c r="F29" s="4">
        <v>42385</v>
      </c>
    </row>
    <row r="30" spans="1:6" x14ac:dyDescent="0.25">
      <c r="A30" s="1" t="s">
        <v>47</v>
      </c>
      <c r="B30" s="2">
        <v>2009</v>
      </c>
      <c r="C30" s="2">
        <v>135000</v>
      </c>
      <c r="D30" s="1" t="s">
        <v>49</v>
      </c>
      <c r="E30" s="2">
        <v>478000</v>
      </c>
      <c r="F30" s="4">
        <v>42385</v>
      </c>
    </row>
    <row r="31" spans="1:6" x14ac:dyDescent="0.25">
      <c r="A31" s="1" t="s">
        <v>50</v>
      </c>
      <c r="B31" s="2">
        <v>2009</v>
      </c>
      <c r="C31" s="2">
        <v>131780</v>
      </c>
      <c r="D31" s="1" t="s">
        <v>51</v>
      </c>
      <c r="E31" s="2">
        <v>306000</v>
      </c>
      <c r="F31" s="4">
        <v>42365</v>
      </c>
    </row>
    <row r="32" spans="1:6" x14ac:dyDescent="0.25">
      <c r="A32" s="1" t="s">
        <v>45</v>
      </c>
      <c r="B32" s="2">
        <v>2009</v>
      </c>
      <c r="C32" s="2">
        <v>159000</v>
      </c>
      <c r="D32" s="1" t="s">
        <v>52</v>
      </c>
      <c r="E32" s="2">
        <v>403000</v>
      </c>
      <c r="F32" s="4">
        <v>42681</v>
      </c>
    </row>
    <row r="33" spans="1:6" x14ac:dyDescent="0.25">
      <c r="A33" s="1" t="s">
        <v>33</v>
      </c>
      <c r="B33" s="2">
        <v>2009</v>
      </c>
      <c r="C33" s="2">
        <v>162800</v>
      </c>
      <c r="D33" s="1" t="s">
        <v>53</v>
      </c>
      <c r="E33" s="2">
        <v>370000</v>
      </c>
      <c r="F33" s="4">
        <v>42329</v>
      </c>
    </row>
    <row r="34" spans="1:6" x14ac:dyDescent="0.25">
      <c r="A34" s="1" t="s">
        <v>54</v>
      </c>
      <c r="B34" s="2">
        <v>2009</v>
      </c>
      <c r="C34" s="2">
        <v>168800</v>
      </c>
      <c r="D34" s="1" t="s">
        <v>55</v>
      </c>
      <c r="E34" s="2">
        <v>186300</v>
      </c>
      <c r="F34" s="4">
        <v>42272</v>
      </c>
    </row>
    <row r="35" spans="1:6" x14ac:dyDescent="0.25">
      <c r="A35" s="1" t="s">
        <v>56</v>
      </c>
      <c r="B35" s="2">
        <v>2009</v>
      </c>
      <c r="C35" s="2">
        <v>195370</v>
      </c>
      <c r="D35" s="1" t="s">
        <v>57</v>
      </c>
      <c r="E35" s="2">
        <v>290000</v>
      </c>
      <c r="F35" s="4">
        <v>42467</v>
      </c>
    </row>
    <row r="36" spans="1:6" x14ac:dyDescent="0.25">
      <c r="A36" s="1" t="s">
        <v>58</v>
      </c>
      <c r="B36" s="2">
        <v>2009</v>
      </c>
      <c r="C36" s="2">
        <v>195340</v>
      </c>
      <c r="D36" s="1" t="s">
        <v>59</v>
      </c>
      <c r="E36" s="2">
        <v>190000</v>
      </c>
      <c r="F36" s="4">
        <v>42278</v>
      </c>
    </row>
    <row r="37" spans="1:6" x14ac:dyDescent="0.25">
      <c r="A37" s="1" t="s">
        <v>60</v>
      </c>
      <c r="B37" s="2">
        <v>2009</v>
      </c>
      <c r="C37" s="2">
        <v>230000</v>
      </c>
      <c r="D37" s="1" t="s">
        <v>61</v>
      </c>
      <c r="E37" s="2">
        <v>305000</v>
      </c>
      <c r="F37" s="4">
        <v>42307</v>
      </c>
    </row>
    <row r="38" spans="1:6" x14ac:dyDescent="0.25">
      <c r="A38" s="1" t="s">
        <v>62</v>
      </c>
      <c r="B38" s="2">
        <v>2009</v>
      </c>
      <c r="C38" s="2">
        <v>291000</v>
      </c>
      <c r="D38" s="1" t="s">
        <v>63</v>
      </c>
      <c r="E38" s="2">
        <v>166000</v>
      </c>
      <c r="F38" s="4">
        <v>42297</v>
      </c>
    </row>
    <row r="39" spans="1:6" x14ac:dyDescent="0.25">
      <c r="A39" s="1" t="s">
        <v>50</v>
      </c>
      <c r="B39" s="2">
        <v>2010</v>
      </c>
      <c r="C39" s="2">
        <v>37000</v>
      </c>
      <c r="D39" s="1" t="s">
        <v>64</v>
      </c>
      <c r="E39" s="2">
        <v>978000</v>
      </c>
      <c r="F39" s="4">
        <v>42309</v>
      </c>
    </row>
    <row r="40" spans="1:6" x14ac:dyDescent="0.25">
      <c r="A40" s="1" t="s">
        <v>50</v>
      </c>
      <c r="B40" s="2">
        <v>2010</v>
      </c>
      <c r="C40" s="2">
        <v>40830</v>
      </c>
      <c r="D40" s="1" t="s">
        <v>65</v>
      </c>
      <c r="E40" s="2">
        <v>326000</v>
      </c>
      <c r="F40" s="4">
        <v>42062</v>
      </c>
    </row>
    <row r="41" spans="1:6" x14ac:dyDescent="0.25">
      <c r="A41" s="1" t="s">
        <v>16</v>
      </c>
      <c r="B41" s="2">
        <v>2010</v>
      </c>
      <c r="C41" s="2">
        <v>66000</v>
      </c>
      <c r="D41" s="1" t="s">
        <v>66</v>
      </c>
      <c r="E41" s="2">
        <v>736000</v>
      </c>
      <c r="F41" s="4">
        <v>42385</v>
      </c>
    </row>
    <row r="42" spans="1:6" x14ac:dyDescent="0.25">
      <c r="A42" s="1" t="s">
        <v>67</v>
      </c>
      <c r="B42" s="2">
        <v>2010</v>
      </c>
      <c r="C42" s="2">
        <v>60000</v>
      </c>
      <c r="D42" s="1" t="s">
        <v>68</v>
      </c>
      <c r="E42" s="2">
        <v>99250</v>
      </c>
      <c r="F42" s="4">
        <v>42226</v>
      </c>
    </row>
    <row r="43" spans="1:6" x14ac:dyDescent="0.25">
      <c r="A43" s="1" t="s">
        <v>35</v>
      </c>
      <c r="B43" s="2">
        <v>2010</v>
      </c>
      <c r="C43" s="2">
        <v>84000</v>
      </c>
      <c r="D43" s="1" t="s">
        <v>69</v>
      </c>
      <c r="E43" s="2">
        <v>950000</v>
      </c>
      <c r="F43" s="4">
        <v>42029</v>
      </c>
    </row>
    <row r="44" spans="1:6" x14ac:dyDescent="0.25">
      <c r="A44" s="1" t="s">
        <v>25</v>
      </c>
      <c r="B44" s="2">
        <v>2010</v>
      </c>
      <c r="C44" s="2">
        <v>67000</v>
      </c>
      <c r="D44" s="1" t="s">
        <v>70</v>
      </c>
      <c r="E44" s="2">
        <v>103260</v>
      </c>
      <c r="F44" s="4">
        <v>42157</v>
      </c>
    </row>
    <row r="45" spans="1:6" x14ac:dyDescent="0.25">
      <c r="A45" s="1" t="s">
        <v>71</v>
      </c>
      <c r="B45" s="2">
        <v>2010</v>
      </c>
      <c r="C45" s="2">
        <v>75300</v>
      </c>
      <c r="D45" s="1" t="s">
        <v>72</v>
      </c>
      <c r="E45" s="2">
        <v>302000</v>
      </c>
      <c r="F45" s="4">
        <v>42174</v>
      </c>
    </row>
    <row r="46" spans="1:6" x14ac:dyDescent="0.25">
      <c r="A46" s="1" t="s">
        <v>20</v>
      </c>
      <c r="B46" s="2">
        <v>2010</v>
      </c>
      <c r="C46" s="2">
        <v>84000</v>
      </c>
      <c r="D46" s="1" t="s">
        <v>73</v>
      </c>
      <c r="E46" s="2">
        <v>266000</v>
      </c>
      <c r="F46" s="4">
        <v>42382</v>
      </c>
    </row>
    <row r="47" spans="1:6" x14ac:dyDescent="0.25">
      <c r="A47" s="1" t="s">
        <v>35</v>
      </c>
      <c r="B47" s="2">
        <v>2010</v>
      </c>
      <c r="C47" s="2">
        <v>92000</v>
      </c>
      <c r="D47" s="1" t="s">
        <v>74</v>
      </c>
      <c r="E47" s="2">
        <v>356000</v>
      </c>
      <c r="F47" s="4">
        <v>42174</v>
      </c>
    </row>
    <row r="48" spans="1:6" x14ac:dyDescent="0.25">
      <c r="A48" s="1" t="s">
        <v>45</v>
      </c>
      <c r="B48" s="2">
        <v>2010</v>
      </c>
      <c r="C48" s="2">
        <v>89000</v>
      </c>
      <c r="D48" s="1" t="s">
        <v>75</v>
      </c>
      <c r="E48" s="2">
        <v>266000</v>
      </c>
      <c r="F48" s="4">
        <v>42382</v>
      </c>
    </row>
    <row r="49" spans="1:6" x14ac:dyDescent="0.25">
      <c r="A49" s="1" t="s">
        <v>76</v>
      </c>
      <c r="B49" s="2">
        <v>2010</v>
      </c>
      <c r="C49" s="2">
        <v>94000</v>
      </c>
      <c r="D49" s="1" t="s">
        <v>77</v>
      </c>
      <c r="E49" s="2">
        <v>91000</v>
      </c>
      <c r="F49" s="4">
        <v>42268</v>
      </c>
    </row>
    <row r="50" spans="1:6" x14ac:dyDescent="0.25">
      <c r="A50" s="1" t="s">
        <v>45</v>
      </c>
      <c r="B50" s="2">
        <v>2010</v>
      </c>
      <c r="C50" s="2">
        <v>113400</v>
      </c>
      <c r="D50" s="1" t="s">
        <v>78</v>
      </c>
      <c r="E50" s="2">
        <v>230000</v>
      </c>
      <c r="F50" s="4">
        <v>42073</v>
      </c>
    </row>
    <row r="51" spans="1:6" x14ac:dyDescent="0.25">
      <c r="A51" s="1" t="s">
        <v>79</v>
      </c>
      <c r="B51" s="2">
        <v>2010</v>
      </c>
      <c r="C51" s="2">
        <v>135000</v>
      </c>
      <c r="D51" s="1" t="s">
        <v>80</v>
      </c>
      <c r="E51" s="2">
        <v>251000</v>
      </c>
      <c r="F51" s="4">
        <v>42067</v>
      </c>
    </row>
    <row r="52" spans="1:6" x14ac:dyDescent="0.25">
      <c r="A52" s="1" t="s">
        <v>81</v>
      </c>
      <c r="B52" s="2">
        <v>2010</v>
      </c>
      <c r="C52" s="2">
        <v>160000</v>
      </c>
      <c r="D52" s="1" t="s">
        <v>82</v>
      </c>
      <c r="E52" s="2">
        <v>263000</v>
      </c>
      <c r="F52" s="4">
        <v>42028</v>
      </c>
    </row>
    <row r="53" spans="1:6" x14ac:dyDescent="0.25">
      <c r="A53" s="1" t="s">
        <v>83</v>
      </c>
      <c r="B53" s="2">
        <v>2010</v>
      </c>
      <c r="C53" s="2">
        <v>265000</v>
      </c>
      <c r="D53" s="1" t="s">
        <v>84</v>
      </c>
      <c r="E53" s="2">
        <v>930000</v>
      </c>
      <c r="F53" s="4">
        <v>42236</v>
      </c>
    </row>
    <row r="54" spans="1:6" x14ac:dyDescent="0.25">
      <c r="A54" s="1" t="s">
        <v>83</v>
      </c>
      <c r="B54" s="2">
        <v>2010</v>
      </c>
      <c r="C54" s="2">
        <v>265000</v>
      </c>
      <c r="D54" s="1" t="s">
        <v>85</v>
      </c>
      <c r="E54" s="2">
        <v>912000</v>
      </c>
      <c r="F54" s="4">
        <v>42236</v>
      </c>
    </row>
    <row r="55" spans="1:6" x14ac:dyDescent="0.25">
      <c r="A55" s="1" t="s">
        <v>83</v>
      </c>
      <c r="B55" s="2">
        <v>2010</v>
      </c>
      <c r="C55" s="2">
        <v>265000</v>
      </c>
      <c r="D55" s="1" t="s">
        <v>86</v>
      </c>
      <c r="E55" s="2">
        <v>856000</v>
      </c>
      <c r="F55" s="4">
        <v>42236</v>
      </c>
    </row>
    <row r="56" spans="1:6" x14ac:dyDescent="0.25">
      <c r="A56" s="1" t="s">
        <v>33</v>
      </c>
      <c r="B56" s="2">
        <v>2010</v>
      </c>
      <c r="C56" s="2">
        <v>230000</v>
      </c>
      <c r="D56" s="1" t="s">
        <v>87</v>
      </c>
      <c r="E56" s="2">
        <v>455000</v>
      </c>
      <c r="F56" s="4">
        <v>42439</v>
      </c>
    </row>
    <row r="57" spans="1:6" x14ac:dyDescent="0.25">
      <c r="A57" s="1" t="s">
        <v>60</v>
      </c>
      <c r="B57" s="2">
        <v>2010</v>
      </c>
      <c r="C57" s="2">
        <v>231000</v>
      </c>
      <c r="D57" s="1" t="s">
        <v>88</v>
      </c>
      <c r="E57" s="2">
        <v>301000</v>
      </c>
      <c r="F57" s="4">
        <v>42307</v>
      </c>
    </row>
    <row r="58" spans="1:6" x14ac:dyDescent="0.25">
      <c r="A58" s="1" t="s">
        <v>62</v>
      </c>
      <c r="B58" s="2">
        <v>2010</v>
      </c>
      <c r="C58" s="2">
        <v>257000</v>
      </c>
      <c r="D58" s="1" t="s">
        <v>89</v>
      </c>
      <c r="E58" s="2">
        <v>164700</v>
      </c>
      <c r="F58" s="4">
        <v>42286</v>
      </c>
    </row>
    <row r="59" spans="1:6" x14ac:dyDescent="0.25">
      <c r="A59" s="1" t="s">
        <v>50</v>
      </c>
      <c r="B59" s="2">
        <v>2011</v>
      </c>
      <c r="C59" s="2">
        <v>38000</v>
      </c>
      <c r="D59" s="1" t="s">
        <v>90</v>
      </c>
      <c r="E59" s="2">
        <v>574000</v>
      </c>
      <c r="F59" s="4">
        <v>42309</v>
      </c>
    </row>
    <row r="60" spans="1:6" x14ac:dyDescent="0.25">
      <c r="A60" s="1" t="s">
        <v>91</v>
      </c>
      <c r="B60" s="2">
        <v>2011</v>
      </c>
      <c r="C60" s="2">
        <v>56700</v>
      </c>
      <c r="D60" s="1" t="s">
        <v>92</v>
      </c>
      <c r="E60" s="2">
        <v>290000</v>
      </c>
      <c r="F60" s="4">
        <v>42236</v>
      </c>
    </row>
    <row r="61" spans="1:6" x14ac:dyDescent="0.25">
      <c r="A61" s="1" t="s">
        <v>91</v>
      </c>
      <c r="B61" s="2">
        <v>2011</v>
      </c>
      <c r="C61" s="2">
        <v>57700</v>
      </c>
      <c r="D61" s="1" t="s">
        <v>93</v>
      </c>
      <c r="E61" s="2">
        <v>286000</v>
      </c>
      <c r="F61" s="4">
        <v>42236</v>
      </c>
    </row>
    <row r="62" spans="1:6" x14ac:dyDescent="0.25">
      <c r="A62" s="1" t="s">
        <v>67</v>
      </c>
      <c r="B62" s="2">
        <v>2011</v>
      </c>
      <c r="C62" s="2">
        <v>59000</v>
      </c>
      <c r="D62" s="1" t="s">
        <v>94</v>
      </c>
      <c r="E62" s="2">
        <v>103250</v>
      </c>
      <c r="F62" s="4">
        <v>42226</v>
      </c>
    </row>
    <row r="63" spans="1:6" x14ac:dyDescent="0.25">
      <c r="A63" s="1" t="s">
        <v>71</v>
      </c>
      <c r="B63" s="2">
        <v>2011</v>
      </c>
      <c r="C63" s="2">
        <v>74300</v>
      </c>
      <c r="D63" s="1" t="s">
        <v>95</v>
      </c>
      <c r="E63" s="2">
        <v>306000</v>
      </c>
      <c r="F63" s="4">
        <v>42174</v>
      </c>
    </row>
    <row r="64" spans="1:6" x14ac:dyDescent="0.25">
      <c r="A64" s="1" t="s">
        <v>62</v>
      </c>
      <c r="B64" s="2">
        <v>2011</v>
      </c>
      <c r="C64" s="2">
        <v>210000</v>
      </c>
      <c r="D64" s="1" t="s">
        <v>96</v>
      </c>
      <c r="E64" s="2">
        <v>780000</v>
      </c>
      <c r="F64" s="4">
        <v>42481</v>
      </c>
    </row>
    <row r="65" spans="1:6" x14ac:dyDescent="0.25">
      <c r="A65" s="1" t="s">
        <v>62</v>
      </c>
      <c r="B65" s="2">
        <v>2011</v>
      </c>
      <c r="C65" s="2">
        <v>210000</v>
      </c>
      <c r="D65" s="1" t="s">
        <v>97</v>
      </c>
      <c r="E65" s="2">
        <v>760300</v>
      </c>
      <c r="F65" s="4">
        <v>42481</v>
      </c>
    </row>
    <row r="66" spans="1:6" x14ac:dyDescent="0.25">
      <c r="A66" s="1" t="s">
        <v>62</v>
      </c>
      <c r="B66" s="2">
        <v>2011</v>
      </c>
      <c r="C66" s="2">
        <v>210000</v>
      </c>
      <c r="D66" s="1" t="s">
        <v>98</v>
      </c>
      <c r="E66" s="2">
        <v>680000</v>
      </c>
      <c r="F66" s="4">
        <v>42481</v>
      </c>
    </row>
    <row r="67" spans="1:6" x14ac:dyDescent="0.25">
      <c r="A67" s="1" t="s">
        <v>62</v>
      </c>
      <c r="B67" s="2">
        <v>2011</v>
      </c>
      <c r="C67" s="2">
        <v>210000</v>
      </c>
      <c r="D67" s="1" t="s">
        <v>99</v>
      </c>
      <c r="E67" s="2">
        <v>655000</v>
      </c>
      <c r="F67" s="4">
        <v>42481</v>
      </c>
    </row>
    <row r="68" spans="1:6" x14ac:dyDescent="0.25">
      <c r="A68" s="1" t="s">
        <v>100</v>
      </c>
      <c r="B68" s="2">
        <v>2011</v>
      </c>
      <c r="C68" s="2">
        <v>220000</v>
      </c>
      <c r="D68" s="1" t="s">
        <v>101</v>
      </c>
      <c r="E68" s="2">
        <v>731000</v>
      </c>
      <c r="F68" s="4">
        <v>42236</v>
      </c>
    </row>
    <row r="69" spans="1:6" x14ac:dyDescent="0.25">
      <c r="A69" s="1" t="s">
        <v>100</v>
      </c>
      <c r="B69" s="2">
        <v>2011</v>
      </c>
      <c r="C69" s="2">
        <v>220000</v>
      </c>
      <c r="D69" s="1" t="s">
        <v>102</v>
      </c>
      <c r="E69" s="2">
        <v>685413</v>
      </c>
      <c r="F69" s="4">
        <v>42236</v>
      </c>
    </row>
    <row r="70" spans="1:6" x14ac:dyDescent="0.25">
      <c r="A70" s="1" t="s">
        <v>58</v>
      </c>
      <c r="B70" s="2">
        <v>2011</v>
      </c>
      <c r="C70" s="2">
        <v>196340</v>
      </c>
      <c r="D70" s="1" t="s">
        <v>103</v>
      </c>
      <c r="E70" s="2">
        <v>186000</v>
      </c>
      <c r="F70" s="4">
        <v>42278</v>
      </c>
    </row>
    <row r="71" spans="1:6" x14ac:dyDescent="0.25">
      <c r="A71" s="1" t="s">
        <v>104</v>
      </c>
      <c r="B71" s="2">
        <v>2011</v>
      </c>
      <c r="C71" s="2">
        <v>245000</v>
      </c>
      <c r="D71" s="1" t="s">
        <v>105</v>
      </c>
      <c r="E71" s="2">
        <v>720000</v>
      </c>
      <c r="F71" s="4">
        <v>42462</v>
      </c>
    </row>
    <row r="72" spans="1:6" x14ac:dyDescent="0.25">
      <c r="A72" s="1" t="s">
        <v>104</v>
      </c>
      <c r="B72" s="2">
        <v>2011</v>
      </c>
      <c r="C72" s="2">
        <v>245000</v>
      </c>
      <c r="D72" s="1" t="s">
        <v>106</v>
      </c>
      <c r="E72" s="2">
        <v>680000</v>
      </c>
      <c r="F72" s="4">
        <v>42462</v>
      </c>
    </row>
    <row r="73" spans="1:6" x14ac:dyDescent="0.25">
      <c r="A73" s="1" t="s">
        <v>104</v>
      </c>
      <c r="B73" s="2">
        <v>2011</v>
      </c>
      <c r="C73" s="2">
        <v>245000</v>
      </c>
      <c r="D73" s="1" t="s">
        <v>107</v>
      </c>
      <c r="E73" s="2">
        <v>660000</v>
      </c>
      <c r="F73" s="4">
        <v>42462</v>
      </c>
    </row>
    <row r="74" spans="1:6" x14ac:dyDescent="0.25">
      <c r="A74" s="1" t="s">
        <v>104</v>
      </c>
      <c r="B74" s="2">
        <v>2011</v>
      </c>
      <c r="C74" s="2">
        <v>245000</v>
      </c>
      <c r="D74" s="1" t="s">
        <v>108</v>
      </c>
      <c r="E74" s="2">
        <v>630000</v>
      </c>
      <c r="F74" s="4">
        <v>42462</v>
      </c>
    </row>
    <row r="75" spans="1:6" x14ac:dyDescent="0.25">
      <c r="A75" s="1" t="s">
        <v>104</v>
      </c>
      <c r="B75" s="2">
        <v>2011</v>
      </c>
      <c r="C75" s="2">
        <v>245000</v>
      </c>
      <c r="D75" s="1" t="s">
        <v>109</v>
      </c>
      <c r="E75" s="2">
        <v>655000</v>
      </c>
      <c r="F75" s="4">
        <v>42462</v>
      </c>
    </row>
    <row r="76" spans="1:6" x14ac:dyDescent="0.25">
      <c r="A76" s="1" t="s">
        <v>104</v>
      </c>
      <c r="B76" s="2">
        <v>2011</v>
      </c>
      <c r="C76" s="2">
        <v>245000</v>
      </c>
      <c r="D76" s="1" t="s">
        <v>110</v>
      </c>
      <c r="E76" s="2">
        <v>590000</v>
      </c>
      <c r="F76" s="4">
        <v>42462</v>
      </c>
    </row>
    <row r="77" spans="1:6" x14ac:dyDescent="0.25">
      <c r="A77" s="1" t="s">
        <v>50</v>
      </c>
      <c r="B77" s="2">
        <v>2012</v>
      </c>
      <c r="C77" s="2">
        <v>39830</v>
      </c>
      <c r="D77" s="1" t="s">
        <v>111</v>
      </c>
      <c r="E77" s="2">
        <v>330000</v>
      </c>
      <c r="F77" s="4">
        <v>42062</v>
      </c>
    </row>
    <row r="78" spans="1:6" x14ac:dyDescent="0.25">
      <c r="A78" s="1" t="s">
        <v>50</v>
      </c>
      <c r="B78" s="2">
        <v>2012</v>
      </c>
      <c r="C78" s="2">
        <v>48800</v>
      </c>
      <c r="D78" s="1" t="s">
        <v>112</v>
      </c>
      <c r="E78" s="2">
        <v>268650</v>
      </c>
      <c r="F78" s="4">
        <v>42117</v>
      </c>
    </row>
    <row r="79" spans="1:6" x14ac:dyDescent="0.25">
      <c r="A79" s="1" t="s">
        <v>18</v>
      </c>
      <c r="B79" s="2">
        <v>2012</v>
      </c>
      <c r="C79" s="2">
        <v>59000</v>
      </c>
      <c r="D79" s="1" t="s">
        <v>113</v>
      </c>
      <c r="E79" s="2">
        <v>302000</v>
      </c>
      <c r="F79" s="4">
        <v>42271</v>
      </c>
    </row>
    <row r="80" spans="1:6" x14ac:dyDescent="0.25">
      <c r="A80" s="1" t="s">
        <v>33</v>
      </c>
      <c r="B80" s="2">
        <v>2012</v>
      </c>
      <c r="C80" s="2">
        <v>76000</v>
      </c>
      <c r="D80" s="1" t="s">
        <v>114</v>
      </c>
      <c r="E80" s="2">
        <v>850000</v>
      </c>
      <c r="F80" s="4">
        <v>42376</v>
      </c>
    </row>
    <row r="81" spans="1:6" x14ac:dyDescent="0.25">
      <c r="A81" s="1" t="s">
        <v>41</v>
      </c>
      <c r="B81" s="2">
        <v>2012</v>
      </c>
      <c r="C81" s="2">
        <v>87133</v>
      </c>
      <c r="D81" s="1" t="s">
        <v>115</v>
      </c>
      <c r="E81" s="2">
        <v>376000</v>
      </c>
      <c r="F81" s="4">
        <v>42208</v>
      </c>
    </row>
    <row r="82" spans="1:6" x14ac:dyDescent="0.25">
      <c r="A82" s="1" t="s">
        <v>22</v>
      </c>
      <c r="B82" s="2">
        <v>2012</v>
      </c>
      <c r="C82" s="2">
        <v>110000</v>
      </c>
      <c r="D82" s="1" t="s">
        <v>116</v>
      </c>
      <c r="E82" s="2">
        <v>201000</v>
      </c>
      <c r="F82" s="4">
        <v>42075</v>
      </c>
    </row>
    <row r="83" spans="1:6" x14ac:dyDescent="0.25">
      <c r="A83" s="1" t="s">
        <v>50</v>
      </c>
      <c r="B83" s="2">
        <v>2012</v>
      </c>
      <c r="C83" s="2">
        <v>130780</v>
      </c>
      <c r="D83" s="1" t="s">
        <v>117</v>
      </c>
      <c r="E83" s="2">
        <v>310000</v>
      </c>
      <c r="F83" s="4">
        <v>42365</v>
      </c>
    </row>
    <row r="84" spans="1:6" x14ac:dyDescent="0.25">
      <c r="A84" s="1" t="s">
        <v>45</v>
      </c>
      <c r="B84" s="2">
        <v>2012</v>
      </c>
      <c r="C84" s="2">
        <v>135502</v>
      </c>
      <c r="D84" s="1" t="s">
        <v>118</v>
      </c>
      <c r="E84" s="2">
        <v>247000</v>
      </c>
      <c r="F84" s="4">
        <v>42476</v>
      </c>
    </row>
    <row r="85" spans="1:6" x14ac:dyDescent="0.25">
      <c r="A85" s="1" t="s">
        <v>119</v>
      </c>
      <c r="B85" s="2">
        <v>2012</v>
      </c>
      <c r="C85" s="2">
        <v>145000</v>
      </c>
      <c r="D85" s="1" t="s">
        <v>120</v>
      </c>
      <c r="E85" s="2">
        <v>386732</v>
      </c>
      <c r="F85" s="4">
        <v>42059</v>
      </c>
    </row>
    <row r="86" spans="1:6" x14ac:dyDescent="0.25">
      <c r="A86" s="1" t="s">
        <v>119</v>
      </c>
      <c r="B86" s="2">
        <v>2012</v>
      </c>
      <c r="C86" s="2">
        <v>145000</v>
      </c>
      <c r="D86" s="1" t="s">
        <v>121</v>
      </c>
      <c r="E86" s="2">
        <v>312680</v>
      </c>
      <c r="F86" s="4">
        <v>42059</v>
      </c>
    </row>
    <row r="87" spans="1:6" x14ac:dyDescent="0.25">
      <c r="A87" s="1" t="s">
        <v>33</v>
      </c>
      <c r="B87" s="2">
        <v>2012</v>
      </c>
      <c r="C87" s="2">
        <v>163800</v>
      </c>
      <c r="D87" s="1" t="s">
        <v>122</v>
      </c>
      <c r="E87" s="2">
        <v>366000</v>
      </c>
      <c r="F87" s="4">
        <v>42329</v>
      </c>
    </row>
    <row r="88" spans="1:6" x14ac:dyDescent="0.25">
      <c r="A88" s="1" t="s">
        <v>123</v>
      </c>
      <c r="B88" s="2">
        <v>2012</v>
      </c>
      <c r="C88" s="2">
        <v>183000</v>
      </c>
      <c r="D88" s="1" t="s">
        <v>124</v>
      </c>
      <c r="E88" s="2">
        <v>520000</v>
      </c>
      <c r="F88" s="4">
        <v>42444</v>
      </c>
    </row>
    <row r="89" spans="1:6" x14ac:dyDescent="0.25">
      <c r="A89" s="1" t="s">
        <v>123</v>
      </c>
      <c r="B89" s="2">
        <v>2012</v>
      </c>
      <c r="C89" s="2">
        <v>183000</v>
      </c>
      <c r="D89" s="1" t="s">
        <v>125</v>
      </c>
      <c r="E89" s="2">
        <v>530000</v>
      </c>
      <c r="F89" s="4">
        <v>42444</v>
      </c>
    </row>
    <row r="90" spans="1:6" x14ac:dyDescent="0.25">
      <c r="A90" s="1" t="s">
        <v>123</v>
      </c>
      <c r="B90" s="2">
        <v>2012</v>
      </c>
      <c r="C90" s="2">
        <v>183000</v>
      </c>
      <c r="D90" s="1" t="s">
        <v>126</v>
      </c>
      <c r="E90" s="2">
        <v>490000</v>
      </c>
      <c r="F90" s="4">
        <v>42444</v>
      </c>
    </row>
    <row r="91" spans="1:6" x14ac:dyDescent="0.25">
      <c r="A91" s="1" t="s">
        <v>123</v>
      </c>
      <c r="B91" s="2">
        <v>2012</v>
      </c>
      <c r="C91" s="2">
        <v>183000</v>
      </c>
      <c r="D91" s="1" t="s">
        <v>127</v>
      </c>
      <c r="E91" s="2">
        <v>481000</v>
      </c>
      <c r="F91" s="4">
        <v>42444</v>
      </c>
    </row>
    <row r="92" spans="1:6" x14ac:dyDescent="0.25">
      <c r="A92" s="1" t="s">
        <v>123</v>
      </c>
      <c r="B92" s="2">
        <v>2012</v>
      </c>
      <c r="C92" s="2">
        <v>183000</v>
      </c>
      <c r="D92" s="1" t="s">
        <v>128</v>
      </c>
      <c r="E92" s="2">
        <v>454000</v>
      </c>
      <c r="F92" s="4">
        <v>42444</v>
      </c>
    </row>
    <row r="93" spans="1:6" x14ac:dyDescent="0.25">
      <c r="A93" s="1" t="s">
        <v>129</v>
      </c>
      <c r="B93" s="2">
        <v>2012</v>
      </c>
      <c r="C93" s="2">
        <v>210000</v>
      </c>
      <c r="D93" s="1" t="s">
        <v>130</v>
      </c>
      <c r="E93" s="2">
        <v>517000</v>
      </c>
      <c r="F93" s="4">
        <v>42415</v>
      </c>
    </row>
    <row r="94" spans="1:6" x14ac:dyDescent="0.25">
      <c r="A94" s="1" t="s">
        <v>56</v>
      </c>
      <c r="B94" s="2">
        <v>2012</v>
      </c>
      <c r="C94" s="2">
        <v>196370</v>
      </c>
      <c r="D94" s="1" t="s">
        <v>131</v>
      </c>
      <c r="E94" s="2">
        <v>286000</v>
      </c>
      <c r="F94" s="4">
        <v>42467</v>
      </c>
    </row>
    <row r="95" spans="1:6" x14ac:dyDescent="0.25">
      <c r="A95" s="1" t="s">
        <v>129</v>
      </c>
      <c r="B95" s="2">
        <v>2012</v>
      </c>
      <c r="C95" s="2">
        <v>210000</v>
      </c>
      <c r="D95" s="1" t="s">
        <v>132</v>
      </c>
      <c r="E95" s="2">
        <v>435000</v>
      </c>
      <c r="F95" s="4">
        <v>42415</v>
      </c>
    </row>
    <row r="96" spans="1:6" x14ac:dyDescent="0.25">
      <c r="A96" s="1" t="s">
        <v>133</v>
      </c>
      <c r="B96" s="2">
        <v>2012</v>
      </c>
      <c r="C96" s="2">
        <v>210300</v>
      </c>
      <c r="D96" s="1" t="s">
        <v>134</v>
      </c>
      <c r="E96" s="2">
        <v>417671</v>
      </c>
      <c r="F96" s="4">
        <v>42520</v>
      </c>
    </row>
    <row r="97" spans="1:6" x14ac:dyDescent="0.25">
      <c r="A97" s="1" t="s">
        <v>33</v>
      </c>
      <c r="B97" s="2">
        <v>2012</v>
      </c>
      <c r="C97" s="2">
        <v>231000</v>
      </c>
      <c r="D97" s="1" t="s">
        <v>135</v>
      </c>
      <c r="E97" s="2">
        <v>451000</v>
      </c>
      <c r="F97" s="4">
        <v>42439</v>
      </c>
    </row>
    <row r="98" spans="1:6" x14ac:dyDescent="0.25">
      <c r="A98" s="1" t="s">
        <v>136</v>
      </c>
      <c r="B98" s="2">
        <v>2012</v>
      </c>
      <c r="C98" s="2">
        <v>240000</v>
      </c>
      <c r="D98" s="1" t="s">
        <v>137</v>
      </c>
      <c r="E98" s="2">
        <v>301344</v>
      </c>
      <c r="F98" s="4">
        <v>42185</v>
      </c>
    </row>
    <row r="99" spans="1:6" x14ac:dyDescent="0.25">
      <c r="A99" s="1" t="s">
        <v>136</v>
      </c>
      <c r="B99" s="2">
        <v>2012</v>
      </c>
      <c r="C99" s="2">
        <v>240000</v>
      </c>
      <c r="D99" s="1" t="s">
        <v>138</v>
      </c>
      <c r="E99" s="2">
        <v>315988</v>
      </c>
      <c r="F99" s="4">
        <v>42185</v>
      </c>
    </row>
    <row r="100" spans="1:6" x14ac:dyDescent="0.25">
      <c r="A100" s="1" t="s">
        <v>136</v>
      </c>
      <c r="B100" s="2">
        <v>2012</v>
      </c>
      <c r="C100" s="2">
        <v>240000</v>
      </c>
      <c r="D100" s="1" t="s">
        <v>139</v>
      </c>
      <c r="E100" s="2">
        <v>234760</v>
      </c>
      <c r="F100" s="4">
        <v>42185</v>
      </c>
    </row>
    <row r="101" spans="1:6" x14ac:dyDescent="0.25">
      <c r="A101" s="1" t="s">
        <v>136</v>
      </c>
      <c r="B101" s="2">
        <v>2012</v>
      </c>
      <c r="C101" s="2">
        <v>240000</v>
      </c>
      <c r="D101" s="1" t="s">
        <v>140</v>
      </c>
      <c r="E101" s="2">
        <v>210780</v>
      </c>
      <c r="F101" s="4">
        <v>42185</v>
      </c>
    </row>
    <row r="102" spans="1:6" x14ac:dyDescent="0.25">
      <c r="A102" s="1" t="s">
        <v>136</v>
      </c>
      <c r="B102" s="2">
        <v>2012</v>
      </c>
      <c r="C102" s="2">
        <v>240000</v>
      </c>
      <c r="D102" s="1" t="s">
        <v>141</v>
      </c>
      <c r="E102" s="2">
        <v>198240</v>
      </c>
      <c r="F102" s="4">
        <v>42185</v>
      </c>
    </row>
    <row r="103" spans="1:6" x14ac:dyDescent="0.25">
      <c r="A103" s="1" t="s">
        <v>62</v>
      </c>
      <c r="B103" s="2">
        <v>2012</v>
      </c>
      <c r="C103" s="2">
        <v>290000</v>
      </c>
      <c r="D103" s="1" t="s">
        <v>142</v>
      </c>
      <c r="E103" s="2">
        <v>170000</v>
      </c>
      <c r="F103" s="4">
        <v>42297</v>
      </c>
    </row>
    <row r="104" spans="1:6" x14ac:dyDescent="0.25">
      <c r="A104" s="1" t="s">
        <v>50</v>
      </c>
      <c r="B104" s="2">
        <v>2013</v>
      </c>
      <c r="C104" s="2">
        <v>47800</v>
      </c>
      <c r="D104" s="1" t="s">
        <v>143</v>
      </c>
      <c r="E104" s="2">
        <v>272650</v>
      </c>
      <c r="F104" s="4">
        <v>42117</v>
      </c>
    </row>
    <row r="105" spans="1:6" x14ac:dyDescent="0.25">
      <c r="A105" s="1" t="s">
        <v>37</v>
      </c>
      <c r="B105" s="2">
        <v>2013</v>
      </c>
      <c r="C105" s="2">
        <v>80000</v>
      </c>
      <c r="D105" s="1" t="s">
        <v>144</v>
      </c>
      <c r="E105" s="2">
        <v>350000</v>
      </c>
      <c r="F105" s="4">
        <v>42379</v>
      </c>
    </row>
    <row r="106" spans="1:6" x14ac:dyDescent="0.25">
      <c r="A106" s="1" t="s">
        <v>37</v>
      </c>
      <c r="B106" s="2">
        <v>2013</v>
      </c>
      <c r="C106" s="2">
        <v>80000</v>
      </c>
      <c r="D106" s="1" t="s">
        <v>145</v>
      </c>
      <c r="E106" s="2">
        <v>235000</v>
      </c>
      <c r="F106" s="4">
        <v>42379</v>
      </c>
    </row>
    <row r="107" spans="1:6" x14ac:dyDescent="0.25">
      <c r="A107" s="1" t="s">
        <v>76</v>
      </c>
      <c r="B107" s="2">
        <v>2013</v>
      </c>
      <c r="C107" s="2">
        <v>93000</v>
      </c>
      <c r="D107" s="1" t="s">
        <v>146</v>
      </c>
      <c r="E107" s="2">
        <v>195000</v>
      </c>
      <c r="F107" s="4">
        <v>42268</v>
      </c>
    </row>
    <row r="108" spans="1:6" x14ac:dyDescent="0.25">
      <c r="A108" s="1" t="s">
        <v>79</v>
      </c>
      <c r="B108" s="2">
        <v>2013</v>
      </c>
      <c r="C108" s="2">
        <v>136000</v>
      </c>
      <c r="D108" s="1" t="s">
        <v>147</v>
      </c>
      <c r="E108" s="2">
        <v>247000</v>
      </c>
      <c r="F108" s="4">
        <v>42067</v>
      </c>
    </row>
    <row r="109" spans="1:6" x14ac:dyDescent="0.25">
      <c r="A109" s="1" t="s">
        <v>45</v>
      </c>
      <c r="B109" s="2">
        <v>2013</v>
      </c>
      <c r="C109" s="2">
        <v>158000</v>
      </c>
      <c r="D109" s="1" t="s">
        <v>148</v>
      </c>
      <c r="E109" s="2">
        <v>407000</v>
      </c>
      <c r="F109" s="4">
        <v>42681</v>
      </c>
    </row>
    <row r="110" spans="1:6" x14ac:dyDescent="0.25">
      <c r="A110" s="1" t="s">
        <v>136</v>
      </c>
      <c r="B110" s="2">
        <v>2013</v>
      </c>
      <c r="C110" s="2">
        <v>240000</v>
      </c>
      <c r="D110" s="1" t="s">
        <v>149</v>
      </c>
      <c r="E110" s="2">
        <v>301232</v>
      </c>
      <c r="F110" s="4">
        <v>42719</v>
      </c>
    </row>
    <row r="111" spans="1:6" x14ac:dyDescent="0.25">
      <c r="A111" s="1" t="s">
        <v>136</v>
      </c>
      <c r="B111" s="2">
        <v>2013</v>
      </c>
      <c r="C111" s="2">
        <v>240000</v>
      </c>
      <c r="D111" s="1" t="s">
        <v>150</v>
      </c>
      <c r="E111" s="2">
        <v>289567</v>
      </c>
      <c r="F111" s="4">
        <v>42719</v>
      </c>
    </row>
    <row r="112" spans="1:6" x14ac:dyDescent="0.25">
      <c r="A112" s="1" t="s">
        <v>136</v>
      </c>
      <c r="B112" s="2">
        <v>2013</v>
      </c>
      <c r="C112" s="2">
        <v>240000</v>
      </c>
      <c r="D112" s="1" t="s">
        <v>151</v>
      </c>
      <c r="E112" s="2">
        <v>245211</v>
      </c>
      <c r="F112" s="4">
        <v>42719</v>
      </c>
    </row>
    <row r="113" spans="1:6" x14ac:dyDescent="0.25">
      <c r="A113" s="1" t="s">
        <v>136</v>
      </c>
      <c r="B113" s="2">
        <v>2013</v>
      </c>
      <c r="C113" s="2">
        <v>240000</v>
      </c>
      <c r="D113" s="1" t="s">
        <v>152</v>
      </c>
      <c r="E113" s="2">
        <v>200123</v>
      </c>
      <c r="F113" s="4">
        <v>42719</v>
      </c>
    </row>
    <row r="114" spans="1:6" x14ac:dyDescent="0.25">
      <c r="A114" s="1" t="s">
        <v>136</v>
      </c>
      <c r="B114" s="2">
        <v>2013</v>
      </c>
      <c r="C114" s="2">
        <v>240000</v>
      </c>
      <c r="D114" s="1" t="s">
        <v>153</v>
      </c>
      <c r="E114" s="2">
        <v>235811</v>
      </c>
      <c r="F114" s="4">
        <v>42719</v>
      </c>
    </row>
    <row r="115" spans="1:6" x14ac:dyDescent="0.25">
      <c r="A115" s="1" t="s">
        <v>136</v>
      </c>
      <c r="B115" s="2">
        <v>2013</v>
      </c>
      <c r="C115" s="2">
        <v>240000</v>
      </c>
      <c r="D115" s="1" t="s">
        <v>154</v>
      </c>
      <c r="E115" s="2">
        <v>250021</v>
      </c>
      <c r="F115" s="4">
        <v>42719</v>
      </c>
    </row>
    <row r="116" spans="1:6" x14ac:dyDescent="0.25">
      <c r="A116" s="1" t="s">
        <v>136</v>
      </c>
      <c r="B116" s="2">
        <v>2013</v>
      </c>
      <c r="C116" s="2">
        <v>240000</v>
      </c>
      <c r="D116" s="1" t="s">
        <v>155</v>
      </c>
      <c r="E116" s="2">
        <v>198340</v>
      </c>
      <c r="F116" s="4">
        <v>42719</v>
      </c>
    </row>
    <row r="117" spans="1:6" x14ac:dyDescent="0.25">
      <c r="A117" s="1" t="s">
        <v>136</v>
      </c>
      <c r="B117" s="2">
        <v>2013</v>
      </c>
      <c r="C117" s="2">
        <v>240000</v>
      </c>
      <c r="D117" s="1" t="s">
        <v>156</v>
      </c>
      <c r="E117" s="2">
        <v>189761</v>
      </c>
      <c r="F117" s="4">
        <v>42719</v>
      </c>
    </row>
    <row r="118" spans="1:6" x14ac:dyDescent="0.25">
      <c r="A118" s="1" t="s">
        <v>157</v>
      </c>
      <c r="B118" s="2">
        <v>2013</v>
      </c>
      <c r="C118" s="2">
        <v>271000</v>
      </c>
      <c r="D118" s="1" t="s">
        <v>158</v>
      </c>
      <c r="E118" s="2">
        <v>153000</v>
      </c>
      <c r="F118" s="4">
        <v>42334</v>
      </c>
    </row>
    <row r="119" spans="1:6" x14ac:dyDescent="0.25">
      <c r="A119" s="1" t="s">
        <v>157</v>
      </c>
      <c r="B119" s="2">
        <v>2013</v>
      </c>
      <c r="C119" s="2">
        <v>271000</v>
      </c>
      <c r="D119" s="1" t="s">
        <v>159</v>
      </c>
      <c r="E119" s="2">
        <v>123000</v>
      </c>
      <c r="F119" s="4">
        <v>42520</v>
      </c>
    </row>
    <row r="120" spans="1:6" x14ac:dyDescent="0.25">
      <c r="A120" s="1" t="s">
        <v>160</v>
      </c>
      <c r="B120" s="2">
        <v>2014</v>
      </c>
      <c r="C120" s="2">
        <v>98000</v>
      </c>
      <c r="D120" s="1" t="s">
        <v>161</v>
      </c>
      <c r="E120" s="2">
        <v>251000</v>
      </c>
      <c r="F120" s="4">
        <v>42344</v>
      </c>
    </row>
    <row r="121" spans="1:6" x14ac:dyDescent="0.25">
      <c r="A121" s="1" t="s">
        <v>160</v>
      </c>
      <c r="B121" s="2">
        <v>2014</v>
      </c>
      <c r="C121" s="2">
        <v>99000</v>
      </c>
      <c r="D121" s="1" t="s">
        <v>162</v>
      </c>
      <c r="E121" s="2">
        <v>247000</v>
      </c>
      <c r="F121" s="4">
        <v>42344</v>
      </c>
    </row>
    <row r="122" spans="1:6" x14ac:dyDescent="0.25">
      <c r="A122" s="1" t="s">
        <v>45</v>
      </c>
      <c r="B122" s="2">
        <v>2014</v>
      </c>
      <c r="C122" s="2">
        <v>136502</v>
      </c>
      <c r="D122" s="1" t="s">
        <v>163</v>
      </c>
      <c r="E122" s="2">
        <v>243000</v>
      </c>
      <c r="F122" s="4">
        <v>42476</v>
      </c>
    </row>
    <row r="123" spans="1:6" x14ac:dyDescent="0.25">
      <c r="A123" s="1" t="s">
        <v>54</v>
      </c>
      <c r="B123" s="2">
        <v>2014</v>
      </c>
      <c r="C123" s="2">
        <v>167800</v>
      </c>
      <c r="D123" s="1" t="s">
        <v>164</v>
      </c>
      <c r="E123" s="2">
        <v>190300</v>
      </c>
      <c r="F123" s="4">
        <v>42272</v>
      </c>
    </row>
    <row r="124" spans="1:6" x14ac:dyDescent="0.25">
      <c r="A124" s="1" t="s">
        <v>35</v>
      </c>
      <c r="B124" s="2">
        <v>2014</v>
      </c>
      <c r="C124" s="2">
        <v>219000</v>
      </c>
      <c r="D124" s="1" t="s">
        <v>165</v>
      </c>
      <c r="E124" s="2">
        <v>126290</v>
      </c>
      <c r="F124" s="4">
        <v>42083</v>
      </c>
    </row>
    <row r="125" spans="1:6" x14ac:dyDescent="0.25">
      <c r="A125" s="1" t="s">
        <v>136</v>
      </c>
      <c r="B125" s="2">
        <v>2014</v>
      </c>
      <c r="C125" s="2">
        <v>240000</v>
      </c>
      <c r="D125" s="1" t="s">
        <v>166</v>
      </c>
      <c r="E125" s="2">
        <v>183788</v>
      </c>
      <c r="F125" s="4">
        <v>42681</v>
      </c>
    </row>
    <row r="126" spans="1:6" x14ac:dyDescent="0.25">
      <c r="A126" s="1" t="s">
        <v>136</v>
      </c>
      <c r="B126" s="2">
        <v>2014</v>
      </c>
      <c r="C126" s="2">
        <v>240000</v>
      </c>
      <c r="D126" s="1" t="s">
        <v>167</v>
      </c>
      <c r="E126" s="2">
        <v>160198</v>
      </c>
      <c r="F126" s="4">
        <v>42681</v>
      </c>
    </row>
    <row r="127" spans="1:6" x14ac:dyDescent="0.25">
      <c r="A127" s="1" t="s">
        <v>136</v>
      </c>
      <c r="B127" s="2">
        <v>2014</v>
      </c>
      <c r="C127" s="2">
        <v>240000</v>
      </c>
      <c r="D127" s="1" t="s">
        <v>168</v>
      </c>
      <c r="E127" s="2">
        <v>156724</v>
      </c>
      <c r="F127" s="4">
        <v>42681</v>
      </c>
    </row>
    <row r="128" spans="1:6" x14ac:dyDescent="0.25">
      <c r="A128" s="1" t="s">
        <v>157</v>
      </c>
      <c r="B128" s="2">
        <v>2014</v>
      </c>
      <c r="C128" s="2">
        <v>270000</v>
      </c>
      <c r="D128" s="1" t="s">
        <v>169</v>
      </c>
      <c r="E128" s="2">
        <v>157000</v>
      </c>
      <c r="F128" s="4">
        <v>42334</v>
      </c>
    </row>
    <row r="129" spans="1:6" x14ac:dyDescent="0.25">
      <c r="A129" s="1" t="s">
        <v>35</v>
      </c>
      <c r="B129" s="2">
        <v>2015</v>
      </c>
      <c r="C129" s="2">
        <v>218000</v>
      </c>
      <c r="D129" s="1" t="s">
        <v>170</v>
      </c>
      <c r="E129" s="2">
        <v>130290</v>
      </c>
      <c r="F129" s="4">
        <v>42083</v>
      </c>
    </row>
    <row r="130" spans="1:6" x14ac:dyDescent="0.25">
      <c r="A130" s="1" t="s">
        <v>62</v>
      </c>
      <c r="B130" s="2">
        <v>2015</v>
      </c>
      <c r="C130" s="2">
        <v>258000</v>
      </c>
      <c r="D130" s="1" t="s">
        <v>171</v>
      </c>
      <c r="E130" s="2">
        <v>160700</v>
      </c>
      <c r="F130" s="4">
        <v>42286</v>
      </c>
    </row>
    <row r="131" spans="1:6" x14ac:dyDescent="0.25">
      <c r="A131" s="1" t="s">
        <v>172</v>
      </c>
      <c r="B131" s="2">
        <v>2015</v>
      </c>
      <c r="C131" s="2">
        <v>360000</v>
      </c>
      <c r="D131" s="1" t="s">
        <v>173</v>
      </c>
      <c r="E131" s="2">
        <v>100000</v>
      </c>
      <c r="F131" s="4">
        <v>42734</v>
      </c>
    </row>
    <row r="132" spans="1:6" x14ac:dyDescent="0.25">
      <c r="A132" s="1" t="s">
        <v>172</v>
      </c>
      <c r="B132" s="2">
        <v>2015</v>
      </c>
      <c r="C132" s="2">
        <v>360000</v>
      </c>
      <c r="D132" s="1" t="s">
        <v>174</v>
      </c>
      <c r="E132" s="2">
        <v>115000</v>
      </c>
      <c r="F132" s="4">
        <v>42734</v>
      </c>
    </row>
    <row r="133" spans="1:6" x14ac:dyDescent="0.25">
      <c r="A133" s="1" t="s">
        <v>172</v>
      </c>
      <c r="B133" s="2">
        <v>2015</v>
      </c>
      <c r="C133" s="2">
        <v>360000</v>
      </c>
      <c r="D133" s="1" t="s">
        <v>175</v>
      </c>
      <c r="E133" s="2">
        <v>132000</v>
      </c>
      <c r="F133" s="4">
        <v>42734</v>
      </c>
    </row>
    <row r="134" spans="1:6" x14ac:dyDescent="0.25">
      <c r="A134" s="1" t="s">
        <v>172</v>
      </c>
      <c r="B134" s="2">
        <v>2015</v>
      </c>
      <c r="C134" s="2">
        <v>360000</v>
      </c>
      <c r="D134" s="1" t="s">
        <v>176</v>
      </c>
      <c r="E134" s="2">
        <v>108000</v>
      </c>
      <c r="F134" s="4">
        <v>42734</v>
      </c>
    </row>
    <row r="135" spans="1:6" x14ac:dyDescent="0.25">
      <c r="A135" s="1" t="s">
        <v>172</v>
      </c>
      <c r="B135" s="2">
        <v>2015</v>
      </c>
      <c r="C135" s="2">
        <v>360000</v>
      </c>
      <c r="D135" s="1" t="s">
        <v>177</v>
      </c>
      <c r="E135" s="2">
        <v>140000</v>
      </c>
      <c r="F135" s="4">
        <v>42734</v>
      </c>
    </row>
  </sheetData>
  <autoFilter ref="A1:A135" xr:uid="{00000000-0001-0000-0000-000000000000}"/>
  <conditionalFormatting sqref="I1:I1048576">
    <cfRule type="top10" dxfId="3" priority="1" bottom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"/>
  <sheetViews>
    <sheetView workbookViewId="0">
      <selection activeCell="L6" sqref="L6"/>
    </sheetView>
  </sheetViews>
  <sheetFormatPr defaultRowHeight="15" x14ac:dyDescent="0.25"/>
  <cols>
    <col min="1" max="1" width="18" style="2" bestFit="1" customWidth="1"/>
    <col min="2" max="2" width="13.7109375" style="2" bestFit="1" customWidth="1"/>
    <col min="3" max="3" width="12.7109375" style="2" bestFit="1" customWidth="1"/>
    <col min="4" max="4" width="15.7109375" style="2" bestFit="1" customWidth="1"/>
    <col min="5" max="5" width="8.7109375" style="2" bestFit="1" customWidth="1"/>
    <col min="6" max="6" width="24.5703125" style="2" bestFit="1" customWidth="1"/>
    <col min="7" max="7" width="17.7109375" style="2" customWidth="1"/>
    <col min="8" max="8" width="19.85546875" style="2" customWidth="1"/>
    <col min="9" max="16384" width="9.140625" style="2"/>
  </cols>
  <sheetData>
    <row r="1" spans="1:9" ht="30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178</v>
      </c>
      <c r="H1" s="3" t="s">
        <v>179</v>
      </c>
      <c r="I1" s="2" t="s">
        <v>180</v>
      </c>
    </row>
    <row r="2" spans="1:9" x14ac:dyDescent="0.25">
      <c r="A2" s="1" t="s">
        <v>6</v>
      </c>
      <c r="B2" s="2">
        <v>2006</v>
      </c>
      <c r="C2" s="2">
        <v>85900</v>
      </c>
      <c r="D2" s="1" t="s">
        <v>7</v>
      </c>
      <c r="E2" s="2">
        <v>1200655</v>
      </c>
      <c r="F2" s="4">
        <v>42035</v>
      </c>
      <c r="G2" s="2">
        <f>5%*C2*(2017-B2)</f>
        <v>47245</v>
      </c>
      <c r="H2" s="2">
        <f>2%*C2*ROUNDDOWN(E2/100000,0)</f>
        <v>20616</v>
      </c>
      <c r="I2" s="2">
        <f>C2-H2-G2</f>
        <v>18039</v>
      </c>
    </row>
    <row r="3" spans="1:9" x14ac:dyDescent="0.25">
      <c r="A3" s="1" t="s">
        <v>6</v>
      </c>
      <c r="B3" s="2">
        <v>2006</v>
      </c>
      <c r="C3" s="2">
        <v>85900</v>
      </c>
      <c r="D3" s="1" t="s">
        <v>8</v>
      </c>
      <c r="E3" s="2">
        <v>1068570</v>
      </c>
      <c r="F3" s="4">
        <v>42029</v>
      </c>
      <c r="G3" s="2">
        <f t="shared" ref="G3:G66" si="0">5%*C3*(2017-B3)</f>
        <v>47245</v>
      </c>
      <c r="H3" s="2">
        <f t="shared" ref="H3:H66" si="1">2%*C3*ROUNDDOWN(E3/100000,0)</f>
        <v>17180</v>
      </c>
      <c r="I3" s="2">
        <f t="shared" ref="I3:I66" si="2">C3-H3-G3</f>
        <v>21475</v>
      </c>
    </row>
    <row r="4" spans="1:9" x14ac:dyDescent="0.25">
      <c r="A4" s="1" t="s">
        <v>6</v>
      </c>
      <c r="B4" s="2">
        <v>2006</v>
      </c>
      <c r="C4" s="2">
        <v>85900</v>
      </c>
      <c r="D4" s="1" t="s">
        <v>9</v>
      </c>
      <c r="E4" s="2">
        <v>998704</v>
      </c>
      <c r="F4" s="4">
        <v>42028</v>
      </c>
      <c r="G4" s="2">
        <f t="shared" si="0"/>
        <v>47245</v>
      </c>
      <c r="H4" s="2">
        <f t="shared" si="1"/>
        <v>15462</v>
      </c>
      <c r="I4" s="2">
        <f t="shared" si="2"/>
        <v>23193</v>
      </c>
    </row>
    <row r="5" spans="1:9" x14ac:dyDescent="0.25">
      <c r="A5" s="1" t="s">
        <v>6</v>
      </c>
      <c r="B5" s="2">
        <v>2006</v>
      </c>
      <c r="C5" s="2">
        <v>85900</v>
      </c>
      <c r="D5" s="1" t="s">
        <v>10</v>
      </c>
      <c r="E5" s="2">
        <v>936780</v>
      </c>
      <c r="F5" s="4">
        <v>42028</v>
      </c>
      <c r="G5" s="2">
        <f t="shared" si="0"/>
        <v>47245</v>
      </c>
      <c r="H5" s="2">
        <f t="shared" si="1"/>
        <v>15462</v>
      </c>
      <c r="I5" s="2">
        <f t="shared" si="2"/>
        <v>23193</v>
      </c>
    </row>
    <row r="6" spans="1:9" x14ac:dyDescent="0.25">
      <c r="A6" s="1" t="s">
        <v>6</v>
      </c>
      <c r="B6" s="2">
        <v>2006</v>
      </c>
      <c r="C6" s="2">
        <v>85900</v>
      </c>
      <c r="D6" s="1" t="s">
        <v>11</v>
      </c>
      <c r="E6" s="2">
        <v>870233</v>
      </c>
      <c r="F6" s="4">
        <v>42034</v>
      </c>
      <c r="G6" s="2">
        <f t="shared" si="0"/>
        <v>47245</v>
      </c>
      <c r="H6" s="2">
        <f t="shared" si="1"/>
        <v>13744</v>
      </c>
      <c r="I6" s="2">
        <f t="shared" si="2"/>
        <v>24911</v>
      </c>
    </row>
    <row r="7" spans="1:9" x14ac:dyDescent="0.25">
      <c r="A7" s="1" t="s">
        <v>12</v>
      </c>
      <c r="B7" s="2">
        <v>2007</v>
      </c>
      <c r="C7" s="2">
        <v>205000</v>
      </c>
      <c r="D7" s="1" t="s">
        <v>13</v>
      </c>
      <c r="E7" s="2">
        <v>1260000</v>
      </c>
      <c r="F7" s="4">
        <v>42483</v>
      </c>
      <c r="G7" s="2">
        <f t="shared" si="0"/>
        <v>102500</v>
      </c>
      <c r="H7" s="2">
        <f t="shared" si="1"/>
        <v>49200</v>
      </c>
      <c r="I7" s="2">
        <f t="shared" si="2"/>
        <v>53300</v>
      </c>
    </row>
    <row r="8" spans="1:9" x14ac:dyDescent="0.25">
      <c r="A8" s="1" t="s">
        <v>14</v>
      </c>
      <c r="B8" s="2">
        <v>2007</v>
      </c>
      <c r="C8" s="2">
        <v>198000</v>
      </c>
      <c r="D8" s="1" t="s">
        <v>15</v>
      </c>
      <c r="E8" s="2">
        <v>890200</v>
      </c>
      <c r="F8" s="4">
        <v>42520</v>
      </c>
      <c r="G8" s="2">
        <f t="shared" si="0"/>
        <v>99000</v>
      </c>
      <c r="H8" s="2">
        <f t="shared" si="1"/>
        <v>31680</v>
      </c>
      <c r="I8" s="2">
        <f t="shared" si="2"/>
        <v>67320</v>
      </c>
    </row>
    <row r="9" spans="1:9" x14ac:dyDescent="0.25">
      <c r="A9" s="1" t="s">
        <v>16</v>
      </c>
      <c r="B9" s="2">
        <v>2008</v>
      </c>
      <c r="C9" s="2">
        <v>49411</v>
      </c>
      <c r="D9" s="1" t="s">
        <v>17</v>
      </c>
      <c r="E9" s="2">
        <v>186000</v>
      </c>
      <c r="F9" s="4">
        <v>42210</v>
      </c>
      <c r="G9" s="2">
        <f t="shared" si="0"/>
        <v>22234.95</v>
      </c>
      <c r="H9" s="2">
        <f t="shared" si="1"/>
        <v>988.22</v>
      </c>
      <c r="I9" s="2">
        <f t="shared" si="2"/>
        <v>26187.829999999998</v>
      </c>
    </row>
    <row r="10" spans="1:9" x14ac:dyDescent="0.25">
      <c r="A10" s="1" t="s">
        <v>18</v>
      </c>
      <c r="B10" s="2">
        <v>2008</v>
      </c>
      <c r="C10" s="2">
        <v>58000</v>
      </c>
      <c r="D10" s="1" t="s">
        <v>19</v>
      </c>
      <c r="E10" s="2">
        <v>306000</v>
      </c>
      <c r="F10" s="4">
        <v>42271</v>
      </c>
      <c r="G10" s="2">
        <f t="shared" si="0"/>
        <v>26100</v>
      </c>
      <c r="H10" s="2">
        <f t="shared" si="1"/>
        <v>3480</v>
      </c>
      <c r="I10" s="2">
        <f t="shared" si="2"/>
        <v>28420</v>
      </c>
    </row>
    <row r="11" spans="1:9" x14ac:dyDescent="0.25">
      <c r="A11" s="1" t="s">
        <v>20</v>
      </c>
      <c r="B11" s="2">
        <v>2008</v>
      </c>
      <c r="C11" s="2">
        <v>84000</v>
      </c>
      <c r="D11" s="1" t="s">
        <v>21</v>
      </c>
      <c r="E11" s="2">
        <v>266000</v>
      </c>
      <c r="F11" s="4">
        <v>42382</v>
      </c>
      <c r="G11" s="2">
        <f t="shared" si="0"/>
        <v>37800</v>
      </c>
      <c r="H11" s="2">
        <f t="shared" si="1"/>
        <v>3360</v>
      </c>
      <c r="I11" s="2">
        <f t="shared" si="2"/>
        <v>42840</v>
      </c>
    </row>
    <row r="12" spans="1:9" x14ac:dyDescent="0.25">
      <c r="A12" s="1" t="s">
        <v>22</v>
      </c>
      <c r="B12" s="2">
        <v>2008</v>
      </c>
      <c r="C12" s="2">
        <v>89000</v>
      </c>
      <c r="D12" s="1" t="s">
        <v>23</v>
      </c>
      <c r="E12" s="2">
        <v>305000</v>
      </c>
      <c r="F12" s="4">
        <v>42075</v>
      </c>
      <c r="G12" s="2">
        <f t="shared" si="0"/>
        <v>40050</v>
      </c>
      <c r="H12" s="2">
        <f t="shared" si="1"/>
        <v>5340</v>
      </c>
      <c r="I12" s="2">
        <f t="shared" si="2"/>
        <v>43610</v>
      </c>
    </row>
    <row r="13" spans="1:9" x14ac:dyDescent="0.25">
      <c r="A13" s="1" t="s">
        <v>16</v>
      </c>
      <c r="B13" s="2">
        <v>2009</v>
      </c>
      <c r="C13" s="2">
        <v>48411</v>
      </c>
      <c r="D13" s="1" t="s">
        <v>24</v>
      </c>
      <c r="E13" s="2">
        <v>190000</v>
      </c>
      <c r="F13" s="4">
        <v>42210</v>
      </c>
      <c r="G13" s="2">
        <f t="shared" si="0"/>
        <v>19364.400000000001</v>
      </c>
      <c r="H13" s="2">
        <f t="shared" si="1"/>
        <v>968.22</v>
      </c>
      <c r="I13" s="2">
        <f t="shared" si="2"/>
        <v>28078.379999999997</v>
      </c>
    </row>
    <row r="14" spans="1:9" x14ac:dyDescent="0.25">
      <c r="A14" s="1" t="s">
        <v>25</v>
      </c>
      <c r="B14" s="2">
        <v>2009</v>
      </c>
      <c r="C14" s="2">
        <v>68000</v>
      </c>
      <c r="D14" s="1" t="s">
        <v>26</v>
      </c>
      <c r="E14" s="2">
        <v>992600</v>
      </c>
      <c r="F14" s="4">
        <v>42157</v>
      </c>
      <c r="G14" s="2">
        <f t="shared" si="0"/>
        <v>27200</v>
      </c>
      <c r="H14" s="2">
        <f t="shared" si="1"/>
        <v>12240</v>
      </c>
      <c r="I14" s="2">
        <f t="shared" si="2"/>
        <v>28560</v>
      </c>
    </row>
    <row r="15" spans="1:9" x14ac:dyDescent="0.25">
      <c r="A15" s="1" t="s">
        <v>16</v>
      </c>
      <c r="B15" s="2">
        <v>2009</v>
      </c>
      <c r="C15" s="2">
        <v>49411</v>
      </c>
      <c r="D15" s="1" t="s">
        <v>27</v>
      </c>
      <c r="E15" s="2">
        <v>186000</v>
      </c>
      <c r="F15" s="4">
        <v>42210</v>
      </c>
      <c r="G15" s="2">
        <f t="shared" si="0"/>
        <v>19764.400000000001</v>
      </c>
      <c r="H15" s="2">
        <f t="shared" si="1"/>
        <v>988.22</v>
      </c>
      <c r="I15" s="2">
        <f t="shared" si="2"/>
        <v>28658.379999999997</v>
      </c>
    </row>
    <row r="16" spans="1:9" x14ac:dyDescent="0.25">
      <c r="A16" s="1" t="s">
        <v>28</v>
      </c>
      <c r="B16" s="2">
        <v>2009</v>
      </c>
      <c r="C16" s="2">
        <v>67900</v>
      </c>
      <c r="D16" s="1" t="s">
        <v>29</v>
      </c>
      <c r="E16" s="2">
        <v>850000</v>
      </c>
      <c r="F16" s="4">
        <v>42194</v>
      </c>
      <c r="G16" s="2">
        <f t="shared" si="0"/>
        <v>27160</v>
      </c>
      <c r="H16" s="2">
        <f t="shared" si="1"/>
        <v>10864</v>
      </c>
      <c r="I16" s="2">
        <f t="shared" si="2"/>
        <v>29876</v>
      </c>
    </row>
    <row r="17" spans="1:9" x14ac:dyDescent="0.25">
      <c r="A17" s="1" t="s">
        <v>16</v>
      </c>
      <c r="B17" s="2">
        <v>2009</v>
      </c>
      <c r="C17" s="2">
        <v>65000</v>
      </c>
      <c r="D17" s="1" t="s">
        <v>30</v>
      </c>
      <c r="E17" s="2">
        <v>740000</v>
      </c>
      <c r="F17" s="4">
        <v>42385</v>
      </c>
      <c r="G17" s="2">
        <f t="shared" si="0"/>
        <v>26000</v>
      </c>
      <c r="H17" s="2">
        <f t="shared" si="1"/>
        <v>9100</v>
      </c>
      <c r="I17" s="2">
        <f t="shared" si="2"/>
        <v>29900</v>
      </c>
    </row>
    <row r="18" spans="1:9" x14ac:dyDescent="0.25">
      <c r="A18" s="1" t="s">
        <v>28</v>
      </c>
      <c r="B18" s="2">
        <v>2009</v>
      </c>
      <c r="C18" s="2">
        <v>68900</v>
      </c>
      <c r="D18" s="1" t="s">
        <v>31</v>
      </c>
      <c r="E18" s="2">
        <v>846000</v>
      </c>
      <c r="F18" s="4">
        <v>42194</v>
      </c>
      <c r="G18" s="2">
        <f t="shared" si="0"/>
        <v>27560</v>
      </c>
      <c r="H18" s="2">
        <f t="shared" si="1"/>
        <v>11024</v>
      </c>
      <c r="I18" s="2">
        <f t="shared" si="2"/>
        <v>30316</v>
      </c>
    </row>
    <row r="19" spans="1:9" x14ac:dyDescent="0.25">
      <c r="A19" s="1" t="s">
        <v>18</v>
      </c>
      <c r="B19" s="2">
        <v>2009</v>
      </c>
      <c r="C19" s="2">
        <v>59000</v>
      </c>
      <c r="D19" s="1" t="s">
        <v>32</v>
      </c>
      <c r="E19" s="2">
        <v>302000</v>
      </c>
      <c r="F19" s="4">
        <v>42271</v>
      </c>
      <c r="G19" s="2">
        <f t="shared" si="0"/>
        <v>23600</v>
      </c>
      <c r="H19" s="2">
        <f t="shared" si="1"/>
        <v>3540</v>
      </c>
      <c r="I19" s="2">
        <f t="shared" si="2"/>
        <v>31860</v>
      </c>
    </row>
    <row r="20" spans="1:9" x14ac:dyDescent="0.25">
      <c r="A20" s="1" t="s">
        <v>33</v>
      </c>
      <c r="B20" s="2">
        <v>2009</v>
      </c>
      <c r="C20" s="2">
        <v>77000</v>
      </c>
      <c r="D20" s="1" t="s">
        <v>34</v>
      </c>
      <c r="E20" s="2">
        <v>846000</v>
      </c>
      <c r="F20" s="4">
        <v>42376</v>
      </c>
      <c r="G20" s="2">
        <f t="shared" si="0"/>
        <v>30800</v>
      </c>
      <c r="H20" s="2">
        <f t="shared" si="1"/>
        <v>12320</v>
      </c>
      <c r="I20" s="2">
        <f t="shared" si="2"/>
        <v>33880</v>
      </c>
    </row>
    <row r="21" spans="1:9" x14ac:dyDescent="0.25">
      <c r="A21" s="1" t="s">
        <v>35</v>
      </c>
      <c r="B21" s="2">
        <v>2009</v>
      </c>
      <c r="C21" s="2">
        <v>85000</v>
      </c>
      <c r="D21" s="1" t="s">
        <v>36</v>
      </c>
      <c r="E21" s="2">
        <v>946000</v>
      </c>
      <c r="F21" s="4">
        <v>42014</v>
      </c>
      <c r="G21" s="2">
        <f t="shared" si="0"/>
        <v>34000</v>
      </c>
      <c r="H21" s="2">
        <f t="shared" si="1"/>
        <v>15300</v>
      </c>
      <c r="I21" s="2">
        <f t="shared" si="2"/>
        <v>35700</v>
      </c>
    </row>
    <row r="22" spans="1:9" x14ac:dyDescent="0.25">
      <c r="A22" s="1" t="s">
        <v>37</v>
      </c>
      <c r="B22" s="2">
        <v>2009</v>
      </c>
      <c r="C22" s="2">
        <v>79000</v>
      </c>
      <c r="D22" s="1" t="s">
        <v>38</v>
      </c>
      <c r="E22" s="2">
        <v>390000</v>
      </c>
      <c r="F22" s="4">
        <v>42379</v>
      </c>
      <c r="G22" s="2">
        <f t="shared" si="0"/>
        <v>31600</v>
      </c>
      <c r="H22" s="2">
        <f t="shared" si="1"/>
        <v>4740</v>
      </c>
      <c r="I22" s="2">
        <f t="shared" si="2"/>
        <v>42660</v>
      </c>
    </row>
    <row r="23" spans="1:9" x14ac:dyDescent="0.25">
      <c r="A23" s="1" t="s">
        <v>37</v>
      </c>
      <c r="B23" s="2">
        <v>2009</v>
      </c>
      <c r="C23" s="2">
        <v>79000</v>
      </c>
      <c r="D23" s="1" t="s">
        <v>39</v>
      </c>
      <c r="E23" s="2">
        <v>390000</v>
      </c>
      <c r="F23" s="4">
        <v>42379</v>
      </c>
      <c r="G23" s="2">
        <f t="shared" si="0"/>
        <v>31600</v>
      </c>
      <c r="H23" s="2">
        <f t="shared" si="1"/>
        <v>4740</v>
      </c>
      <c r="I23" s="2">
        <f t="shared" si="2"/>
        <v>42660</v>
      </c>
    </row>
    <row r="24" spans="1:9" x14ac:dyDescent="0.25">
      <c r="A24" s="1" t="s">
        <v>20</v>
      </c>
      <c r="B24" s="2">
        <v>2009</v>
      </c>
      <c r="C24" s="2">
        <v>83000</v>
      </c>
      <c r="D24" s="1" t="s">
        <v>40</v>
      </c>
      <c r="E24" s="2">
        <v>270000</v>
      </c>
      <c r="F24" s="4">
        <v>42382</v>
      </c>
      <c r="G24" s="2">
        <f t="shared" si="0"/>
        <v>33200</v>
      </c>
      <c r="H24" s="2">
        <f t="shared" si="1"/>
        <v>3320</v>
      </c>
      <c r="I24" s="2">
        <f t="shared" si="2"/>
        <v>46480</v>
      </c>
    </row>
    <row r="25" spans="1:9" x14ac:dyDescent="0.25">
      <c r="A25" s="1" t="s">
        <v>41</v>
      </c>
      <c r="B25" s="2">
        <v>2009</v>
      </c>
      <c r="C25" s="2">
        <v>86133</v>
      </c>
      <c r="D25" s="1" t="s">
        <v>42</v>
      </c>
      <c r="E25" s="2">
        <v>380000</v>
      </c>
      <c r="F25" s="4">
        <v>42208</v>
      </c>
      <c r="G25" s="2">
        <f t="shared" si="0"/>
        <v>34453.200000000004</v>
      </c>
      <c r="H25" s="2">
        <f t="shared" si="1"/>
        <v>5167.9800000000005</v>
      </c>
      <c r="I25" s="2">
        <f t="shared" si="2"/>
        <v>46511.82</v>
      </c>
    </row>
    <row r="26" spans="1:9" x14ac:dyDescent="0.25">
      <c r="A26" s="1" t="s">
        <v>22</v>
      </c>
      <c r="B26" s="2">
        <v>2009</v>
      </c>
      <c r="C26" s="2">
        <v>90000</v>
      </c>
      <c r="D26" s="1" t="s">
        <v>43</v>
      </c>
      <c r="E26" s="2">
        <v>301000</v>
      </c>
      <c r="F26" s="4">
        <v>42075</v>
      </c>
      <c r="G26" s="2">
        <f t="shared" si="0"/>
        <v>36000</v>
      </c>
      <c r="H26" s="2">
        <f t="shared" si="1"/>
        <v>5400</v>
      </c>
      <c r="I26" s="2">
        <f t="shared" si="2"/>
        <v>48600</v>
      </c>
    </row>
    <row r="27" spans="1:9" x14ac:dyDescent="0.25">
      <c r="A27" s="1" t="s">
        <v>35</v>
      </c>
      <c r="B27" s="2">
        <v>2009</v>
      </c>
      <c r="C27" s="2">
        <v>91000</v>
      </c>
      <c r="D27" s="1" t="s">
        <v>44</v>
      </c>
      <c r="E27" s="2">
        <v>360000</v>
      </c>
      <c r="F27" s="4">
        <v>42174</v>
      </c>
      <c r="G27" s="2">
        <f t="shared" si="0"/>
        <v>36400</v>
      </c>
      <c r="H27" s="2">
        <f t="shared" si="1"/>
        <v>5460</v>
      </c>
      <c r="I27" s="2">
        <f t="shared" si="2"/>
        <v>49140</v>
      </c>
    </row>
    <row r="28" spans="1:9" x14ac:dyDescent="0.25">
      <c r="A28" s="1" t="s">
        <v>45</v>
      </c>
      <c r="B28" s="2">
        <v>2009</v>
      </c>
      <c r="C28" s="2">
        <v>114400</v>
      </c>
      <c r="D28" s="1" t="s">
        <v>46</v>
      </c>
      <c r="E28" s="2">
        <v>226000</v>
      </c>
      <c r="F28" s="4">
        <v>42073</v>
      </c>
      <c r="G28" s="2">
        <f t="shared" si="0"/>
        <v>45760</v>
      </c>
      <c r="H28" s="2">
        <f t="shared" si="1"/>
        <v>4576</v>
      </c>
      <c r="I28" s="2">
        <f t="shared" si="2"/>
        <v>64064</v>
      </c>
    </row>
    <row r="29" spans="1:9" x14ac:dyDescent="0.25">
      <c r="A29" s="1" t="s">
        <v>47</v>
      </c>
      <c r="B29" s="2">
        <v>2009</v>
      </c>
      <c r="C29" s="2">
        <v>134000</v>
      </c>
      <c r="D29" s="1" t="s">
        <v>48</v>
      </c>
      <c r="E29" s="2">
        <v>482000</v>
      </c>
      <c r="F29" s="4">
        <v>42385</v>
      </c>
      <c r="G29" s="2">
        <f t="shared" si="0"/>
        <v>53600</v>
      </c>
      <c r="H29" s="2">
        <f t="shared" si="1"/>
        <v>10720</v>
      </c>
      <c r="I29" s="2">
        <f t="shared" si="2"/>
        <v>69680</v>
      </c>
    </row>
    <row r="30" spans="1:9" x14ac:dyDescent="0.25">
      <c r="A30" s="1" t="s">
        <v>47</v>
      </c>
      <c r="B30" s="2">
        <v>2009</v>
      </c>
      <c r="C30" s="2">
        <v>135000</v>
      </c>
      <c r="D30" s="1" t="s">
        <v>49</v>
      </c>
      <c r="E30" s="2">
        <v>478000</v>
      </c>
      <c r="F30" s="4">
        <v>42385</v>
      </c>
      <c r="G30" s="2">
        <f t="shared" si="0"/>
        <v>54000</v>
      </c>
      <c r="H30" s="2">
        <f t="shared" si="1"/>
        <v>10800</v>
      </c>
      <c r="I30" s="2">
        <f t="shared" si="2"/>
        <v>70200</v>
      </c>
    </row>
    <row r="31" spans="1:9" x14ac:dyDescent="0.25">
      <c r="A31" s="1" t="s">
        <v>50</v>
      </c>
      <c r="B31" s="2">
        <v>2009</v>
      </c>
      <c r="C31" s="2">
        <v>131780</v>
      </c>
      <c r="D31" s="1" t="s">
        <v>51</v>
      </c>
      <c r="E31" s="2">
        <v>306000</v>
      </c>
      <c r="F31" s="4">
        <v>42365</v>
      </c>
      <c r="G31" s="2">
        <f t="shared" si="0"/>
        <v>52712</v>
      </c>
      <c r="H31" s="2">
        <f t="shared" si="1"/>
        <v>7906.7999999999993</v>
      </c>
      <c r="I31" s="2">
        <f t="shared" si="2"/>
        <v>71161.2</v>
      </c>
    </row>
    <row r="32" spans="1:9" x14ac:dyDescent="0.25">
      <c r="A32" s="1" t="s">
        <v>45</v>
      </c>
      <c r="B32" s="2">
        <v>2009</v>
      </c>
      <c r="C32" s="2">
        <v>159000</v>
      </c>
      <c r="D32" s="1" t="s">
        <v>52</v>
      </c>
      <c r="E32" s="2">
        <v>403000</v>
      </c>
      <c r="F32" s="4">
        <v>42681</v>
      </c>
      <c r="G32" s="2">
        <f t="shared" si="0"/>
        <v>63600</v>
      </c>
      <c r="H32" s="2">
        <f t="shared" si="1"/>
        <v>12720</v>
      </c>
      <c r="I32" s="2">
        <f t="shared" si="2"/>
        <v>82680</v>
      </c>
    </row>
    <row r="33" spans="1:9" x14ac:dyDescent="0.25">
      <c r="A33" s="1" t="s">
        <v>33</v>
      </c>
      <c r="B33" s="2">
        <v>2009</v>
      </c>
      <c r="C33" s="2">
        <v>162800</v>
      </c>
      <c r="D33" s="1" t="s">
        <v>53</v>
      </c>
      <c r="E33" s="2">
        <v>370000</v>
      </c>
      <c r="F33" s="4">
        <v>42329</v>
      </c>
      <c r="G33" s="2">
        <f t="shared" si="0"/>
        <v>65120</v>
      </c>
      <c r="H33" s="2">
        <f t="shared" si="1"/>
        <v>9768</v>
      </c>
      <c r="I33" s="2">
        <f t="shared" si="2"/>
        <v>87912</v>
      </c>
    </row>
    <row r="34" spans="1:9" x14ac:dyDescent="0.25">
      <c r="A34" s="1" t="s">
        <v>54</v>
      </c>
      <c r="B34" s="2">
        <v>2009</v>
      </c>
      <c r="C34" s="2">
        <v>168800</v>
      </c>
      <c r="D34" s="1" t="s">
        <v>55</v>
      </c>
      <c r="E34" s="2">
        <v>186300</v>
      </c>
      <c r="F34" s="4">
        <v>42272</v>
      </c>
      <c r="G34" s="2">
        <f t="shared" si="0"/>
        <v>67520</v>
      </c>
      <c r="H34" s="2">
        <f t="shared" si="1"/>
        <v>3376</v>
      </c>
      <c r="I34" s="2">
        <f t="shared" si="2"/>
        <v>97904</v>
      </c>
    </row>
    <row r="35" spans="1:9" x14ac:dyDescent="0.25">
      <c r="A35" s="1" t="s">
        <v>56</v>
      </c>
      <c r="B35" s="2">
        <v>2009</v>
      </c>
      <c r="C35" s="2">
        <v>195370</v>
      </c>
      <c r="D35" s="1" t="s">
        <v>57</v>
      </c>
      <c r="E35" s="2">
        <v>290000</v>
      </c>
      <c r="F35" s="4">
        <v>42467</v>
      </c>
      <c r="G35" s="2">
        <f t="shared" si="0"/>
        <v>78148</v>
      </c>
      <c r="H35" s="2">
        <f t="shared" si="1"/>
        <v>7814.8</v>
      </c>
      <c r="I35" s="2">
        <f t="shared" si="2"/>
        <v>109407.20000000001</v>
      </c>
    </row>
    <row r="36" spans="1:9" x14ac:dyDescent="0.25">
      <c r="A36" s="1" t="s">
        <v>58</v>
      </c>
      <c r="B36" s="2">
        <v>2009</v>
      </c>
      <c r="C36" s="2">
        <v>195340</v>
      </c>
      <c r="D36" s="1" t="s">
        <v>59</v>
      </c>
      <c r="E36" s="2">
        <v>190000</v>
      </c>
      <c r="F36" s="4">
        <v>42278</v>
      </c>
      <c r="G36" s="2">
        <f t="shared" si="0"/>
        <v>78136</v>
      </c>
      <c r="H36" s="2">
        <f t="shared" si="1"/>
        <v>3906.8</v>
      </c>
      <c r="I36" s="2">
        <f t="shared" si="2"/>
        <v>113297.20000000001</v>
      </c>
    </row>
    <row r="37" spans="1:9" x14ac:dyDescent="0.25">
      <c r="A37" s="1" t="s">
        <v>60</v>
      </c>
      <c r="B37" s="2">
        <v>2009</v>
      </c>
      <c r="C37" s="2">
        <v>230000</v>
      </c>
      <c r="D37" s="1" t="s">
        <v>61</v>
      </c>
      <c r="E37" s="2">
        <v>305000</v>
      </c>
      <c r="F37" s="4">
        <v>42307</v>
      </c>
      <c r="G37" s="2">
        <f t="shared" si="0"/>
        <v>92000</v>
      </c>
      <c r="H37" s="2">
        <f t="shared" si="1"/>
        <v>13800</v>
      </c>
      <c r="I37" s="2">
        <f t="shared" si="2"/>
        <v>124200</v>
      </c>
    </row>
    <row r="38" spans="1:9" x14ac:dyDescent="0.25">
      <c r="A38" s="1" t="s">
        <v>62</v>
      </c>
      <c r="B38" s="2">
        <v>2009</v>
      </c>
      <c r="C38" s="2">
        <v>291000</v>
      </c>
      <c r="D38" s="1" t="s">
        <v>63</v>
      </c>
      <c r="E38" s="2">
        <v>166000</v>
      </c>
      <c r="F38" s="4">
        <v>42297</v>
      </c>
      <c r="G38" s="2">
        <f t="shared" si="0"/>
        <v>116400</v>
      </c>
      <c r="H38" s="2">
        <f t="shared" si="1"/>
        <v>5820</v>
      </c>
      <c r="I38" s="2">
        <f t="shared" si="2"/>
        <v>168780</v>
      </c>
    </row>
    <row r="39" spans="1:9" x14ac:dyDescent="0.25">
      <c r="A39" s="1" t="s">
        <v>50</v>
      </c>
      <c r="B39" s="2">
        <v>2010</v>
      </c>
      <c r="C39" s="2">
        <v>37000</v>
      </c>
      <c r="D39" s="1" t="s">
        <v>64</v>
      </c>
      <c r="E39" s="2">
        <v>978000</v>
      </c>
      <c r="F39" s="4">
        <v>42309</v>
      </c>
      <c r="G39" s="2">
        <f t="shared" si="0"/>
        <v>12950</v>
      </c>
      <c r="H39" s="2">
        <f t="shared" si="1"/>
        <v>6660</v>
      </c>
      <c r="I39" s="2">
        <f t="shared" si="2"/>
        <v>17390</v>
      </c>
    </row>
    <row r="40" spans="1:9" x14ac:dyDescent="0.25">
      <c r="A40" s="1" t="s">
        <v>50</v>
      </c>
      <c r="B40" s="2">
        <v>2010</v>
      </c>
      <c r="C40" s="2">
        <v>40830</v>
      </c>
      <c r="D40" s="1" t="s">
        <v>65</v>
      </c>
      <c r="E40" s="2">
        <v>326000</v>
      </c>
      <c r="F40" s="4">
        <v>42062</v>
      </c>
      <c r="G40" s="2">
        <f t="shared" si="0"/>
        <v>14290.5</v>
      </c>
      <c r="H40" s="2">
        <f t="shared" si="1"/>
        <v>2449.8000000000002</v>
      </c>
      <c r="I40" s="2">
        <f t="shared" si="2"/>
        <v>24089.699999999997</v>
      </c>
    </row>
    <row r="41" spans="1:9" x14ac:dyDescent="0.25">
      <c r="A41" s="1" t="s">
        <v>16</v>
      </c>
      <c r="B41" s="2">
        <v>2010</v>
      </c>
      <c r="C41" s="2">
        <v>66000</v>
      </c>
      <c r="D41" s="1" t="s">
        <v>66</v>
      </c>
      <c r="E41" s="2">
        <v>736000</v>
      </c>
      <c r="F41" s="4">
        <v>42385</v>
      </c>
      <c r="G41" s="2">
        <f t="shared" si="0"/>
        <v>23100</v>
      </c>
      <c r="H41" s="2">
        <f t="shared" si="1"/>
        <v>9240</v>
      </c>
      <c r="I41" s="2">
        <f t="shared" si="2"/>
        <v>33660</v>
      </c>
    </row>
    <row r="42" spans="1:9" x14ac:dyDescent="0.25">
      <c r="A42" s="1" t="s">
        <v>67</v>
      </c>
      <c r="B42" s="2">
        <v>2010</v>
      </c>
      <c r="C42" s="2">
        <v>60000</v>
      </c>
      <c r="D42" s="1" t="s">
        <v>68</v>
      </c>
      <c r="E42" s="2">
        <v>99250</v>
      </c>
      <c r="F42" s="4">
        <v>42226</v>
      </c>
      <c r="G42" s="2">
        <f t="shared" si="0"/>
        <v>21000</v>
      </c>
      <c r="H42" s="2">
        <f t="shared" si="1"/>
        <v>0</v>
      </c>
      <c r="I42" s="2">
        <f t="shared" si="2"/>
        <v>39000</v>
      </c>
    </row>
    <row r="43" spans="1:9" x14ac:dyDescent="0.25">
      <c r="A43" s="1" t="s">
        <v>35</v>
      </c>
      <c r="B43" s="2">
        <v>2010</v>
      </c>
      <c r="C43" s="2">
        <v>84000</v>
      </c>
      <c r="D43" s="1" t="s">
        <v>69</v>
      </c>
      <c r="E43" s="2">
        <v>950000</v>
      </c>
      <c r="F43" s="4">
        <v>42029</v>
      </c>
      <c r="G43" s="2">
        <f t="shared" si="0"/>
        <v>29400</v>
      </c>
      <c r="H43" s="2">
        <f t="shared" si="1"/>
        <v>15120</v>
      </c>
      <c r="I43" s="2">
        <f t="shared" si="2"/>
        <v>39480</v>
      </c>
    </row>
    <row r="44" spans="1:9" x14ac:dyDescent="0.25">
      <c r="A44" s="1" t="s">
        <v>25</v>
      </c>
      <c r="B44" s="2">
        <v>2010</v>
      </c>
      <c r="C44" s="2">
        <v>67000</v>
      </c>
      <c r="D44" s="1" t="s">
        <v>70</v>
      </c>
      <c r="E44" s="2">
        <v>103260</v>
      </c>
      <c r="F44" s="4">
        <v>42157</v>
      </c>
      <c r="G44" s="2">
        <f t="shared" si="0"/>
        <v>23450</v>
      </c>
      <c r="H44" s="2">
        <f t="shared" si="1"/>
        <v>1340</v>
      </c>
      <c r="I44" s="2">
        <f t="shared" si="2"/>
        <v>42210</v>
      </c>
    </row>
    <row r="45" spans="1:9" x14ac:dyDescent="0.25">
      <c r="A45" s="1" t="s">
        <v>71</v>
      </c>
      <c r="B45" s="2">
        <v>2010</v>
      </c>
      <c r="C45" s="2">
        <v>75300</v>
      </c>
      <c r="D45" s="1" t="s">
        <v>72</v>
      </c>
      <c r="E45" s="2">
        <v>302000</v>
      </c>
      <c r="F45" s="4">
        <v>42174</v>
      </c>
      <c r="G45" s="2">
        <f t="shared" si="0"/>
        <v>26355</v>
      </c>
      <c r="H45" s="2">
        <f t="shared" si="1"/>
        <v>4518</v>
      </c>
      <c r="I45" s="2">
        <f t="shared" si="2"/>
        <v>44427</v>
      </c>
    </row>
    <row r="46" spans="1:9" x14ac:dyDescent="0.25">
      <c r="A46" s="1" t="s">
        <v>20</v>
      </c>
      <c r="B46" s="2">
        <v>2010</v>
      </c>
      <c r="C46" s="2">
        <v>84000</v>
      </c>
      <c r="D46" s="1" t="s">
        <v>73</v>
      </c>
      <c r="E46" s="2">
        <v>266000</v>
      </c>
      <c r="F46" s="4">
        <v>42382</v>
      </c>
      <c r="G46" s="2">
        <f t="shared" si="0"/>
        <v>29400</v>
      </c>
      <c r="H46" s="2">
        <f t="shared" si="1"/>
        <v>3360</v>
      </c>
      <c r="I46" s="2">
        <f t="shared" si="2"/>
        <v>51240</v>
      </c>
    </row>
    <row r="47" spans="1:9" x14ac:dyDescent="0.25">
      <c r="A47" s="1" t="s">
        <v>35</v>
      </c>
      <c r="B47" s="2">
        <v>2010</v>
      </c>
      <c r="C47" s="2">
        <v>92000</v>
      </c>
      <c r="D47" s="1" t="s">
        <v>74</v>
      </c>
      <c r="E47" s="2">
        <v>356000</v>
      </c>
      <c r="F47" s="4">
        <v>42174</v>
      </c>
      <c r="G47" s="2">
        <f t="shared" si="0"/>
        <v>32200</v>
      </c>
      <c r="H47" s="2">
        <f t="shared" si="1"/>
        <v>5520</v>
      </c>
      <c r="I47" s="2">
        <f t="shared" si="2"/>
        <v>54280</v>
      </c>
    </row>
    <row r="48" spans="1:9" x14ac:dyDescent="0.25">
      <c r="A48" s="1" t="s">
        <v>45</v>
      </c>
      <c r="B48" s="2">
        <v>2010</v>
      </c>
      <c r="C48" s="2">
        <v>89000</v>
      </c>
      <c r="D48" s="1" t="s">
        <v>75</v>
      </c>
      <c r="E48" s="2">
        <v>266000</v>
      </c>
      <c r="F48" s="4">
        <v>42382</v>
      </c>
      <c r="G48" s="2">
        <f t="shared" si="0"/>
        <v>31150</v>
      </c>
      <c r="H48" s="2">
        <f t="shared" si="1"/>
        <v>3560</v>
      </c>
      <c r="I48" s="2">
        <f t="shared" si="2"/>
        <v>54290</v>
      </c>
    </row>
    <row r="49" spans="1:9" x14ac:dyDescent="0.25">
      <c r="A49" s="1" t="s">
        <v>76</v>
      </c>
      <c r="B49" s="2">
        <v>2010</v>
      </c>
      <c r="C49" s="2">
        <v>94000</v>
      </c>
      <c r="D49" s="1" t="s">
        <v>77</v>
      </c>
      <c r="E49" s="2">
        <v>91000</v>
      </c>
      <c r="F49" s="4">
        <v>42268</v>
      </c>
      <c r="G49" s="2">
        <f t="shared" si="0"/>
        <v>32900</v>
      </c>
      <c r="H49" s="2">
        <f t="shared" si="1"/>
        <v>0</v>
      </c>
      <c r="I49" s="2">
        <f t="shared" si="2"/>
        <v>61100</v>
      </c>
    </row>
    <row r="50" spans="1:9" x14ac:dyDescent="0.25">
      <c r="A50" s="1" t="s">
        <v>45</v>
      </c>
      <c r="B50" s="2">
        <v>2010</v>
      </c>
      <c r="C50" s="2">
        <v>113400</v>
      </c>
      <c r="D50" s="1" t="s">
        <v>78</v>
      </c>
      <c r="E50" s="2">
        <v>230000</v>
      </c>
      <c r="F50" s="4">
        <v>42073</v>
      </c>
      <c r="G50" s="2">
        <f t="shared" si="0"/>
        <v>39690</v>
      </c>
      <c r="H50" s="2">
        <f t="shared" si="1"/>
        <v>4536</v>
      </c>
      <c r="I50" s="2">
        <f t="shared" si="2"/>
        <v>69174</v>
      </c>
    </row>
    <row r="51" spans="1:9" x14ac:dyDescent="0.25">
      <c r="A51" s="1" t="s">
        <v>79</v>
      </c>
      <c r="B51" s="2">
        <v>2010</v>
      </c>
      <c r="C51" s="2">
        <v>135000</v>
      </c>
      <c r="D51" s="1" t="s">
        <v>80</v>
      </c>
      <c r="E51" s="2">
        <v>251000</v>
      </c>
      <c r="F51" s="4">
        <v>42067</v>
      </c>
      <c r="G51" s="2">
        <f t="shared" si="0"/>
        <v>47250</v>
      </c>
      <c r="H51" s="2">
        <f t="shared" si="1"/>
        <v>5400</v>
      </c>
      <c r="I51" s="2">
        <f t="shared" si="2"/>
        <v>82350</v>
      </c>
    </row>
    <row r="52" spans="1:9" x14ac:dyDescent="0.25">
      <c r="A52" s="1" t="s">
        <v>81</v>
      </c>
      <c r="B52" s="2">
        <v>2010</v>
      </c>
      <c r="C52" s="2">
        <v>160000</v>
      </c>
      <c r="D52" s="1" t="s">
        <v>82</v>
      </c>
      <c r="E52" s="2">
        <v>263000</v>
      </c>
      <c r="F52" s="4">
        <v>42028</v>
      </c>
      <c r="G52" s="2">
        <f t="shared" si="0"/>
        <v>56000</v>
      </c>
      <c r="H52" s="2">
        <f t="shared" si="1"/>
        <v>6400</v>
      </c>
      <c r="I52" s="2">
        <f t="shared" si="2"/>
        <v>97600</v>
      </c>
    </row>
    <row r="53" spans="1:9" x14ac:dyDescent="0.25">
      <c r="A53" s="1" t="s">
        <v>83</v>
      </c>
      <c r="B53" s="2">
        <v>2010</v>
      </c>
      <c r="C53" s="2">
        <v>265000</v>
      </c>
      <c r="D53" s="1" t="s">
        <v>84</v>
      </c>
      <c r="E53" s="2">
        <v>930000</v>
      </c>
      <c r="F53" s="4">
        <v>42236</v>
      </c>
      <c r="G53" s="2">
        <f t="shared" si="0"/>
        <v>92750</v>
      </c>
      <c r="H53" s="2">
        <f t="shared" si="1"/>
        <v>47700</v>
      </c>
      <c r="I53" s="2">
        <f t="shared" si="2"/>
        <v>124550</v>
      </c>
    </row>
    <row r="54" spans="1:9" x14ac:dyDescent="0.25">
      <c r="A54" s="1" t="s">
        <v>83</v>
      </c>
      <c r="B54" s="2">
        <v>2010</v>
      </c>
      <c r="C54" s="2">
        <v>265000</v>
      </c>
      <c r="D54" s="1" t="s">
        <v>85</v>
      </c>
      <c r="E54" s="2">
        <v>912000</v>
      </c>
      <c r="F54" s="4">
        <v>42236</v>
      </c>
      <c r="G54" s="2">
        <f t="shared" si="0"/>
        <v>92750</v>
      </c>
      <c r="H54" s="2">
        <f t="shared" si="1"/>
        <v>47700</v>
      </c>
      <c r="I54" s="2">
        <f t="shared" si="2"/>
        <v>124550</v>
      </c>
    </row>
    <row r="55" spans="1:9" x14ac:dyDescent="0.25">
      <c r="A55" s="1" t="s">
        <v>83</v>
      </c>
      <c r="B55" s="2">
        <v>2010</v>
      </c>
      <c r="C55" s="2">
        <v>265000</v>
      </c>
      <c r="D55" s="1" t="s">
        <v>86</v>
      </c>
      <c r="E55" s="2">
        <v>856000</v>
      </c>
      <c r="F55" s="4">
        <v>42236</v>
      </c>
      <c r="G55" s="2">
        <f t="shared" si="0"/>
        <v>92750</v>
      </c>
      <c r="H55" s="2">
        <f t="shared" si="1"/>
        <v>42400</v>
      </c>
      <c r="I55" s="2">
        <f t="shared" si="2"/>
        <v>129850</v>
      </c>
    </row>
    <row r="56" spans="1:9" x14ac:dyDescent="0.25">
      <c r="A56" s="1" t="s">
        <v>33</v>
      </c>
      <c r="B56" s="2">
        <v>2010</v>
      </c>
      <c r="C56" s="2">
        <v>230000</v>
      </c>
      <c r="D56" s="1" t="s">
        <v>87</v>
      </c>
      <c r="E56" s="2">
        <v>455000</v>
      </c>
      <c r="F56" s="4">
        <v>42439</v>
      </c>
      <c r="G56" s="2">
        <f t="shared" si="0"/>
        <v>80500</v>
      </c>
      <c r="H56" s="2">
        <f t="shared" si="1"/>
        <v>18400</v>
      </c>
      <c r="I56" s="2">
        <f t="shared" si="2"/>
        <v>131100</v>
      </c>
    </row>
    <row r="57" spans="1:9" x14ac:dyDescent="0.25">
      <c r="A57" s="1" t="s">
        <v>60</v>
      </c>
      <c r="B57" s="2">
        <v>2010</v>
      </c>
      <c r="C57" s="2">
        <v>231000</v>
      </c>
      <c r="D57" s="1" t="s">
        <v>88</v>
      </c>
      <c r="E57" s="2">
        <v>301000</v>
      </c>
      <c r="F57" s="4">
        <v>42307</v>
      </c>
      <c r="G57" s="2">
        <f t="shared" si="0"/>
        <v>80850</v>
      </c>
      <c r="H57" s="2">
        <f t="shared" si="1"/>
        <v>13860</v>
      </c>
      <c r="I57" s="2">
        <f t="shared" si="2"/>
        <v>136290</v>
      </c>
    </row>
    <row r="58" spans="1:9" x14ac:dyDescent="0.25">
      <c r="A58" s="1" t="s">
        <v>62</v>
      </c>
      <c r="B58" s="2">
        <v>2010</v>
      </c>
      <c r="C58" s="2">
        <v>257000</v>
      </c>
      <c r="D58" s="1" t="s">
        <v>89</v>
      </c>
      <c r="E58" s="2">
        <v>164700</v>
      </c>
      <c r="F58" s="4">
        <v>42286</v>
      </c>
      <c r="G58" s="2">
        <f t="shared" si="0"/>
        <v>89950</v>
      </c>
      <c r="H58" s="2">
        <f t="shared" si="1"/>
        <v>5140</v>
      </c>
      <c r="I58" s="2">
        <f t="shared" si="2"/>
        <v>161910</v>
      </c>
    </row>
    <row r="59" spans="1:9" x14ac:dyDescent="0.25">
      <c r="A59" s="1" t="s">
        <v>50</v>
      </c>
      <c r="B59" s="2">
        <v>2011</v>
      </c>
      <c r="C59" s="2">
        <v>38000</v>
      </c>
      <c r="D59" s="1" t="s">
        <v>90</v>
      </c>
      <c r="E59" s="2">
        <v>574000</v>
      </c>
      <c r="F59" s="4">
        <v>42309</v>
      </c>
      <c r="G59" s="2">
        <f t="shared" si="0"/>
        <v>11400</v>
      </c>
      <c r="H59" s="2">
        <f t="shared" si="1"/>
        <v>3800</v>
      </c>
      <c r="I59" s="2">
        <f t="shared" si="2"/>
        <v>22800</v>
      </c>
    </row>
    <row r="60" spans="1:9" x14ac:dyDescent="0.25">
      <c r="A60" s="1" t="s">
        <v>91</v>
      </c>
      <c r="B60" s="2">
        <v>2011</v>
      </c>
      <c r="C60" s="2">
        <v>56700</v>
      </c>
      <c r="D60" s="1" t="s">
        <v>92</v>
      </c>
      <c r="E60" s="2">
        <v>290000</v>
      </c>
      <c r="F60" s="4">
        <v>42236</v>
      </c>
      <c r="G60" s="2">
        <f t="shared" si="0"/>
        <v>17010</v>
      </c>
      <c r="H60" s="2">
        <f t="shared" si="1"/>
        <v>2268</v>
      </c>
      <c r="I60" s="2">
        <f t="shared" si="2"/>
        <v>37422</v>
      </c>
    </row>
    <row r="61" spans="1:9" x14ac:dyDescent="0.25">
      <c r="A61" s="1" t="s">
        <v>91</v>
      </c>
      <c r="B61" s="2">
        <v>2011</v>
      </c>
      <c r="C61" s="2">
        <v>57700</v>
      </c>
      <c r="D61" s="1" t="s">
        <v>93</v>
      </c>
      <c r="E61" s="2">
        <v>286000</v>
      </c>
      <c r="F61" s="4">
        <v>42236</v>
      </c>
      <c r="G61" s="2">
        <f t="shared" si="0"/>
        <v>17310</v>
      </c>
      <c r="H61" s="2">
        <f t="shared" si="1"/>
        <v>2308</v>
      </c>
      <c r="I61" s="2">
        <f t="shared" si="2"/>
        <v>38082</v>
      </c>
    </row>
    <row r="62" spans="1:9" x14ac:dyDescent="0.25">
      <c r="A62" s="1" t="s">
        <v>67</v>
      </c>
      <c r="B62" s="2">
        <v>2011</v>
      </c>
      <c r="C62" s="2">
        <v>59000</v>
      </c>
      <c r="D62" s="1" t="s">
        <v>94</v>
      </c>
      <c r="E62" s="2">
        <v>103250</v>
      </c>
      <c r="F62" s="4">
        <v>42226</v>
      </c>
      <c r="G62" s="2">
        <f t="shared" si="0"/>
        <v>17700</v>
      </c>
      <c r="H62" s="2">
        <f t="shared" si="1"/>
        <v>1180</v>
      </c>
      <c r="I62" s="2">
        <f t="shared" si="2"/>
        <v>40120</v>
      </c>
    </row>
    <row r="63" spans="1:9" x14ac:dyDescent="0.25">
      <c r="A63" s="1" t="s">
        <v>71</v>
      </c>
      <c r="B63" s="2">
        <v>2011</v>
      </c>
      <c r="C63" s="2">
        <v>74300</v>
      </c>
      <c r="D63" s="1" t="s">
        <v>95</v>
      </c>
      <c r="E63" s="2">
        <v>306000</v>
      </c>
      <c r="F63" s="4">
        <v>42174</v>
      </c>
      <c r="G63" s="2">
        <f t="shared" si="0"/>
        <v>22290</v>
      </c>
      <c r="H63" s="2">
        <f t="shared" si="1"/>
        <v>4458</v>
      </c>
      <c r="I63" s="2">
        <f t="shared" si="2"/>
        <v>47552</v>
      </c>
    </row>
    <row r="64" spans="1:9" x14ac:dyDescent="0.25">
      <c r="A64" s="1" t="s">
        <v>62</v>
      </c>
      <c r="B64" s="2">
        <v>2011</v>
      </c>
      <c r="C64" s="2">
        <v>210000</v>
      </c>
      <c r="D64" s="1" t="s">
        <v>96</v>
      </c>
      <c r="E64" s="2">
        <v>780000</v>
      </c>
      <c r="F64" s="4">
        <v>42481</v>
      </c>
      <c r="G64" s="2">
        <f t="shared" si="0"/>
        <v>63000</v>
      </c>
      <c r="H64" s="2">
        <f t="shared" si="1"/>
        <v>29400</v>
      </c>
      <c r="I64" s="2">
        <f t="shared" si="2"/>
        <v>117600</v>
      </c>
    </row>
    <row r="65" spans="1:9" x14ac:dyDescent="0.25">
      <c r="A65" s="1" t="s">
        <v>62</v>
      </c>
      <c r="B65" s="2">
        <v>2011</v>
      </c>
      <c r="C65" s="2">
        <v>210000</v>
      </c>
      <c r="D65" s="1" t="s">
        <v>97</v>
      </c>
      <c r="E65" s="2">
        <v>760300</v>
      </c>
      <c r="F65" s="4">
        <v>42481</v>
      </c>
      <c r="G65" s="2">
        <f t="shared" si="0"/>
        <v>63000</v>
      </c>
      <c r="H65" s="2">
        <f t="shared" si="1"/>
        <v>29400</v>
      </c>
      <c r="I65" s="2">
        <f t="shared" si="2"/>
        <v>117600</v>
      </c>
    </row>
    <row r="66" spans="1:9" x14ac:dyDescent="0.25">
      <c r="A66" s="1" t="s">
        <v>62</v>
      </c>
      <c r="B66" s="2">
        <v>2011</v>
      </c>
      <c r="C66" s="2">
        <v>210000</v>
      </c>
      <c r="D66" s="1" t="s">
        <v>98</v>
      </c>
      <c r="E66" s="2">
        <v>680000</v>
      </c>
      <c r="F66" s="4">
        <v>42481</v>
      </c>
      <c r="G66" s="2">
        <f t="shared" si="0"/>
        <v>63000</v>
      </c>
      <c r="H66" s="2">
        <f t="shared" si="1"/>
        <v>25200</v>
      </c>
      <c r="I66" s="2">
        <f t="shared" si="2"/>
        <v>121800</v>
      </c>
    </row>
    <row r="67" spans="1:9" x14ac:dyDescent="0.25">
      <c r="A67" s="1" t="s">
        <v>62</v>
      </c>
      <c r="B67" s="2">
        <v>2011</v>
      </c>
      <c r="C67" s="2">
        <v>210000</v>
      </c>
      <c r="D67" s="1" t="s">
        <v>99</v>
      </c>
      <c r="E67" s="2">
        <v>655000</v>
      </c>
      <c r="F67" s="4">
        <v>42481</v>
      </c>
      <c r="G67" s="2">
        <f t="shared" ref="G67:G130" si="3">5%*C67*(2017-B67)</f>
        <v>63000</v>
      </c>
      <c r="H67" s="2">
        <f t="shared" ref="H67:H130" si="4">2%*C67*ROUNDDOWN(E67/100000,0)</f>
        <v>25200</v>
      </c>
      <c r="I67" s="2">
        <f t="shared" ref="I67:I130" si="5">C67-H67-G67</f>
        <v>121800</v>
      </c>
    </row>
    <row r="68" spans="1:9" x14ac:dyDescent="0.25">
      <c r="A68" s="1" t="s">
        <v>100</v>
      </c>
      <c r="B68" s="2">
        <v>2011</v>
      </c>
      <c r="C68" s="2">
        <v>220000</v>
      </c>
      <c r="D68" s="1" t="s">
        <v>101</v>
      </c>
      <c r="E68" s="2">
        <v>731000</v>
      </c>
      <c r="F68" s="4">
        <v>42236</v>
      </c>
      <c r="G68" s="2">
        <f t="shared" si="3"/>
        <v>66000</v>
      </c>
      <c r="H68" s="2">
        <f t="shared" si="4"/>
        <v>30800</v>
      </c>
      <c r="I68" s="2">
        <f t="shared" si="5"/>
        <v>123200</v>
      </c>
    </row>
    <row r="69" spans="1:9" x14ac:dyDescent="0.25">
      <c r="A69" s="1" t="s">
        <v>100</v>
      </c>
      <c r="B69" s="2">
        <v>2011</v>
      </c>
      <c r="C69" s="2">
        <v>220000</v>
      </c>
      <c r="D69" s="1" t="s">
        <v>102</v>
      </c>
      <c r="E69" s="2">
        <v>685413</v>
      </c>
      <c r="F69" s="4">
        <v>42236</v>
      </c>
      <c r="G69" s="2">
        <f t="shared" si="3"/>
        <v>66000</v>
      </c>
      <c r="H69" s="2">
        <f t="shared" si="4"/>
        <v>26400</v>
      </c>
      <c r="I69" s="2">
        <f t="shared" si="5"/>
        <v>127600</v>
      </c>
    </row>
    <row r="70" spans="1:9" x14ac:dyDescent="0.25">
      <c r="A70" s="1" t="s">
        <v>58</v>
      </c>
      <c r="B70" s="2">
        <v>2011</v>
      </c>
      <c r="C70" s="2">
        <v>196340</v>
      </c>
      <c r="D70" s="1" t="s">
        <v>103</v>
      </c>
      <c r="E70" s="2">
        <v>186000</v>
      </c>
      <c r="F70" s="4">
        <v>42278</v>
      </c>
      <c r="G70" s="2">
        <f t="shared" si="3"/>
        <v>58902</v>
      </c>
      <c r="H70" s="2">
        <f t="shared" si="4"/>
        <v>3926.8</v>
      </c>
      <c r="I70" s="2">
        <f t="shared" si="5"/>
        <v>133511.20000000001</v>
      </c>
    </row>
    <row r="71" spans="1:9" x14ac:dyDescent="0.25">
      <c r="A71" s="1" t="s">
        <v>104</v>
      </c>
      <c r="B71" s="2">
        <v>2011</v>
      </c>
      <c r="C71" s="2">
        <v>245000</v>
      </c>
      <c r="D71" s="1" t="s">
        <v>105</v>
      </c>
      <c r="E71" s="2">
        <v>720000</v>
      </c>
      <c r="F71" s="4">
        <v>42462</v>
      </c>
      <c r="G71" s="2">
        <f t="shared" si="3"/>
        <v>73500</v>
      </c>
      <c r="H71" s="2">
        <f t="shared" si="4"/>
        <v>34300</v>
      </c>
      <c r="I71" s="2">
        <f t="shared" si="5"/>
        <v>137200</v>
      </c>
    </row>
    <row r="72" spans="1:9" x14ac:dyDescent="0.25">
      <c r="A72" s="1" t="s">
        <v>104</v>
      </c>
      <c r="B72" s="2">
        <v>2011</v>
      </c>
      <c r="C72" s="2">
        <v>245000</v>
      </c>
      <c r="D72" s="1" t="s">
        <v>106</v>
      </c>
      <c r="E72" s="2">
        <v>680000</v>
      </c>
      <c r="F72" s="4">
        <v>42462</v>
      </c>
      <c r="G72" s="2">
        <f t="shared" si="3"/>
        <v>73500</v>
      </c>
      <c r="H72" s="2">
        <f t="shared" si="4"/>
        <v>29400</v>
      </c>
      <c r="I72" s="2">
        <f t="shared" si="5"/>
        <v>142100</v>
      </c>
    </row>
    <row r="73" spans="1:9" x14ac:dyDescent="0.25">
      <c r="A73" s="1" t="s">
        <v>104</v>
      </c>
      <c r="B73" s="2">
        <v>2011</v>
      </c>
      <c r="C73" s="2">
        <v>245000</v>
      </c>
      <c r="D73" s="1" t="s">
        <v>107</v>
      </c>
      <c r="E73" s="2">
        <v>660000</v>
      </c>
      <c r="F73" s="4">
        <v>42462</v>
      </c>
      <c r="G73" s="2">
        <f t="shared" si="3"/>
        <v>73500</v>
      </c>
      <c r="H73" s="2">
        <f t="shared" si="4"/>
        <v>29400</v>
      </c>
      <c r="I73" s="2">
        <f t="shared" si="5"/>
        <v>142100</v>
      </c>
    </row>
    <row r="74" spans="1:9" x14ac:dyDescent="0.25">
      <c r="A74" s="1" t="s">
        <v>104</v>
      </c>
      <c r="B74" s="2">
        <v>2011</v>
      </c>
      <c r="C74" s="2">
        <v>245000</v>
      </c>
      <c r="D74" s="1" t="s">
        <v>108</v>
      </c>
      <c r="E74" s="2">
        <v>630000</v>
      </c>
      <c r="F74" s="4">
        <v>42462</v>
      </c>
      <c r="G74" s="2">
        <f t="shared" si="3"/>
        <v>73500</v>
      </c>
      <c r="H74" s="2">
        <f t="shared" si="4"/>
        <v>29400</v>
      </c>
      <c r="I74" s="2">
        <f t="shared" si="5"/>
        <v>142100</v>
      </c>
    </row>
    <row r="75" spans="1:9" x14ac:dyDescent="0.25">
      <c r="A75" s="1" t="s">
        <v>104</v>
      </c>
      <c r="B75" s="2">
        <v>2011</v>
      </c>
      <c r="C75" s="2">
        <v>245000</v>
      </c>
      <c r="D75" s="1" t="s">
        <v>109</v>
      </c>
      <c r="E75" s="2">
        <v>655000</v>
      </c>
      <c r="F75" s="4">
        <v>42462</v>
      </c>
      <c r="G75" s="2">
        <f t="shared" si="3"/>
        <v>73500</v>
      </c>
      <c r="H75" s="2">
        <f t="shared" si="4"/>
        <v>29400</v>
      </c>
      <c r="I75" s="2">
        <f t="shared" si="5"/>
        <v>142100</v>
      </c>
    </row>
    <row r="76" spans="1:9" x14ac:dyDescent="0.25">
      <c r="A76" s="1" t="s">
        <v>104</v>
      </c>
      <c r="B76" s="2">
        <v>2011</v>
      </c>
      <c r="C76" s="2">
        <v>245000</v>
      </c>
      <c r="D76" s="1" t="s">
        <v>110</v>
      </c>
      <c r="E76" s="2">
        <v>590000</v>
      </c>
      <c r="F76" s="4">
        <v>42462</v>
      </c>
      <c r="G76" s="2">
        <f t="shared" si="3"/>
        <v>73500</v>
      </c>
      <c r="H76" s="2">
        <f t="shared" si="4"/>
        <v>24500</v>
      </c>
      <c r="I76" s="2">
        <f t="shared" si="5"/>
        <v>147000</v>
      </c>
    </row>
    <row r="77" spans="1:9" x14ac:dyDescent="0.25">
      <c r="A77" s="1" t="s">
        <v>50</v>
      </c>
      <c r="B77" s="2">
        <v>2012</v>
      </c>
      <c r="C77" s="2">
        <v>39830</v>
      </c>
      <c r="D77" s="1" t="s">
        <v>111</v>
      </c>
      <c r="E77" s="2">
        <v>330000</v>
      </c>
      <c r="F77" s="4">
        <v>42062</v>
      </c>
      <c r="G77" s="2">
        <f t="shared" si="3"/>
        <v>9957.5</v>
      </c>
      <c r="H77" s="2">
        <f t="shared" si="4"/>
        <v>2389.8000000000002</v>
      </c>
      <c r="I77" s="2">
        <f t="shared" si="5"/>
        <v>27482.699999999997</v>
      </c>
    </row>
    <row r="78" spans="1:9" x14ac:dyDescent="0.25">
      <c r="A78" s="1" t="s">
        <v>50</v>
      </c>
      <c r="B78" s="2">
        <v>2012</v>
      </c>
      <c r="C78" s="2">
        <v>48800</v>
      </c>
      <c r="D78" s="1" t="s">
        <v>112</v>
      </c>
      <c r="E78" s="2">
        <v>268650</v>
      </c>
      <c r="F78" s="4">
        <v>42117</v>
      </c>
      <c r="G78" s="2">
        <f t="shared" si="3"/>
        <v>12200</v>
      </c>
      <c r="H78" s="2">
        <f t="shared" si="4"/>
        <v>1952</v>
      </c>
      <c r="I78" s="2">
        <f t="shared" si="5"/>
        <v>34648</v>
      </c>
    </row>
    <row r="79" spans="1:9" x14ac:dyDescent="0.25">
      <c r="A79" s="1" t="s">
        <v>18</v>
      </c>
      <c r="B79" s="2">
        <v>2012</v>
      </c>
      <c r="C79" s="2">
        <v>59000</v>
      </c>
      <c r="D79" s="1" t="s">
        <v>113</v>
      </c>
      <c r="E79" s="2">
        <v>302000</v>
      </c>
      <c r="F79" s="4">
        <v>42271</v>
      </c>
      <c r="G79" s="2">
        <f t="shared" si="3"/>
        <v>14750</v>
      </c>
      <c r="H79" s="2">
        <f t="shared" si="4"/>
        <v>3540</v>
      </c>
      <c r="I79" s="2">
        <f t="shared" si="5"/>
        <v>40710</v>
      </c>
    </row>
    <row r="80" spans="1:9" x14ac:dyDescent="0.25">
      <c r="A80" s="1" t="s">
        <v>33</v>
      </c>
      <c r="B80" s="2">
        <v>2012</v>
      </c>
      <c r="C80" s="2">
        <v>76000</v>
      </c>
      <c r="D80" s="1" t="s">
        <v>114</v>
      </c>
      <c r="E80" s="2">
        <v>850000</v>
      </c>
      <c r="F80" s="4">
        <v>42376</v>
      </c>
      <c r="G80" s="2">
        <f t="shared" si="3"/>
        <v>19000</v>
      </c>
      <c r="H80" s="2">
        <f t="shared" si="4"/>
        <v>12160</v>
      </c>
      <c r="I80" s="2">
        <f t="shared" si="5"/>
        <v>44840</v>
      </c>
    </row>
    <row r="81" spans="1:9" x14ac:dyDescent="0.25">
      <c r="A81" s="1" t="s">
        <v>41</v>
      </c>
      <c r="B81" s="2">
        <v>2012</v>
      </c>
      <c r="C81" s="2">
        <v>87133</v>
      </c>
      <c r="D81" s="1" t="s">
        <v>115</v>
      </c>
      <c r="E81" s="2">
        <v>376000</v>
      </c>
      <c r="F81" s="4">
        <v>42208</v>
      </c>
      <c r="G81" s="2">
        <f t="shared" si="3"/>
        <v>21783.250000000004</v>
      </c>
      <c r="H81" s="2">
        <f t="shared" si="4"/>
        <v>5227.9800000000005</v>
      </c>
      <c r="I81" s="2">
        <f t="shared" si="5"/>
        <v>60121.770000000004</v>
      </c>
    </row>
    <row r="82" spans="1:9" x14ac:dyDescent="0.25">
      <c r="A82" s="1" t="s">
        <v>22</v>
      </c>
      <c r="B82" s="2">
        <v>2012</v>
      </c>
      <c r="C82" s="2">
        <v>110000</v>
      </c>
      <c r="D82" s="1" t="s">
        <v>116</v>
      </c>
      <c r="E82" s="2">
        <v>201000</v>
      </c>
      <c r="F82" s="4">
        <v>42075</v>
      </c>
      <c r="G82" s="2">
        <f t="shared" si="3"/>
        <v>27500</v>
      </c>
      <c r="H82" s="2">
        <f t="shared" si="4"/>
        <v>4400</v>
      </c>
      <c r="I82" s="2">
        <f t="shared" si="5"/>
        <v>78100</v>
      </c>
    </row>
    <row r="83" spans="1:9" x14ac:dyDescent="0.25">
      <c r="A83" s="1" t="s">
        <v>50</v>
      </c>
      <c r="B83" s="2">
        <v>2012</v>
      </c>
      <c r="C83" s="2">
        <v>130780</v>
      </c>
      <c r="D83" s="1" t="s">
        <v>117</v>
      </c>
      <c r="E83" s="2">
        <v>310000</v>
      </c>
      <c r="F83" s="4">
        <v>42365</v>
      </c>
      <c r="G83" s="2">
        <f t="shared" si="3"/>
        <v>32695</v>
      </c>
      <c r="H83" s="2">
        <f t="shared" si="4"/>
        <v>7846.7999999999993</v>
      </c>
      <c r="I83" s="2">
        <f t="shared" si="5"/>
        <v>90238.2</v>
      </c>
    </row>
    <row r="84" spans="1:9" x14ac:dyDescent="0.25">
      <c r="A84" s="1" t="s">
        <v>45</v>
      </c>
      <c r="B84" s="2">
        <v>2012</v>
      </c>
      <c r="C84" s="2">
        <v>135502</v>
      </c>
      <c r="D84" s="1" t="s">
        <v>118</v>
      </c>
      <c r="E84" s="2">
        <v>247000</v>
      </c>
      <c r="F84" s="4">
        <v>42476</v>
      </c>
      <c r="G84" s="2">
        <f t="shared" si="3"/>
        <v>33875.5</v>
      </c>
      <c r="H84" s="2">
        <f t="shared" si="4"/>
        <v>5420.08</v>
      </c>
      <c r="I84" s="2">
        <f t="shared" si="5"/>
        <v>96206.42</v>
      </c>
    </row>
    <row r="85" spans="1:9" x14ac:dyDescent="0.25">
      <c r="A85" s="1" t="s">
        <v>119</v>
      </c>
      <c r="B85" s="2">
        <v>2012</v>
      </c>
      <c r="C85" s="2">
        <v>145000</v>
      </c>
      <c r="D85" s="1" t="s">
        <v>120</v>
      </c>
      <c r="E85" s="2">
        <v>386732</v>
      </c>
      <c r="F85" s="4">
        <v>42059</v>
      </c>
      <c r="G85" s="2">
        <f t="shared" si="3"/>
        <v>36250</v>
      </c>
      <c r="H85" s="2">
        <f t="shared" si="4"/>
        <v>8700</v>
      </c>
      <c r="I85" s="2">
        <f t="shared" si="5"/>
        <v>100050</v>
      </c>
    </row>
    <row r="86" spans="1:9" x14ac:dyDescent="0.25">
      <c r="A86" s="1" t="s">
        <v>119</v>
      </c>
      <c r="B86" s="2">
        <v>2012</v>
      </c>
      <c r="C86" s="2">
        <v>145000</v>
      </c>
      <c r="D86" s="1" t="s">
        <v>121</v>
      </c>
      <c r="E86" s="2">
        <v>312680</v>
      </c>
      <c r="F86" s="4">
        <v>42059</v>
      </c>
      <c r="G86" s="2">
        <f t="shared" si="3"/>
        <v>36250</v>
      </c>
      <c r="H86" s="2">
        <f t="shared" si="4"/>
        <v>8700</v>
      </c>
      <c r="I86" s="2">
        <f t="shared" si="5"/>
        <v>100050</v>
      </c>
    </row>
    <row r="87" spans="1:9" x14ac:dyDescent="0.25">
      <c r="A87" s="1" t="s">
        <v>33</v>
      </c>
      <c r="B87" s="2">
        <v>2012</v>
      </c>
      <c r="C87" s="2">
        <v>163800</v>
      </c>
      <c r="D87" s="1" t="s">
        <v>122</v>
      </c>
      <c r="E87" s="2">
        <v>366000</v>
      </c>
      <c r="F87" s="4">
        <v>42329</v>
      </c>
      <c r="G87" s="2">
        <f t="shared" si="3"/>
        <v>40950</v>
      </c>
      <c r="H87" s="2">
        <f t="shared" si="4"/>
        <v>9828</v>
      </c>
      <c r="I87" s="2">
        <f t="shared" si="5"/>
        <v>113022</v>
      </c>
    </row>
    <row r="88" spans="1:9" x14ac:dyDescent="0.25">
      <c r="A88" s="1" t="s">
        <v>123</v>
      </c>
      <c r="B88" s="2">
        <v>2012</v>
      </c>
      <c r="C88" s="2">
        <v>183000</v>
      </c>
      <c r="D88" s="1" t="s">
        <v>124</v>
      </c>
      <c r="E88" s="2">
        <v>520000</v>
      </c>
      <c r="F88" s="4">
        <v>42444</v>
      </c>
      <c r="G88" s="2">
        <f t="shared" si="3"/>
        <v>45750</v>
      </c>
      <c r="H88" s="2">
        <f t="shared" si="4"/>
        <v>18300</v>
      </c>
      <c r="I88" s="2">
        <f t="shared" si="5"/>
        <v>118950</v>
      </c>
    </row>
    <row r="89" spans="1:9" x14ac:dyDescent="0.25">
      <c r="A89" s="1" t="s">
        <v>123</v>
      </c>
      <c r="B89" s="2">
        <v>2012</v>
      </c>
      <c r="C89" s="2">
        <v>183000</v>
      </c>
      <c r="D89" s="1" t="s">
        <v>125</v>
      </c>
      <c r="E89" s="2">
        <v>530000</v>
      </c>
      <c r="F89" s="4">
        <v>42444</v>
      </c>
      <c r="G89" s="2">
        <f t="shared" si="3"/>
        <v>45750</v>
      </c>
      <c r="H89" s="2">
        <f t="shared" si="4"/>
        <v>18300</v>
      </c>
      <c r="I89" s="2">
        <f t="shared" si="5"/>
        <v>118950</v>
      </c>
    </row>
    <row r="90" spans="1:9" x14ac:dyDescent="0.25">
      <c r="A90" s="1" t="s">
        <v>123</v>
      </c>
      <c r="B90" s="2">
        <v>2012</v>
      </c>
      <c r="C90" s="2">
        <v>183000</v>
      </c>
      <c r="D90" s="1" t="s">
        <v>126</v>
      </c>
      <c r="E90" s="2">
        <v>490000</v>
      </c>
      <c r="F90" s="4">
        <v>42444</v>
      </c>
      <c r="G90" s="2">
        <f t="shared" si="3"/>
        <v>45750</v>
      </c>
      <c r="H90" s="2">
        <f t="shared" si="4"/>
        <v>14640</v>
      </c>
      <c r="I90" s="2">
        <f t="shared" si="5"/>
        <v>122610</v>
      </c>
    </row>
    <row r="91" spans="1:9" x14ac:dyDescent="0.25">
      <c r="A91" s="1" t="s">
        <v>123</v>
      </c>
      <c r="B91" s="2">
        <v>2012</v>
      </c>
      <c r="C91" s="2">
        <v>183000</v>
      </c>
      <c r="D91" s="1" t="s">
        <v>127</v>
      </c>
      <c r="E91" s="2">
        <v>481000</v>
      </c>
      <c r="F91" s="4">
        <v>42444</v>
      </c>
      <c r="G91" s="2">
        <f t="shared" si="3"/>
        <v>45750</v>
      </c>
      <c r="H91" s="2">
        <f t="shared" si="4"/>
        <v>14640</v>
      </c>
      <c r="I91" s="2">
        <f t="shared" si="5"/>
        <v>122610</v>
      </c>
    </row>
    <row r="92" spans="1:9" x14ac:dyDescent="0.25">
      <c r="A92" s="1" t="s">
        <v>123</v>
      </c>
      <c r="B92" s="2">
        <v>2012</v>
      </c>
      <c r="C92" s="2">
        <v>183000</v>
      </c>
      <c r="D92" s="1" t="s">
        <v>128</v>
      </c>
      <c r="E92" s="2">
        <v>454000</v>
      </c>
      <c r="F92" s="4">
        <v>42444</v>
      </c>
      <c r="G92" s="2">
        <f t="shared" si="3"/>
        <v>45750</v>
      </c>
      <c r="H92" s="2">
        <f t="shared" si="4"/>
        <v>14640</v>
      </c>
      <c r="I92" s="2">
        <f t="shared" si="5"/>
        <v>122610</v>
      </c>
    </row>
    <row r="93" spans="1:9" x14ac:dyDescent="0.25">
      <c r="A93" s="1" t="s">
        <v>129</v>
      </c>
      <c r="B93" s="2">
        <v>2012</v>
      </c>
      <c r="C93" s="2">
        <v>210000</v>
      </c>
      <c r="D93" s="1" t="s">
        <v>130</v>
      </c>
      <c r="E93" s="2">
        <v>517000</v>
      </c>
      <c r="F93" s="4">
        <v>42415</v>
      </c>
      <c r="G93" s="2">
        <f t="shared" si="3"/>
        <v>52500</v>
      </c>
      <c r="H93" s="2">
        <f t="shared" si="4"/>
        <v>21000</v>
      </c>
      <c r="I93" s="2">
        <f t="shared" si="5"/>
        <v>136500</v>
      </c>
    </row>
    <row r="94" spans="1:9" x14ac:dyDescent="0.25">
      <c r="A94" s="1" t="s">
        <v>56</v>
      </c>
      <c r="B94" s="2">
        <v>2012</v>
      </c>
      <c r="C94" s="2">
        <v>196370</v>
      </c>
      <c r="D94" s="1" t="s">
        <v>131</v>
      </c>
      <c r="E94" s="2">
        <v>286000</v>
      </c>
      <c r="F94" s="4">
        <v>42467</v>
      </c>
      <c r="G94" s="2">
        <f t="shared" si="3"/>
        <v>49092.5</v>
      </c>
      <c r="H94" s="2">
        <f t="shared" si="4"/>
        <v>7854.8</v>
      </c>
      <c r="I94" s="2">
        <f t="shared" si="5"/>
        <v>139422.70000000001</v>
      </c>
    </row>
    <row r="95" spans="1:9" x14ac:dyDescent="0.25">
      <c r="A95" s="1" t="s">
        <v>129</v>
      </c>
      <c r="B95" s="2">
        <v>2012</v>
      </c>
      <c r="C95" s="2">
        <v>210000</v>
      </c>
      <c r="D95" s="1" t="s">
        <v>132</v>
      </c>
      <c r="E95" s="2">
        <v>435000</v>
      </c>
      <c r="F95" s="4">
        <v>42415</v>
      </c>
      <c r="G95" s="2">
        <f t="shared" si="3"/>
        <v>52500</v>
      </c>
      <c r="H95" s="2">
        <f t="shared" si="4"/>
        <v>16800</v>
      </c>
      <c r="I95" s="2">
        <f t="shared" si="5"/>
        <v>140700</v>
      </c>
    </row>
    <row r="96" spans="1:9" x14ac:dyDescent="0.25">
      <c r="A96" s="1" t="s">
        <v>133</v>
      </c>
      <c r="B96" s="2">
        <v>2012</v>
      </c>
      <c r="C96" s="2">
        <v>210300</v>
      </c>
      <c r="D96" s="1" t="s">
        <v>134</v>
      </c>
      <c r="E96" s="2">
        <v>417671</v>
      </c>
      <c r="F96" s="4">
        <v>42520</v>
      </c>
      <c r="G96" s="2">
        <f t="shared" si="3"/>
        <v>52575</v>
      </c>
      <c r="H96" s="2">
        <f t="shared" si="4"/>
        <v>16824</v>
      </c>
      <c r="I96" s="2">
        <f t="shared" si="5"/>
        <v>140901</v>
      </c>
    </row>
    <row r="97" spans="1:9" x14ac:dyDescent="0.25">
      <c r="A97" s="1" t="s">
        <v>33</v>
      </c>
      <c r="B97" s="2">
        <v>2012</v>
      </c>
      <c r="C97" s="2">
        <v>231000</v>
      </c>
      <c r="D97" s="1" t="s">
        <v>135</v>
      </c>
      <c r="E97" s="2">
        <v>451000</v>
      </c>
      <c r="F97" s="4">
        <v>42439</v>
      </c>
      <c r="G97" s="2">
        <f t="shared" si="3"/>
        <v>57750</v>
      </c>
      <c r="H97" s="2">
        <f t="shared" si="4"/>
        <v>18480</v>
      </c>
      <c r="I97" s="2">
        <f t="shared" si="5"/>
        <v>154770</v>
      </c>
    </row>
    <row r="98" spans="1:9" x14ac:dyDescent="0.25">
      <c r="A98" s="1" t="s">
        <v>136</v>
      </c>
      <c r="B98" s="2">
        <v>2012</v>
      </c>
      <c r="C98" s="2">
        <v>240000</v>
      </c>
      <c r="D98" s="1" t="s">
        <v>137</v>
      </c>
      <c r="E98" s="2">
        <v>301344</v>
      </c>
      <c r="F98" s="4">
        <v>42185</v>
      </c>
      <c r="G98" s="2">
        <f t="shared" si="3"/>
        <v>60000</v>
      </c>
      <c r="H98" s="2">
        <f t="shared" si="4"/>
        <v>14400</v>
      </c>
      <c r="I98" s="2">
        <f t="shared" si="5"/>
        <v>165600</v>
      </c>
    </row>
    <row r="99" spans="1:9" x14ac:dyDescent="0.25">
      <c r="A99" s="1" t="s">
        <v>136</v>
      </c>
      <c r="B99" s="2">
        <v>2012</v>
      </c>
      <c r="C99" s="2">
        <v>240000</v>
      </c>
      <c r="D99" s="1" t="s">
        <v>138</v>
      </c>
      <c r="E99" s="2">
        <v>315988</v>
      </c>
      <c r="F99" s="4">
        <v>42185</v>
      </c>
      <c r="G99" s="2">
        <f t="shared" si="3"/>
        <v>60000</v>
      </c>
      <c r="H99" s="2">
        <f t="shared" si="4"/>
        <v>14400</v>
      </c>
      <c r="I99" s="2">
        <f t="shared" si="5"/>
        <v>165600</v>
      </c>
    </row>
    <row r="100" spans="1:9" x14ac:dyDescent="0.25">
      <c r="A100" s="1" t="s">
        <v>136</v>
      </c>
      <c r="B100" s="2">
        <v>2012</v>
      </c>
      <c r="C100" s="2">
        <v>240000</v>
      </c>
      <c r="D100" s="1" t="s">
        <v>139</v>
      </c>
      <c r="E100" s="2">
        <v>234760</v>
      </c>
      <c r="F100" s="4">
        <v>42185</v>
      </c>
      <c r="G100" s="2">
        <f t="shared" si="3"/>
        <v>60000</v>
      </c>
      <c r="H100" s="2">
        <f t="shared" si="4"/>
        <v>9600</v>
      </c>
      <c r="I100" s="2">
        <f t="shared" si="5"/>
        <v>170400</v>
      </c>
    </row>
    <row r="101" spans="1:9" x14ac:dyDescent="0.25">
      <c r="A101" s="1" t="s">
        <v>136</v>
      </c>
      <c r="B101" s="2">
        <v>2012</v>
      </c>
      <c r="C101" s="2">
        <v>240000</v>
      </c>
      <c r="D101" s="1" t="s">
        <v>140</v>
      </c>
      <c r="E101" s="2">
        <v>210780</v>
      </c>
      <c r="F101" s="4">
        <v>42185</v>
      </c>
      <c r="G101" s="2">
        <f t="shared" si="3"/>
        <v>60000</v>
      </c>
      <c r="H101" s="2">
        <f t="shared" si="4"/>
        <v>9600</v>
      </c>
      <c r="I101" s="2">
        <f t="shared" si="5"/>
        <v>170400</v>
      </c>
    </row>
    <row r="102" spans="1:9" x14ac:dyDescent="0.25">
      <c r="A102" s="1" t="s">
        <v>136</v>
      </c>
      <c r="B102" s="2">
        <v>2012</v>
      </c>
      <c r="C102" s="2">
        <v>240000</v>
      </c>
      <c r="D102" s="1" t="s">
        <v>141</v>
      </c>
      <c r="E102" s="2">
        <v>198240</v>
      </c>
      <c r="F102" s="4">
        <v>42185</v>
      </c>
      <c r="G102" s="2">
        <f t="shared" si="3"/>
        <v>60000</v>
      </c>
      <c r="H102" s="2">
        <f t="shared" si="4"/>
        <v>4800</v>
      </c>
      <c r="I102" s="2">
        <f t="shared" si="5"/>
        <v>175200</v>
      </c>
    </row>
    <row r="103" spans="1:9" x14ac:dyDescent="0.25">
      <c r="A103" s="1" t="s">
        <v>62</v>
      </c>
      <c r="B103" s="2">
        <v>2012</v>
      </c>
      <c r="C103" s="2">
        <v>290000</v>
      </c>
      <c r="D103" s="1" t="s">
        <v>142</v>
      </c>
      <c r="E103" s="2">
        <v>170000</v>
      </c>
      <c r="F103" s="4">
        <v>42297</v>
      </c>
      <c r="G103" s="2">
        <f t="shared" si="3"/>
        <v>72500</v>
      </c>
      <c r="H103" s="2">
        <f t="shared" si="4"/>
        <v>5800</v>
      </c>
      <c r="I103" s="2">
        <f t="shared" si="5"/>
        <v>211700</v>
      </c>
    </row>
    <row r="104" spans="1:9" x14ac:dyDescent="0.25">
      <c r="A104" s="1" t="s">
        <v>50</v>
      </c>
      <c r="B104" s="2">
        <v>2013</v>
      </c>
      <c r="C104" s="2">
        <v>47800</v>
      </c>
      <c r="D104" s="1" t="s">
        <v>143</v>
      </c>
      <c r="E104" s="2">
        <v>272650</v>
      </c>
      <c r="F104" s="4">
        <v>42117</v>
      </c>
      <c r="G104" s="2">
        <f t="shared" si="3"/>
        <v>9560</v>
      </c>
      <c r="H104" s="2">
        <f t="shared" si="4"/>
        <v>1912</v>
      </c>
      <c r="I104" s="2">
        <f t="shared" si="5"/>
        <v>36328</v>
      </c>
    </row>
    <row r="105" spans="1:9" x14ac:dyDescent="0.25">
      <c r="A105" s="1" t="s">
        <v>37</v>
      </c>
      <c r="B105" s="2">
        <v>2013</v>
      </c>
      <c r="C105" s="2">
        <v>80000</v>
      </c>
      <c r="D105" s="1" t="s">
        <v>144</v>
      </c>
      <c r="E105" s="2">
        <v>350000</v>
      </c>
      <c r="F105" s="4">
        <v>42379</v>
      </c>
      <c r="G105" s="2">
        <f t="shared" si="3"/>
        <v>16000</v>
      </c>
      <c r="H105" s="2">
        <f t="shared" si="4"/>
        <v>4800</v>
      </c>
      <c r="I105" s="2">
        <f t="shared" si="5"/>
        <v>59200</v>
      </c>
    </row>
    <row r="106" spans="1:9" x14ac:dyDescent="0.25">
      <c r="A106" s="1" t="s">
        <v>37</v>
      </c>
      <c r="B106" s="2">
        <v>2013</v>
      </c>
      <c r="C106" s="2">
        <v>80000</v>
      </c>
      <c r="D106" s="1" t="s">
        <v>145</v>
      </c>
      <c r="E106" s="2">
        <v>235000</v>
      </c>
      <c r="F106" s="4">
        <v>42379</v>
      </c>
      <c r="G106" s="2">
        <f t="shared" si="3"/>
        <v>16000</v>
      </c>
      <c r="H106" s="2">
        <f t="shared" si="4"/>
        <v>3200</v>
      </c>
      <c r="I106" s="2">
        <f t="shared" si="5"/>
        <v>60800</v>
      </c>
    </row>
    <row r="107" spans="1:9" x14ac:dyDescent="0.25">
      <c r="A107" s="1" t="s">
        <v>76</v>
      </c>
      <c r="B107" s="2">
        <v>2013</v>
      </c>
      <c r="C107" s="2">
        <v>93000</v>
      </c>
      <c r="D107" s="1" t="s">
        <v>146</v>
      </c>
      <c r="E107" s="2">
        <v>195000</v>
      </c>
      <c r="F107" s="4">
        <v>42268</v>
      </c>
      <c r="G107" s="2">
        <f t="shared" si="3"/>
        <v>18600</v>
      </c>
      <c r="H107" s="2">
        <f t="shared" si="4"/>
        <v>1860</v>
      </c>
      <c r="I107" s="2">
        <f t="shared" si="5"/>
        <v>72540</v>
      </c>
    </row>
    <row r="108" spans="1:9" x14ac:dyDescent="0.25">
      <c r="A108" s="1" t="s">
        <v>79</v>
      </c>
      <c r="B108" s="2">
        <v>2013</v>
      </c>
      <c r="C108" s="2">
        <v>136000</v>
      </c>
      <c r="D108" s="1" t="s">
        <v>147</v>
      </c>
      <c r="E108" s="2">
        <v>247000</v>
      </c>
      <c r="F108" s="4">
        <v>42067</v>
      </c>
      <c r="G108" s="2">
        <f t="shared" si="3"/>
        <v>27200</v>
      </c>
      <c r="H108" s="2">
        <f t="shared" si="4"/>
        <v>5440</v>
      </c>
      <c r="I108" s="2">
        <f t="shared" si="5"/>
        <v>103360</v>
      </c>
    </row>
    <row r="109" spans="1:9" x14ac:dyDescent="0.25">
      <c r="A109" s="1" t="s">
        <v>45</v>
      </c>
      <c r="B109" s="2">
        <v>2013</v>
      </c>
      <c r="C109" s="2">
        <v>158000</v>
      </c>
      <c r="D109" s="1" t="s">
        <v>148</v>
      </c>
      <c r="E109" s="2">
        <v>407000</v>
      </c>
      <c r="F109" s="4">
        <v>42681</v>
      </c>
      <c r="G109" s="2">
        <f t="shared" si="3"/>
        <v>31600</v>
      </c>
      <c r="H109" s="2">
        <f t="shared" si="4"/>
        <v>12640</v>
      </c>
      <c r="I109" s="2">
        <f t="shared" si="5"/>
        <v>113760</v>
      </c>
    </row>
    <row r="110" spans="1:9" x14ac:dyDescent="0.25">
      <c r="A110" s="1" t="s">
        <v>136</v>
      </c>
      <c r="B110" s="2">
        <v>2013</v>
      </c>
      <c r="C110" s="2">
        <v>240000</v>
      </c>
      <c r="D110" s="1" t="s">
        <v>149</v>
      </c>
      <c r="E110" s="2">
        <v>301232</v>
      </c>
      <c r="F110" s="4">
        <v>42719</v>
      </c>
      <c r="G110" s="2">
        <f t="shared" si="3"/>
        <v>48000</v>
      </c>
      <c r="H110" s="2">
        <f t="shared" si="4"/>
        <v>14400</v>
      </c>
      <c r="I110" s="2">
        <f t="shared" si="5"/>
        <v>177600</v>
      </c>
    </row>
    <row r="111" spans="1:9" x14ac:dyDescent="0.25">
      <c r="A111" s="1" t="s">
        <v>136</v>
      </c>
      <c r="B111" s="2">
        <v>2013</v>
      </c>
      <c r="C111" s="2">
        <v>240000</v>
      </c>
      <c r="D111" s="1" t="s">
        <v>150</v>
      </c>
      <c r="E111" s="2">
        <v>289567</v>
      </c>
      <c r="F111" s="4">
        <v>42719</v>
      </c>
      <c r="G111" s="2">
        <f t="shared" si="3"/>
        <v>48000</v>
      </c>
      <c r="H111" s="2">
        <f t="shared" si="4"/>
        <v>9600</v>
      </c>
      <c r="I111" s="2">
        <f t="shared" si="5"/>
        <v>182400</v>
      </c>
    </row>
    <row r="112" spans="1:9" x14ac:dyDescent="0.25">
      <c r="A112" s="1" t="s">
        <v>136</v>
      </c>
      <c r="B112" s="2">
        <v>2013</v>
      </c>
      <c r="C112" s="2">
        <v>240000</v>
      </c>
      <c r="D112" s="1" t="s">
        <v>151</v>
      </c>
      <c r="E112" s="2">
        <v>245211</v>
      </c>
      <c r="F112" s="4">
        <v>42719</v>
      </c>
      <c r="G112" s="2">
        <f t="shared" si="3"/>
        <v>48000</v>
      </c>
      <c r="H112" s="2">
        <f t="shared" si="4"/>
        <v>9600</v>
      </c>
      <c r="I112" s="2">
        <f t="shared" si="5"/>
        <v>182400</v>
      </c>
    </row>
    <row r="113" spans="1:9" x14ac:dyDescent="0.25">
      <c r="A113" s="1" t="s">
        <v>136</v>
      </c>
      <c r="B113" s="2">
        <v>2013</v>
      </c>
      <c r="C113" s="2">
        <v>240000</v>
      </c>
      <c r="D113" s="1" t="s">
        <v>152</v>
      </c>
      <c r="E113" s="2">
        <v>200123</v>
      </c>
      <c r="F113" s="4">
        <v>42719</v>
      </c>
      <c r="G113" s="2">
        <f t="shared" si="3"/>
        <v>48000</v>
      </c>
      <c r="H113" s="2">
        <f t="shared" si="4"/>
        <v>9600</v>
      </c>
      <c r="I113" s="2">
        <f t="shared" si="5"/>
        <v>182400</v>
      </c>
    </row>
    <row r="114" spans="1:9" x14ac:dyDescent="0.25">
      <c r="A114" s="1" t="s">
        <v>136</v>
      </c>
      <c r="B114" s="2">
        <v>2013</v>
      </c>
      <c r="C114" s="2">
        <v>240000</v>
      </c>
      <c r="D114" s="1" t="s">
        <v>153</v>
      </c>
      <c r="E114" s="2">
        <v>235811</v>
      </c>
      <c r="F114" s="4">
        <v>42719</v>
      </c>
      <c r="G114" s="2">
        <f t="shared" si="3"/>
        <v>48000</v>
      </c>
      <c r="H114" s="2">
        <f t="shared" si="4"/>
        <v>9600</v>
      </c>
      <c r="I114" s="2">
        <f t="shared" si="5"/>
        <v>182400</v>
      </c>
    </row>
    <row r="115" spans="1:9" x14ac:dyDescent="0.25">
      <c r="A115" s="1" t="s">
        <v>136</v>
      </c>
      <c r="B115" s="2">
        <v>2013</v>
      </c>
      <c r="C115" s="2">
        <v>240000</v>
      </c>
      <c r="D115" s="1" t="s">
        <v>154</v>
      </c>
      <c r="E115" s="2">
        <v>250021</v>
      </c>
      <c r="F115" s="4">
        <v>42719</v>
      </c>
      <c r="G115" s="2">
        <f t="shared" si="3"/>
        <v>48000</v>
      </c>
      <c r="H115" s="2">
        <f t="shared" si="4"/>
        <v>9600</v>
      </c>
      <c r="I115" s="2">
        <f t="shared" si="5"/>
        <v>182400</v>
      </c>
    </row>
    <row r="116" spans="1:9" x14ac:dyDescent="0.25">
      <c r="A116" s="1" t="s">
        <v>136</v>
      </c>
      <c r="B116" s="2">
        <v>2013</v>
      </c>
      <c r="C116" s="2">
        <v>240000</v>
      </c>
      <c r="D116" s="1" t="s">
        <v>155</v>
      </c>
      <c r="E116" s="2">
        <v>198340</v>
      </c>
      <c r="F116" s="4">
        <v>42719</v>
      </c>
      <c r="G116" s="2">
        <f t="shared" si="3"/>
        <v>48000</v>
      </c>
      <c r="H116" s="2">
        <f t="shared" si="4"/>
        <v>4800</v>
      </c>
      <c r="I116" s="2">
        <f t="shared" si="5"/>
        <v>187200</v>
      </c>
    </row>
    <row r="117" spans="1:9" x14ac:dyDescent="0.25">
      <c r="A117" s="1" t="s">
        <v>136</v>
      </c>
      <c r="B117" s="2">
        <v>2013</v>
      </c>
      <c r="C117" s="2">
        <v>240000</v>
      </c>
      <c r="D117" s="1" t="s">
        <v>156</v>
      </c>
      <c r="E117" s="2">
        <v>189761</v>
      </c>
      <c r="F117" s="4">
        <v>42719</v>
      </c>
      <c r="G117" s="2">
        <f t="shared" si="3"/>
        <v>48000</v>
      </c>
      <c r="H117" s="2">
        <f t="shared" si="4"/>
        <v>4800</v>
      </c>
      <c r="I117" s="2">
        <f t="shared" si="5"/>
        <v>187200</v>
      </c>
    </row>
    <row r="118" spans="1:9" x14ac:dyDescent="0.25">
      <c r="A118" s="1" t="s">
        <v>157</v>
      </c>
      <c r="B118" s="2">
        <v>2013</v>
      </c>
      <c r="C118" s="2">
        <v>271000</v>
      </c>
      <c r="D118" s="1" t="s">
        <v>158</v>
      </c>
      <c r="E118" s="2">
        <v>153000</v>
      </c>
      <c r="F118" s="4">
        <v>42334</v>
      </c>
      <c r="G118" s="2">
        <f t="shared" si="3"/>
        <v>54200</v>
      </c>
      <c r="H118" s="2">
        <f t="shared" si="4"/>
        <v>5420</v>
      </c>
      <c r="I118" s="2">
        <f t="shared" si="5"/>
        <v>211380</v>
      </c>
    </row>
    <row r="119" spans="1:9" x14ac:dyDescent="0.25">
      <c r="A119" s="1" t="s">
        <v>157</v>
      </c>
      <c r="B119" s="2">
        <v>2013</v>
      </c>
      <c r="C119" s="2">
        <v>271000</v>
      </c>
      <c r="D119" s="1" t="s">
        <v>159</v>
      </c>
      <c r="E119" s="2">
        <v>123000</v>
      </c>
      <c r="F119" s="4">
        <v>42520</v>
      </c>
      <c r="G119" s="2">
        <f t="shared" si="3"/>
        <v>54200</v>
      </c>
      <c r="H119" s="2">
        <f t="shared" si="4"/>
        <v>5420</v>
      </c>
      <c r="I119" s="2">
        <f t="shared" si="5"/>
        <v>211380</v>
      </c>
    </row>
    <row r="120" spans="1:9" x14ac:dyDescent="0.25">
      <c r="A120" s="1" t="s">
        <v>160</v>
      </c>
      <c r="B120" s="2">
        <v>2014</v>
      </c>
      <c r="C120" s="2">
        <v>98000</v>
      </c>
      <c r="D120" s="1" t="s">
        <v>161</v>
      </c>
      <c r="E120" s="2">
        <v>251000</v>
      </c>
      <c r="F120" s="4">
        <v>42344</v>
      </c>
      <c r="G120" s="2">
        <f t="shared" si="3"/>
        <v>14700</v>
      </c>
      <c r="H120" s="2">
        <f t="shared" si="4"/>
        <v>3920</v>
      </c>
      <c r="I120" s="2">
        <f t="shared" si="5"/>
        <v>79380</v>
      </c>
    </row>
    <row r="121" spans="1:9" x14ac:dyDescent="0.25">
      <c r="A121" s="1" t="s">
        <v>160</v>
      </c>
      <c r="B121" s="2">
        <v>2014</v>
      </c>
      <c r="C121" s="2">
        <v>99000</v>
      </c>
      <c r="D121" s="1" t="s">
        <v>162</v>
      </c>
      <c r="E121" s="2">
        <v>247000</v>
      </c>
      <c r="F121" s="4">
        <v>42344</v>
      </c>
      <c r="G121" s="2">
        <f t="shared" si="3"/>
        <v>14850</v>
      </c>
      <c r="H121" s="2">
        <f t="shared" si="4"/>
        <v>3960</v>
      </c>
      <c r="I121" s="2">
        <f t="shared" si="5"/>
        <v>80190</v>
      </c>
    </row>
    <row r="122" spans="1:9" x14ac:dyDescent="0.25">
      <c r="A122" s="1" t="s">
        <v>45</v>
      </c>
      <c r="B122" s="2">
        <v>2014</v>
      </c>
      <c r="C122" s="2">
        <v>136502</v>
      </c>
      <c r="D122" s="1" t="s">
        <v>163</v>
      </c>
      <c r="E122" s="2">
        <v>243000</v>
      </c>
      <c r="F122" s="4">
        <v>42476</v>
      </c>
      <c r="G122" s="2">
        <f t="shared" si="3"/>
        <v>20475.300000000003</v>
      </c>
      <c r="H122" s="2">
        <f t="shared" si="4"/>
        <v>5460.08</v>
      </c>
      <c r="I122" s="2">
        <f t="shared" si="5"/>
        <v>110566.62</v>
      </c>
    </row>
    <row r="123" spans="1:9" x14ac:dyDescent="0.25">
      <c r="A123" s="1" t="s">
        <v>54</v>
      </c>
      <c r="B123" s="2">
        <v>2014</v>
      </c>
      <c r="C123" s="2">
        <v>167800</v>
      </c>
      <c r="D123" s="1" t="s">
        <v>164</v>
      </c>
      <c r="E123" s="2">
        <v>190300</v>
      </c>
      <c r="F123" s="4">
        <v>42272</v>
      </c>
      <c r="G123" s="2">
        <f t="shared" si="3"/>
        <v>25170</v>
      </c>
      <c r="H123" s="2">
        <f t="shared" si="4"/>
        <v>3356</v>
      </c>
      <c r="I123" s="2">
        <f t="shared" si="5"/>
        <v>139274</v>
      </c>
    </row>
    <row r="124" spans="1:9" x14ac:dyDescent="0.25">
      <c r="A124" s="1" t="s">
        <v>35</v>
      </c>
      <c r="B124" s="2">
        <v>2014</v>
      </c>
      <c r="C124" s="2">
        <v>219000</v>
      </c>
      <c r="D124" s="1" t="s">
        <v>165</v>
      </c>
      <c r="E124" s="2">
        <v>126290</v>
      </c>
      <c r="F124" s="4">
        <v>42083</v>
      </c>
      <c r="G124" s="2">
        <f t="shared" si="3"/>
        <v>32850</v>
      </c>
      <c r="H124" s="2">
        <f t="shared" si="4"/>
        <v>4380</v>
      </c>
      <c r="I124" s="2">
        <f t="shared" si="5"/>
        <v>181770</v>
      </c>
    </row>
    <row r="125" spans="1:9" x14ac:dyDescent="0.25">
      <c r="A125" s="1" t="s">
        <v>136</v>
      </c>
      <c r="B125" s="2">
        <v>2014</v>
      </c>
      <c r="C125" s="2">
        <v>240000</v>
      </c>
      <c r="D125" s="1" t="s">
        <v>166</v>
      </c>
      <c r="E125" s="2">
        <v>183788</v>
      </c>
      <c r="F125" s="4">
        <v>42681</v>
      </c>
      <c r="G125" s="2">
        <f t="shared" si="3"/>
        <v>36000</v>
      </c>
      <c r="H125" s="2">
        <f t="shared" si="4"/>
        <v>4800</v>
      </c>
      <c r="I125" s="2">
        <f t="shared" si="5"/>
        <v>199200</v>
      </c>
    </row>
    <row r="126" spans="1:9" x14ac:dyDescent="0.25">
      <c r="A126" s="1" t="s">
        <v>136</v>
      </c>
      <c r="B126" s="2">
        <v>2014</v>
      </c>
      <c r="C126" s="2">
        <v>240000</v>
      </c>
      <c r="D126" s="1" t="s">
        <v>167</v>
      </c>
      <c r="E126" s="2">
        <v>160198</v>
      </c>
      <c r="F126" s="4">
        <v>42681</v>
      </c>
      <c r="G126" s="2">
        <f t="shared" si="3"/>
        <v>36000</v>
      </c>
      <c r="H126" s="2">
        <f t="shared" si="4"/>
        <v>4800</v>
      </c>
      <c r="I126" s="2">
        <f t="shared" si="5"/>
        <v>199200</v>
      </c>
    </row>
    <row r="127" spans="1:9" x14ac:dyDescent="0.25">
      <c r="A127" s="1" t="s">
        <v>136</v>
      </c>
      <c r="B127" s="2">
        <v>2014</v>
      </c>
      <c r="C127" s="2">
        <v>240000</v>
      </c>
      <c r="D127" s="1" t="s">
        <v>168</v>
      </c>
      <c r="E127" s="2">
        <v>156724</v>
      </c>
      <c r="F127" s="4">
        <v>42681</v>
      </c>
      <c r="G127" s="2">
        <f t="shared" si="3"/>
        <v>36000</v>
      </c>
      <c r="H127" s="2">
        <f t="shared" si="4"/>
        <v>4800</v>
      </c>
      <c r="I127" s="2">
        <f t="shared" si="5"/>
        <v>199200</v>
      </c>
    </row>
    <row r="128" spans="1:9" x14ac:dyDescent="0.25">
      <c r="A128" s="1" t="s">
        <v>157</v>
      </c>
      <c r="B128" s="2">
        <v>2014</v>
      </c>
      <c r="C128" s="2">
        <v>270000</v>
      </c>
      <c r="D128" s="1" t="s">
        <v>169</v>
      </c>
      <c r="E128" s="2">
        <v>157000</v>
      </c>
      <c r="F128" s="4">
        <v>42334</v>
      </c>
      <c r="G128" s="2">
        <f t="shared" si="3"/>
        <v>40500</v>
      </c>
      <c r="H128" s="2">
        <f t="shared" si="4"/>
        <v>5400</v>
      </c>
      <c r="I128" s="2">
        <f t="shared" si="5"/>
        <v>224100</v>
      </c>
    </row>
    <row r="129" spans="1:9" x14ac:dyDescent="0.25">
      <c r="A129" s="1" t="s">
        <v>35</v>
      </c>
      <c r="B129" s="2">
        <v>2015</v>
      </c>
      <c r="C129" s="2">
        <v>218000</v>
      </c>
      <c r="D129" s="1" t="s">
        <v>170</v>
      </c>
      <c r="E129" s="2">
        <v>130290</v>
      </c>
      <c r="F129" s="4">
        <v>42083</v>
      </c>
      <c r="G129" s="2">
        <f t="shared" si="3"/>
        <v>21800</v>
      </c>
      <c r="H129" s="2">
        <f t="shared" si="4"/>
        <v>4360</v>
      </c>
      <c r="I129" s="2">
        <f t="shared" si="5"/>
        <v>191840</v>
      </c>
    </row>
    <row r="130" spans="1:9" x14ac:dyDescent="0.25">
      <c r="A130" s="1" t="s">
        <v>62</v>
      </c>
      <c r="B130" s="2">
        <v>2015</v>
      </c>
      <c r="C130" s="2">
        <v>258000</v>
      </c>
      <c r="D130" s="1" t="s">
        <v>171</v>
      </c>
      <c r="E130" s="2">
        <v>160700</v>
      </c>
      <c r="F130" s="4">
        <v>42286</v>
      </c>
      <c r="G130" s="2">
        <f t="shared" si="3"/>
        <v>25800</v>
      </c>
      <c r="H130" s="2">
        <f t="shared" si="4"/>
        <v>5160</v>
      </c>
      <c r="I130" s="2">
        <f t="shared" si="5"/>
        <v>227040</v>
      </c>
    </row>
    <row r="131" spans="1:9" x14ac:dyDescent="0.25">
      <c r="A131" s="1" t="s">
        <v>172</v>
      </c>
      <c r="B131" s="2">
        <v>2015</v>
      </c>
      <c r="C131" s="2">
        <v>360000</v>
      </c>
      <c r="D131" s="1" t="s">
        <v>173</v>
      </c>
      <c r="E131" s="2">
        <v>100000</v>
      </c>
      <c r="F131" s="4">
        <v>42734</v>
      </c>
      <c r="G131" s="2">
        <f t="shared" ref="G131:G135" si="6">5%*C131*(2017-B131)</f>
        <v>36000</v>
      </c>
      <c r="H131" s="2">
        <f t="shared" ref="H131:H135" si="7">2%*C131*ROUNDDOWN(E131/100000,0)</f>
        <v>7200</v>
      </c>
      <c r="I131" s="2">
        <f t="shared" ref="I131:I135" si="8">C131-H131-G131</f>
        <v>316800</v>
      </c>
    </row>
    <row r="132" spans="1:9" x14ac:dyDescent="0.25">
      <c r="A132" s="1" t="s">
        <v>172</v>
      </c>
      <c r="B132" s="2">
        <v>2015</v>
      </c>
      <c r="C132" s="2">
        <v>360000</v>
      </c>
      <c r="D132" s="1" t="s">
        <v>174</v>
      </c>
      <c r="E132" s="2">
        <v>115000</v>
      </c>
      <c r="F132" s="4">
        <v>42734</v>
      </c>
      <c r="G132" s="2">
        <f t="shared" si="6"/>
        <v>36000</v>
      </c>
      <c r="H132" s="2">
        <f t="shared" si="7"/>
        <v>7200</v>
      </c>
      <c r="I132" s="2">
        <f t="shared" si="8"/>
        <v>316800</v>
      </c>
    </row>
    <row r="133" spans="1:9" x14ac:dyDescent="0.25">
      <c r="A133" s="1" t="s">
        <v>172</v>
      </c>
      <c r="B133" s="2">
        <v>2015</v>
      </c>
      <c r="C133" s="2">
        <v>360000</v>
      </c>
      <c r="D133" s="1" t="s">
        <v>175</v>
      </c>
      <c r="E133" s="2">
        <v>132000</v>
      </c>
      <c r="F133" s="4">
        <v>42734</v>
      </c>
      <c r="G133" s="2">
        <f t="shared" si="6"/>
        <v>36000</v>
      </c>
      <c r="H133" s="2">
        <f t="shared" si="7"/>
        <v>7200</v>
      </c>
      <c r="I133" s="2">
        <f t="shared" si="8"/>
        <v>316800</v>
      </c>
    </row>
    <row r="134" spans="1:9" x14ac:dyDescent="0.25">
      <c r="A134" s="1" t="s">
        <v>172</v>
      </c>
      <c r="B134" s="2">
        <v>2015</v>
      </c>
      <c r="C134" s="2">
        <v>360000</v>
      </c>
      <c r="D134" s="1" t="s">
        <v>176</v>
      </c>
      <c r="E134" s="2">
        <v>108000</v>
      </c>
      <c r="F134" s="4">
        <v>42734</v>
      </c>
      <c r="G134" s="2">
        <f t="shared" si="6"/>
        <v>36000</v>
      </c>
      <c r="H134" s="2">
        <f t="shared" si="7"/>
        <v>7200</v>
      </c>
      <c r="I134" s="2">
        <f t="shared" si="8"/>
        <v>316800</v>
      </c>
    </row>
    <row r="135" spans="1:9" x14ac:dyDescent="0.25">
      <c r="A135" s="1" t="s">
        <v>172</v>
      </c>
      <c r="B135" s="2">
        <v>2015</v>
      </c>
      <c r="C135" s="2">
        <v>360000</v>
      </c>
      <c r="D135" s="1" t="s">
        <v>177</v>
      </c>
      <c r="E135" s="2">
        <v>140000</v>
      </c>
      <c r="F135" s="4">
        <v>42734</v>
      </c>
      <c r="G135" s="2">
        <f t="shared" si="6"/>
        <v>36000</v>
      </c>
      <c r="H135" s="2">
        <f t="shared" si="7"/>
        <v>7200</v>
      </c>
      <c r="I135" s="2">
        <f t="shared" si="8"/>
        <v>316800</v>
      </c>
    </row>
  </sheetData>
  <autoFilter ref="A1:A135" xr:uid="{00000000-0001-0000-0000-000000000000}"/>
  <conditionalFormatting sqref="I1:I1048576">
    <cfRule type="top10" dxfId="2" priority="1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302E7-4D03-400D-9AA0-EE56FF3CD99E}">
  <dimension ref="A1:P147"/>
  <sheetViews>
    <sheetView workbookViewId="0">
      <selection activeCell="I28" sqref="I28"/>
    </sheetView>
  </sheetViews>
  <sheetFormatPr defaultRowHeight="15" x14ac:dyDescent="0.25"/>
  <cols>
    <col min="1" max="1" width="18" style="2" bestFit="1" customWidth="1"/>
    <col min="2" max="2" width="13.7109375" style="2" bestFit="1" customWidth="1"/>
    <col min="3" max="3" width="12.7109375" style="2" bestFit="1" customWidth="1"/>
    <col min="4" max="4" width="15.7109375" style="2" bestFit="1" customWidth="1"/>
    <col min="5" max="5" width="8.7109375" style="2" bestFit="1" customWidth="1"/>
    <col min="6" max="6" width="24.5703125" style="2" bestFit="1" customWidth="1"/>
    <col min="7" max="7" width="17.7109375" style="2" customWidth="1"/>
    <col min="8" max="8" width="19.85546875" style="2" customWidth="1"/>
    <col min="9" max="9" width="9.140625" style="2"/>
    <col min="10" max="10" width="9.7109375" style="2" bestFit="1" customWidth="1"/>
    <col min="11" max="11" width="9.140625" style="2"/>
    <col min="12" max="12" width="17.7109375" style="2" bestFit="1" customWidth="1"/>
    <col min="13" max="13" width="23" style="2" bestFit="1" customWidth="1"/>
    <col min="14" max="14" width="17.42578125" style="2" bestFit="1" customWidth="1"/>
    <col min="15" max="15" width="9.140625" style="2"/>
    <col min="16" max="16" width="9.5703125" style="2" bestFit="1" customWidth="1"/>
    <col min="17" max="16384" width="9.140625" style="2"/>
  </cols>
  <sheetData>
    <row r="1" spans="1:16" ht="30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178</v>
      </c>
      <c r="H1" s="3" t="s">
        <v>179</v>
      </c>
      <c r="I1" s="2" t="s">
        <v>180</v>
      </c>
      <c r="J1" s="2" t="s">
        <v>181</v>
      </c>
    </row>
    <row r="2" spans="1:16" x14ac:dyDescent="0.25">
      <c r="A2" s="1" t="s">
        <v>6</v>
      </c>
      <c r="B2" s="2">
        <v>2006</v>
      </c>
      <c r="C2" s="2">
        <v>85900</v>
      </c>
      <c r="D2" s="1" t="s">
        <v>7</v>
      </c>
      <c r="E2" s="2">
        <v>1200655</v>
      </c>
      <c r="F2" s="4">
        <v>42035</v>
      </c>
      <c r="G2" s="2">
        <f>5%*C2*(2017-B2)</f>
        <v>47245</v>
      </c>
      <c r="H2" s="2">
        <f>2%*C2*ROUNDDOWN(E2/100000,0)</f>
        <v>20616</v>
      </c>
      <c r="I2" s="2">
        <f>C2-H2-G2</f>
        <v>18039</v>
      </c>
      <c r="J2" s="2" t="str">
        <f>MID(A2,1,SEARCH(" ",A2,1) - 1)</f>
        <v>Iveco</v>
      </c>
    </row>
    <row r="3" spans="1:16" x14ac:dyDescent="0.25">
      <c r="A3" s="1" t="s">
        <v>6</v>
      </c>
      <c r="B3" s="2">
        <v>2006</v>
      </c>
      <c r="C3" s="2">
        <v>85900</v>
      </c>
      <c r="D3" s="1" t="s">
        <v>8</v>
      </c>
      <c r="E3" s="2">
        <v>1068570</v>
      </c>
      <c r="F3" s="4">
        <v>42029</v>
      </c>
      <c r="G3" s="2">
        <f t="shared" ref="G3:G66" si="0">5%*C3*(2017-B3)</f>
        <v>47245</v>
      </c>
      <c r="H3" s="2">
        <f t="shared" ref="H3:H66" si="1">2%*C3*ROUNDDOWN(E3/100000,0)</f>
        <v>17180</v>
      </c>
      <c r="I3" s="2">
        <f t="shared" ref="I3:I66" si="2">C3-H3-G3</f>
        <v>21475</v>
      </c>
      <c r="J3" s="2" t="str">
        <f t="shared" ref="J3:J66" si="3">MID(A3,1,SEARCH(" ",A3,1) - 1)</f>
        <v>Iveco</v>
      </c>
      <c r="L3" s="5" t="s">
        <v>182</v>
      </c>
      <c r="M3" t="s">
        <v>193</v>
      </c>
      <c r="N3" t="s">
        <v>192</v>
      </c>
    </row>
    <row r="4" spans="1:16" x14ac:dyDescent="0.25">
      <c r="A4" s="1" t="s">
        <v>6</v>
      </c>
      <c r="B4" s="2">
        <v>2006</v>
      </c>
      <c r="C4" s="2">
        <v>85900</v>
      </c>
      <c r="D4" s="1" t="s">
        <v>9</v>
      </c>
      <c r="E4" s="2">
        <v>998704</v>
      </c>
      <c r="F4" s="4">
        <v>42028</v>
      </c>
      <c r="G4" s="2">
        <f t="shared" si="0"/>
        <v>47245</v>
      </c>
      <c r="H4" s="2">
        <f t="shared" si="1"/>
        <v>15462</v>
      </c>
      <c r="I4" s="2">
        <f t="shared" si="2"/>
        <v>23193</v>
      </c>
      <c r="J4" s="2" t="str">
        <f t="shared" si="3"/>
        <v>Iveco</v>
      </c>
      <c r="L4" s="6" t="s">
        <v>183</v>
      </c>
      <c r="M4" s="7">
        <v>30</v>
      </c>
      <c r="N4" s="7">
        <v>273239.59999999998</v>
      </c>
    </row>
    <row r="5" spans="1:16" x14ac:dyDescent="0.25">
      <c r="A5" s="1" t="s">
        <v>6</v>
      </c>
      <c r="B5" s="2">
        <v>2006</v>
      </c>
      <c r="C5" s="2">
        <v>85900</v>
      </c>
      <c r="D5" s="1" t="s">
        <v>10</v>
      </c>
      <c r="E5" s="2">
        <v>936780</v>
      </c>
      <c r="F5" s="4">
        <v>42028</v>
      </c>
      <c r="G5" s="2">
        <f t="shared" si="0"/>
        <v>47245</v>
      </c>
      <c r="H5" s="2">
        <f t="shared" si="1"/>
        <v>15462</v>
      </c>
      <c r="I5" s="2">
        <f t="shared" si="2"/>
        <v>23193</v>
      </c>
      <c r="J5" s="2" t="str">
        <f t="shared" si="3"/>
        <v>Iveco</v>
      </c>
      <c r="L5" s="6" t="s">
        <v>184</v>
      </c>
      <c r="M5" s="7">
        <v>12</v>
      </c>
      <c r="N5" s="7">
        <v>657434.5</v>
      </c>
    </row>
    <row r="6" spans="1:16" x14ac:dyDescent="0.25">
      <c r="A6" s="1" t="s">
        <v>6</v>
      </c>
      <c r="B6" s="2">
        <v>2006</v>
      </c>
      <c r="C6" s="2">
        <v>85900</v>
      </c>
      <c r="D6" s="1" t="s">
        <v>11</v>
      </c>
      <c r="E6" s="2">
        <v>870233</v>
      </c>
      <c r="F6" s="4">
        <v>42034</v>
      </c>
      <c r="G6" s="2">
        <f t="shared" si="0"/>
        <v>47245</v>
      </c>
      <c r="H6" s="2">
        <f t="shared" si="1"/>
        <v>13744</v>
      </c>
      <c r="I6" s="2">
        <f t="shared" si="2"/>
        <v>24911</v>
      </c>
      <c r="J6" s="2" t="str">
        <f t="shared" si="3"/>
        <v>Iveco</v>
      </c>
      <c r="L6" s="6" t="s">
        <v>185</v>
      </c>
      <c r="M6" s="7">
        <v>18</v>
      </c>
      <c r="N6" s="7">
        <v>289637.27777777775</v>
      </c>
    </row>
    <row r="7" spans="1:16" x14ac:dyDescent="0.25">
      <c r="A7" s="1" t="s">
        <v>12</v>
      </c>
      <c r="B7" s="2">
        <v>2007</v>
      </c>
      <c r="C7" s="2">
        <v>205000</v>
      </c>
      <c r="D7" s="1" t="s">
        <v>13</v>
      </c>
      <c r="E7" s="2">
        <v>1260000</v>
      </c>
      <c r="F7" s="4">
        <v>42483</v>
      </c>
      <c r="G7" s="2">
        <f t="shared" si="0"/>
        <v>102500</v>
      </c>
      <c r="H7" s="2">
        <f t="shared" si="1"/>
        <v>49200</v>
      </c>
      <c r="I7" s="2">
        <f t="shared" si="2"/>
        <v>53300</v>
      </c>
      <c r="J7" s="2" t="str">
        <f t="shared" si="3"/>
        <v>Mercedes</v>
      </c>
      <c r="L7" s="6" t="s">
        <v>186</v>
      </c>
      <c r="M7" s="7">
        <v>17</v>
      </c>
      <c r="N7" s="7">
        <v>486545.8823529412</v>
      </c>
    </row>
    <row r="8" spans="1:16" x14ac:dyDescent="0.25">
      <c r="A8" s="1" t="s">
        <v>14</v>
      </c>
      <c r="B8" s="2">
        <v>2007</v>
      </c>
      <c r="C8" s="2">
        <v>198000</v>
      </c>
      <c r="D8" s="1" t="s">
        <v>15</v>
      </c>
      <c r="E8" s="2">
        <v>890200</v>
      </c>
      <c r="F8" s="4">
        <v>42520</v>
      </c>
      <c r="G8" s="2">
        <f t="shared" si="0"/>
        <v>99000</v>
      </c>
      <c r="H8" s="2">
        <f t="shared" si="1"/>
        <v>31680</v>
      </c>
      <c r="I8" s="2">
        <f t="shared" si="2"/>
        <v>67320</v>
      </c>
      <c r="J8" s="2" t="str">
        <f t="shared" si="3"/>
        <v>MAN</v>
      </c>
      <c r="L8" s="6" t="s">
        <v>187</v>
      </c>
      <c r="M8" s="7">
        <v>17</v>
      </c>
      <c r="N8" s="7">
        <v>519936.0588235294</v>
      </c>
    </row>
    <row r="9" spans="1:16" x14ac:dyDescent="0.25">
      <c r="A9" s="1" t="s">
        <v>16</v>
      </c>
      <c r="B9" s="2">
        <v>2008</v>
      </c>
      <c r="C9" s="2">
        <v>49411</v>
      </c>
      <c r="D9" s="1" t="s">
        <v>17</v>
      </c>
      <c r="E9" s="2">
        <v>186000</v>
      </c>
      <c r="F9" s="4">
        <v>42210</v>
      </c>
      <c r="G9" s="2">
        <f t="shared" si="0"/>
        <v>22234.95</v>
      </c>
      <c r="H9" s="2">
        <f t="shared" si="1"/>
        <v>988.22</v>
      </c>
      <c r="I9" s="2">
        <f t="shared" si="2"/>
        <v>26187.829999999998</v>
      </c>
      <c r="J9" s="2" t="str">
        <f t="shared" si="3"/>
        <v>Volvo</v>
      </c>
      <c r="L9" s="6" t="s">
        <v>188</v>
      </c>
      <c r="M9" s="7">
        <v>17</v>
      </c>
      <c r="N9" s="7">
        <v>557117.6470588235</v>
      </c>
    </row>
    <row r="10" spans="1:16" x14ac:dyDescent="0.25">
      <c r="A10" s="1" t="s">
        <v>18</v>
      </c>
      <c r="B10" s="2">
        <v>2008</v>
      </c>
      <c r="C10" s="2">
        <v>58000</v>
      </c>
      <c r="D10" s="1" t="s">
        <v>19</v>
      </c>
      <c r="E10" s="2">
        <v>306000</v>
      </c>
      <c r="F10" s="4">
        <v>42271</v>
      </c>
      <c r="G10" s="2">
        <f t="shared" si="0"/>
        <v>26100</v>
      </c>
      <c r="H10" s="2">
        <f t="shared" si="1"/>
        <v>3480</v>
      </c>
      <c r="I10" s="2">
        <f t="shared" si="2"/>
        <v>28420</v>
      </c>
      <c r="J10" s="2" t="str">
        <f t="shared" si="3"/>
        <v>Volvo</v>
      </c>
      <c r="L10" s="6" t="s">
        <v>189</v>
      </c>
      <c r="M10" s="7">
        <v>23</v>
      </c>
      <c r="N10" s="7">
        <v>307130.4347826087</v>
      </c>
    </row>
    <row r="11" spans="1:16" x14ac:dyDescent="0.25">
      <c r="A11" s="1" t="s">
        <v>20</v>
      </c>
      <c r="B11" s="2">
        <v>2008</v>
      </c>
      <c r="C11" s="2">
        <v>84000</v>
      </c>
      <c r="D11" s="1" t="s">
        <v>21</v>
      </c>
      <c r="E11" s="2">
        <v>266000</v>
      </c>
      <c r="F11" s="4">
        <v>42382</v>
      </c>
      <c r="G11" s="2">
        <f t="shared" si="0"/>
        <v>37800</v>
      </c>
      <c r="H11" s="2">
        <f t="shared" si="1"/>
        <v>3360</v>
      </c>
      <c r="I11" s="2">
        <f t="shared" si="2"/>
        <v>42840</v>
      </c>
      <c r="J11" s="2" t="str">
        <f t="shared" si="3"/>
        <v>Volvo</v>
      </c>
      <c r="L11" s="6" t="s">
        <v>190</v>
      </c>
      <c r="M11" s="7"/>
      <c r="N11" s="7"/>
    </row>
    <row r="12" spans="1:16" x14ac:dyDescent="0.25">
      <c r="A12" s="1" t="s">
        <v>22</v>
      </c>
      <c r="B12" s="2">
        <v>2008</v>
      </c>
      <c r="C12" s="2">
        <v>89000</v>
      </c>
      <c r="D12" s="1" t="s">
        <v>23</v>
      </c>
      <c r="E12" s="2">
        <v>305000</v>
      </c>
      <c r="F12" s="4">
        <v>42075</v>
      </c>
      <c r="G12" s="2">
        <f t="shared" si="0"/>
        <v>40050</v>
      </c>
      <c r="H12" s="2">
        <f t="shared" si="1"/>
        <v>5340</v>
      </c>
      <c r="I12" s="2">
        <f t="shared" si="2"/>
        <v>43610</v>
      </c>
      <c r="J12" s="2" t="str">
        <f t="shared" si="3"/>
        <v>Volvo</v>
      </c>
      <c r="L12" s="6" t="s">
        <v>191</v>
      </c>
      <c r="M12" s="7">
        <v>134</v>
      </c>
      <c r="N12" s="7">
        <v>410037.80597014923</v>
      </c>
    </row>
    <row r="13" spans="1:16" x14ac:dyDescent="0.25">
      <c r="A13" s="1" t="s">
        <v>16</v>
      </c>
      <c r="B13" s="2">
        <v>2009</v>
      </c>
      <c r="C13" s="2">
        <v>48411</v>
      </c>
      <c r="D13" s="1" t="s">
        <v>24</v>
      </c>
      <c r="E13" s="2">
        <v>190000</v>
      </c>
      <c r="F13" s="4">
        <v>42210</v>
      </c>
      <c r="G13" s="2">
        <f t="shared" si="0"/>
        <v>19364.400000000001</v>
      </c>
      <c r="H13" s="2">
        <f t="shared" si="1"/>
        <v>968.22</v>
      </c>
      <c r="I13" s="2">
        <f t="shared" si="2"/>
        <v>28078.379999999997</v>
      </c>
      <c r="J13" s="2" t="str">
        <f t="shared" si="3"/>
        <v>Volvo</v>
      </c>
      <c r="L13"/>
      <c r="M13"/>
      <c r="N13"/>
    </row>
    <row r="14" spans="1:16" x14ac:dyDescent="0.25">
      <c r="A14" s="1" t="s">
        <v>25</v>
      </c>
      <c r="B14" s="2">
        <v>2009</v>
      </c>
      <c r="C14" s="2">
        <v>68000</v>
      </c>
      <c r="D14" s="1" t="s">
        <v>26</v>
      </c>
      <c r="E14" s="2">
        <v>992600</v>
      </c>
      <c r="F14" s="4">
        <v>42157</v>
      </c>
      <c r="G14" s="2">
        <f t="shared" si="0"/>
        <v>27200</v>
      </c>
      <c r="H14" s="2">
        <f t="shared" si="1"/>
        <v>12240</v>
      </c>
      <c r="I14" s="2">
        <f t="shared" si="2"/>
        <v>28560</v>
      </c>
      <c r="J14" s="2" t="str">
        <f t="shared" si="3"/>
        <v>Iveco</v>
      </c>
      <c r="L14" s="6" t="s">
        <v>196</v>
      </c>
      <c r="M14" t="s">
        <v>195</v>
      </c>
      <c r="N14" t="s">
        <v>194</v>
      </c>
      <c r="O14" s="6" t="s">
        <v>196</v>
      </c>
      <c r="P14" t="s">
        <v>194</v>
      </c>
    </row>
    <row r="15" spans="1:16" x14ac:dyDescent="0.25">
      <c r="A15" s="1" t="s">
        <v>16</v>
      </c>
      <c r="B15" s="2">
        <v>2009</v>
      </c>
      <c r="C15" s="2">
        <v>49411</v>
      </c>
      <c r="D15" s="1" t="s">
        <v>27</v>
      </c>
      <c r="E15" s="2">
        <v>186000</v>
      </c>
      <c r="F15" s="4">
        <v>42210</v>
      </c>
      <c r="G15" s="2">
        <f t="shared" si="0"/>
        <v>19764.400000000001</v>
      </c>
      <c r="H15" s="2">
        <f t="shared" si="1"/>
        <v>988.22</v>
      </c>
      <c r="I15" s="2">
        <f t="shared" si="2"/>
        <v>28658.379999999997</v>
      </c>
      <c r="J15" s="2" t="str">
        <f t="shared" si="3"/>
        <v>Volvo</v>
      </c>
      <c r="L15" s="6" t="s">
        <v>183</v>
      </c>
      <c r="M15" s="7">
        <v>30</v>
      </c>
      <c r="N15" s="9">
        <v>273239.59999999998</v>
      </c>
      <c r="O15" s="6" t="s">
        <v>183</v>
      </c>
      <c r="P15" s="9">
        <v>273239.59999999998</v>
      </c>
    </row>
    <row r="16" spans="1:16" x14ac:dyDescent="0.25">
      <c r="A16" s="1" t="s">
        <v>28</v>
      </c>
      <c r="B16" s="2">
        <v>2009</v>
      </c>
      <c r="C16" s="2">
        <v>67900</v>
      </c>
      <c r="D16" s="1" t="s">
        <v>29</v>
      </c>
      <c r="E16" s="2">
        <v>850000</v>
      </c>
      <c r="F16" s="4">
        <v>42194</v>
      </c>
      <c r="G16" s="2">
        <f t="shared" si="0"/>
        <v>27160</v>
      </c>
      <c r="H16" s="2">
        <f t="shared" si="1"/>
        <v>10864</v>
      </c>
      <c r="I16" s="2">
        <f t="shared" si="2"/>
        <v>29876</v>
      </c>
      <c r="J16" s="2" t="str">
        <f t="shared" si="3"/>
        <v>Scania</v>
      </c>
      <c r="L16" s="6" t="s">
        <v>184</v>
      </c>
      <c r="M16" s="7">
        <v>12</v>
      </c>
      <c r="N16" s="9">
        <v>657434.5</v>
      </c>
      <c r="O16" s="6" t="s">
        <v>184</v>
      </c>
      <c r="P16" s="9">
        <v>657434.5</v>
      </c>
    </row>
    <row r="17" spans="1:16" x14ac:dyDescent="0.25">
      <c r="A17" s="1" t="s">
        <v>16</v>
      </c>
      <c r="B17" s="2">
        <v>2009</v>
      </c>
      <c r="C17" s="2">
        <v>65000</v>
      </c>
      <c r="D17" s="1" t="s">
        <v>30</v>
      </c>
      <c r="E17" s="2">
        <v>740000</v>
      </c>
      <c r="F17" s="4">
        <v>42385</v>
      </c>
      <c r="G17" s="2">
        <f t="shared" si="0"/>
        <v>26000</v>
      </c>
      <c r="H17" s="2">
        <f t="shared" si="1"/>
        <v>9100</v>
      </c>
      <c r="I17" s="2">
        <f t="shared" si="2"/>
        <v>29900</v>
      </c>
      <c r="J17" s="2" t="str">
        <f t="shared" si="3"/>
        <v>Volvo</v>
      </c>
      <c r="L17" s="6" t="s">
        <v>185</v>
      </c>
      <c r="M17" s="7">
        <v>18</v>
      </c>
      <c r="N17" s="9">
        <v>289637.27777777775</v>
      </c>
      <c r="O17" s="6" t="s">
        <v>185</v>
      </c>
      <c r="P17" s="9">
        <v>289637.27777777775</v>
      </c>
    </row>
    <row r="18" spans="1:16" x14ac:dyDescent="0.25">
      <c r="A18" s="1" t="s">
        <v>28</v>
      </c>
      <c r="B18" s="2">
        <v>2009</v>
      </c>
      <c r="C18" s="2">
        <v>68900</v>
      </c>
      <c r="D18" s="1" t="s">
        <v>31</v>
      </c>
      <c r="E18" s="2">
        <v>846000</v>
      </c>
      <c r="F18" s="4">
        <v>42194</v>
      </c>
      <c r="G18" s="2">
        <f t="shared" si="0"/>
        <v>27560</v>
      </c>
      <c r="H18" s="2">
        <f t="shared" si="1"/>
        <v>11024</v>
      </c>
      <c r="I18" s="2">
        <f t="shared" si="2"/>
        <v>30316</v>
      </c>
      <c r="J18" s="2" t="str">
        <f t="shared" si="3"/>
        <v>Scania</v>
      </c>
      <c r="L18" s="6" t="s">
        <v>186</v>
      </c>
      <c r="M18" s="7">
        <v>17</v>
      </c>
      <c r="N18" s="9">
        <v>486545.8823529412</v>
      </c>
      <c r="O18" s="6" t="s">
        <v>186</v>
      </c>
      <c r="P18" s="9">
        <v>486545.8823529412</v>
      </c>
    </row>
    <row r="19" spans="1:16" x14ac:dyDescent="0.25">
      <c r="A19" s="1" t="s">
        <v>18</v>
      </c>
      <c r="B19" s="2">
        <v>2009</v>
      </c>
      <c r="C19" s="2">
        <v>59000</v>
      </c>
      <c r="D19" s="1" t="s">
        <v>32</v>
      </c>
      <c r="E19" s="2">
        <v>302000</v>
      </c>
      <c r="F19" s="4">
        <v>42271</v>
      </c>
      <c r="G19" s="2">
        <f t="shared" si="0"/>
        <v>23600</v>
      </c>
      <c r="H19" s="2">
        <f t="shared" si="1"/>
        <v>3540</v>
      </c>
      <c r="I19" s="2">
        <f t="shared" si="2"/>
        <v>31860</v>
      </c>
      <c r="J19" s="2" t="str">
        <f t="shared" si="3"/>
        <v>Volvo</v>
      </c>
      <c r="L19" s="6" t="s">
        <v>187</v>
      </c>
      <c r="M19" s="7">
        <v>17</v>
      </c>
      <c r="N19" s="9">
        <v>519936.0588235294</v>
      </c>
      <c r="O19" s="6" t="s">
        <v>187</v>
      </c>
      <c r="P19" s="9">
        <v>519936.0588235294</v>
      </c>
    </row>
    <row r="20" spans="1:16" x14ac:dyDescent="0.25">
      <c r="A20" s="1" t="s">
        <v>33</v>
      </c>
      <c r="B20" s="2">
        <v>2009</v>
      </c>
      <c r="C20" s="2">
        <v>77000</v>
      </c>
      <c r="D20" s="1" t="s">
        <v>34</v>
      </c>
      <c r="E20" s="2">
        <v>846000</v>
      </c>
      <c r="F20" s="4">
        <v>42376</v>
      </c>
      <c r="G20" s="2">
        <f t="shared" si="0"/>
        <v>30800</v>
      </c>
      <c r="H20" s="2">
        <f t="shared" si="1"/>
        <v>12320</v>
      </c>
      <c r="I20" s="2">
        <f t="shared" si="2"/>
        <v>33880</v>
      </c>
      <c r="J20" s="2" t="str">
        <f t="shared" si="3"/>
        <v>Renault</v>
      </c>
      <c r="L20" s="6" t="s">
        <v>188</v>
      </c>
      <c r="M20" s="7">
        <v>17</v>
      </c>
      <c r="N20" s="9">
        <v>557117.6470588235</v>
      </c>
      <c r="O20" s="6" t="s">
        <v>188</v>
      </c>
      <c r="P20" s="9">
        <v>557117.6470588235</v>
      </c>
    </row>
    <row r="21" spans="1:16" x14ac:dyDescent="0.25">
      <c r="A21" s="1" t="s">
        <v>35</v>
      </c>
      <c r="B21" s="2">
        <v>2009</v>
      </c>
      <c r="C21" s="2">
        <v>85000</v>
      </c>
      <c r="D21" s="1" t="s">
        <v>36</v>
      </c>
      <c r="E21" s="2">
        <v>946000</v>
      </c>
      <c r="F21" s="4">
        <v>42014</v>
      </c>
      <c r="G21" s="2">
        <f t="shared" si="0"/>
        <v>34000</v>
      </c>
      <c r="H21" s="2">
        <f t="shared" si="1"/>
        <v>15300</v>
      </c>
      <c r="I21" s="2">
        <f t="shared" si="2"/>
        <v>35700</v>
      </c>
      <c r="J21" s="2" t="str">
        <f t="shared" si="3"/>
        <v>Mercedes</v>
      </c>
      <c r="L21" s="6" t="s">
        <v>189</v>
      </c>
      <c r="M21" s="7">
        <v>23</v>
      </c>
      <c r="N21" s="9">
        <v>307130.4347826087</v>
      </c>
      <c r="O21" s="6" t="s">
        <v>189</v>
      </c>
      <c r="P21" s="9">
        <v>307130.4347826087</v>
      </c>
    </row>
    <row r="22" spans="1:16" x14ac:dyDescent="0.25">
      <c r="A22" s="1" t="s">
        <v>37</v>
      </c>
      <c r="B22" s="2">
        <v>2009</v>
      </c>
      <c r="C22" s="2">
        <v>79000</v>
      </c>
      <c r="D22" s="1" t="s">
        <v>38</v>
      </c>
      <c r="E22" s="2">
        <v>390000</v>
      </c>
      <c r="F22" s="4">
        <v>42379</v>
      </c>
      <c r="G22" s="2">
        <f t="shared" si="0"/>
        <v>31600</v>
      </c>
      <c r="H22" s="2">
        <f t="shared" si="1"/>
        <v>4740</v>
      </c>
      <c r="I22" s="2">
        <f t="shared" si="2"/>
        <v>42660</v>
      </c>
      <c r="J22" s="2" t="str">
        <f t="shared" si="3"/>
        <v>Scania</v>
      </c>
      <c r="L22"/>
      <c r="M22"/>
    </row>
    <row r="23" spans="1:16" x14ac:dyDescent="0.25">
      <c r="A23" s="1" t="s">
        <v>37</v>
      </c>
      <c r="B23" s="2">
        <v>2009</v>
      </c>
      <c r="C23" s="2">
        <v>79000</v>
      </c>
      <c r="D23" s="1" t="s">
        <v>39</v>
      </c>
      <c r="E23" s="2">
        <v>390000</v>
      </c>
      <c r="F23" s="4">
        <v>42379</v>
      </c>
      <c r="G23" s="2">
        <f t="shared" si="0"/>
        <v>31600</v>
      </c>
      <c r="H23" s="2">
        <f t="shared" si="1"/>
        <v>4740</v>
      </c>
      <c r="I23" s="2">
        <f t="shared" si="2"/>
        <v>42660</v>
      </c>
      <c r="J23" s="2" t="str">
        <f t="shared" si="3"/>
        <v>Scania</v>
      </c>
      <c r="L23"/>
      <c r="M23"/>
    </row>
    <row r="24" spans="1:16" x14ac:dyDescent="0.25">
      <c r="A24" s="1" t="s">
        <v>20</v>
      </c>
      <c r="B24" s="2">
        <v>2009</v>
      </c>
      <c r="C24" s="2">
        <v>83000</v>
      </c>
      <c r="D24" s="1" t="s">
        <v>40</v>
      </c>
      <c r="E24" s="2">
        <v>270000</v>
      </c>
      <c r="F24" s="4">
        <v>42382</v>
      </c>
      <c r="G24" s="2">
        <f t="shared" si="0"/>
        <v>33200</v>
      </c>
      <c r="H24" s="2">
        <f t="shared" si="1"/>
        <v>3320</v>
      </c>
      <c r="I24" s="2">
        <f t="shared" si="2"/>
        <v>46480</v>
      </c>
      <c r="J24" s="2" t="str">
        <f t="shared" si="3"/>
        <v>Volvo</v>
      </c>
      <c r="L24"/>
      <c r="M24"/>
    </row>
    <row r="25" spans="1:16" x14ac:dyDescent="0.25">
      <c r="A25" s="1" t="s">
        <v>41</v>
      </c>
      <c r="B25" s="2">
        <v>2009</v>
      </c>
      <c r="C25" s="2">
        <v>86133</v>
      </c>
      <c r="D25" s="1" t="s">
        <v>42</v>
      </c>
      <c r="E25" s="2">
        <v>380000</v>
      </c>
      <c r="F25" s="4">
        <v>42208</v>
      </c>
      <c r="G25" s="2">
        <f t="shared" si="0"/>
        <v>34453.200000000004</v>
      </c>
      <c r="H25" s="2">
        <f t="shared" si="1"/>
        <v>5167.9800000000005</v>
      </c>
      <c r="I25" s="2">
        <f t="shared" si="2"/>
        <v>46511.82</v>
      </c>
      <c r="J25" s="2" t="str">
        <f t="shared" si="3"/>
        <v>Iveco</v>
      </c>
      <c r="L25"/>
      <c r="M25"/>
    </row>
    <row r="26" spans="1:16" x14ac:dyDescent="0.25">
      <c r="A26" s="1" t="s">
        <v>22</v>
      </c>
      <c r="B26" s="2">
        <v>2009</v>
      </c>
      <c r="C26" s="2">
        <v>90000</v>
      </c>
      <c r="D26" s="1" t="s">
        <v>43</v>
      </c>
      <c r="E26" s="2">
        <v>301000</v>
      </c>
      <c r="F26" s="4">
        <v>42075</v>
      </c>
      <c r="G26" s="2">
        <f t="shared" si="0"/>
        <v>36000</v>
      </c>
      <c r="H26" s="2">
        <f t="shared" si="1"/>
        <v>5400</v>
      </c>
      <c r="I26" s="2">
        <f t="shared" si="2"/>
        <v>48600</v>
      </c>
      <c r="J26" s="2" t="str">
        <f t="shared" si="3"/>
        <v>Volvo</v>
      </c>
      <c r="L26"/>
      <c r="M26"/>
    </row>
    <row r="27" spans="1:16" x14ac:dyDescent="0.25">
      <c r="A27" s="1" t="s">
        <v>35</v>
      </c>
      <c r="B27" s="2">
        <v>2009</v>
      </c>
      <c r="C27" s="2">
        <v>91000</v>
      </c>
      <c r="D27" s="1" t="s">
        <v>44</v>
      </c>
      <c r="E27" s="2">
        <v>360000</v>
      </c>
      <c r="F27" s="4">
        <v>42174</v>
      </c>
      <c r="G27" s="2">
        <f t="shared" si="0"/>
        <v>36400</v>
      </c>
      <c r="H27" s="2">
        <f t="shared" si="1"/>
        <v>5460</v>
      </c>
      <c r="I27" s="2">
        <f t="shared" si="2"/>
        <v>49140</v>
      </c>
      <c r="J27" s="2" t="str">
        <f t="shared" si="3"/>
        <v>Mercedes</v>
      </c>
      <c r="L27"/>
      <c r="M27"/>
    </row>
    <row r="28" spans="1:16" x14ac:dyDescent="0.25">
      <c r="A28" s="1" t="s">
        <v>45</v>
      </c>
      <c r="B28" s="2">
        <v>2009</v>
      </c>
      <c r="C28" s="2">
        <v>114400</v>
      </c>
      <c r="D28" s="1" t="s">
        <v>46</v>
      </c>
      <c r="E28" s="2">
        <v>226000</v>
      </c>
      <c r="F28" s="4">
        <v>42073</v>
      </c>
      <c r="G28" s="2">
        <f t="shared" si="0"/>
        <v>45760</v>
      </c>
      <c r="H28" s="2">
        <f t="shared" si="1"/>
        <v>4576</v>
      </c>
      <c r="I28" s="2">
        <f t="shared" si="2"/>
        <v>64064</v>
      </c>
      <c r="J28" s="2" t="str">
        <f t="shared" si="3"/>
        <v>MAN</v>
      </c>
      <c r="L28"/>
      <c r="M28"/>
    </row>
    <row r="29" spans="1:16" x14ac:dyDescent="0.25">
      <c r="A29" s="1" t="s">
        <v>47</v>
      </c>
      <c r="B29" s="2">
        <v>2009</v>
      </c>
      <c r="C29" s="2">
        <v>134000</v>
      </c>
      <c r="D29" s="1" t="s">
        <v>48</v>
      </c>
      <c r="E29" s="2">
        <v>482000</v>
      </c>
      <c r="F29" s="4">
        <v>42385</v>
      </c>
      <c r="G29" s="2">
        <f t="shared" si="0"/>
        <v>53600</v>
      </c>
      <c r="H29" s="2">
        <f t="shared" si="1"/>
        <v>10720</v>
      </c>
      <c r="I29" s="2">
        <f t="shared" si="2"/>
        <v>69680</v>
      </c>
      <c r="J29" s="2" t="str">
        <f t="shared" si="3"/>
        <v>Volvo</v>
      </c>
      <c r="L29"/>
      <c r="M29"/>
    </row>
    <row r="30" spans="1:16" x14ac:dyDescent="0.25">
      <c r="A30" s="1" t="s">
        <v>47</v>
      </c>
      <c r="B30" s="2">
        <v>2009</v>
      </c>
      <c r="C30" s="2">
        <v>135000</v>
      </c>
      <c r="D30" s="1" t="s">
        <v>49</v>
      </c>
      <c r="E30" s="2">
        <v>478000</v>
      </c>
      <c r="F30" s="4">
        <v>42385</v>
      </c>
      <c r="G30" s="2">
        <f t="shared" si="0"/>
        <v>54000</v>
      </c>
      <c r="H30" s="2">
        <f t="shared" si="1"/>
        <v>10800</v>
      </c>
      <c r="I30" s="2">
        <f t="shared" si="2"/>
        <v>70200</v>
      </c>
      <c r="J30" s="2" t="str">
        <f t="shared" si="3"/>
        <v>Volvo</v>
      </c>
      <c r="L30"/>
      <c r="M30"/>
    </row>
    <row r="31" spans="1:16" x14ac:dyDescent="0.25">
      <c r="A31" s="1" t="s">
        <v>50</v>
      </c>
      <c r="B31" s="2">
        <v>2009</v>
      </c>
      <c r="C31" s="2">
        <v>131780</v>
      </c>
      <c r="D31" s="1" t="s">
        <v>51</v>
      </c>
      <c r="E31" s="2">
        <v>306000</v>
      </c>
      <c r="F31" s="4">
        <v>42365</v>
      </c>
      <c r="G31" s="2">
        <f t="shared" si="0"/>
        <v>52712</v>
      </c>
      <c r="H31" s="2">
        <f t="shared" si="1"/>
        <v>7906.7999999999993</v>
      </c>
      <c r="I31" s="2">
        <f t="shared" si="2"/>
        <v>71161.2</v>
      </c>
      <c r="J31" s="2" t="str">
        <f t="shared" si="3"/>
        <v>DAF</v>
      </c>
      <c r="L31"/>
      <c r="M31"/>
    </row>
    <row r="32" spans="1:16" x14ac:dyDescent="0.25">
      <c r="A32" s="1" t="s">
        <v>45</v>
      </c>
      <c r="B32" s="2">
        <v>2009</v>
      </c>
      <c r="C32" s="2">
        <v>159000</v>
      </c>
      <c r="D32" s="1" t="s">
        <v>52</v>
      </c>
      <c r="E32" s="2">
        <v>403000</v>
      </c>
      <c r="F32" s="4">
        <v>42681</v>
      </c>
      <c r="G32" s="2">
        <f t="shared" si="0"/>
        <v>63600</v>
      </c>
      <c r="H32" s="2">
        <f t="shared" si="1"/>
        <v>12720</v>
      </c>
      <c r="I32" s="2">
        <f t="shared" si="2"/>
        <v>82680</v>
      </c>
      <c r="J32" s="2" t="str">
        <f t="shared" si="3"/>
        <v>MAN</v>
      </c>
      <c r="L32"/>
      <c r="M32"/>
    </row>
    <row r="33" spans="1:13" x14ac:dyDescent="0.25">
      <c r="A33" s="1" t="s">
        <v>33</v>
      </c>
      <c r="B33" s="2">
        <v>2009</v>
      </c>
      <c r="C33" s="2">
        <v>162800</v>
      </c>
      <c r="D33" s="1" t="s">
        <v>53</v>
      </c>
      <c r="E33" s="2">
        <v>370000</v>
      </c>
      <c r="F33" s="4">
        <v>42329</v>
      </c>
      <c r="G33" s="2">
        <f t="shared" si="0"/>
        <v>65120</v>
      </c>
      <c r="H33" s="2">
        <f t="shared" si="1"/>
        <v>9768</v>
      </c>
      <c r="I33" s="2">
        <f t="shared" si="2"/>
        <v>87912</v>
      </c>
      <c r="J33" s="2" t="str">
        <f t="shared" si="3"/>
        <v>Renault</v>
      </c>
      <c r="L33"/>
      <c r="M33"/>
    </row>
    <row r="34" spans="1:13" x14ac:dyDescent="0.25">
      <c r="A34" s="1" t="s">
        <v>54</v>
      </c>
      <c r="B34" s="2">
        <v>2009</v>
      </c>
      <c r="C34" s="2">
        <v>168800</v>
      </c>
      <c r="D34" s="1" t="s">
        <v>55</v>
      </c>
      <c r="E34" s="2">
        <v>186300</v>
      </c>
      <c r="F34" s="4">
        <v>42272</v>
      </c>
      <c r="G34" s="2">
        <f t="shared" si="0"/>
        <v>67520</v>
      </c>
      <c r="H34" s="2">
        <f t="shared" si="1"/>
        <v>3376</v>
      </c>
      <c r="I34" s="2">
        <f t="shared" si="2"/>
        <v>97904</v>
      </c>
      <c r="J34" s="2" t="str">
        <f t="shared" si="3"/>
        <v>MAN</v>
      </c>
      <c r="L34"/>
      <c r="M34"/>
    </row>
    <row r="35" spans="1:13" x14ac:dyDescent="0.25">
      <c r="A35" s="1" t="s">
        <v>56</v>
      </c>
      <c r="B35" s="2">
        <v>2009</v>
      </c>
      <c r="C35" s="2">
        <v>195370</v>
      </c>
      <c r="D35" s="1" t="s">
        <v>57</v>
      </c>
      <c r="E35" s="2">
        <v>290000</v>
      </c>
      <c r="F35" s="4">
        <v>42467</v>
      </c>
      <c r="G35" s="2">
        <f t="shared" si="0"/>
        <v>78148</v>
      </c>
      <c r="H35" s="2">
        <f t="shared" si="1"/>
        <v>7814.8</v>
      </c>
      <c r="I35" s="2">
        <f t="shared" si="2"/>
        <v>109407.20000000001</v>
      </c>
      <c r="J35" s="2" t="str">
        <f t="shared" si="3"/>
        <v>MAN</v>
      </c>
      <c r="L35"/>
      <c r="M35"/>
    </row>
    <row r="36" spans="1:13" x14ac:dyDescent="0.25">
      <c r="A36" s="1" t="s">
        <v>58</v>
      </c>
      <c r="B36" s="2">
        <v>2009</v>
      </c>
      <c r="C36" s="2">
        <v>195340</v>
      </c>
      <c r="D36" s="1" t="s">
        <v>59</v>
      </c>
      <c r="E36" s="2">
        <v>190000</v>
      </c>
      <c r="F36" s="4">
        <v>42278</v>
      </c>
      <c r="G36" s="2">
        <f t="shared" si="0"/>
        <v>78136</v>
      </c>
      <c r="H36" s="2">
        <f t="shared" si="1"/>
        <v>3906.8</v>
      </c>
      <c r="I36" s="2">
        <f t="shared" si="2"/>
        <v>113297.20000000001</v>
      </c>
      <c r="J36" s="2" t="str">
        <f t="shared" si="3"/>
        <v>DAF</v>
      </c>
      <c r="L36"/>
      <c r="M36"/>
    </row>
    <row r="37" spans="1:13" x14ac:dyDescent="0.25">
      <c r="A37" s="1" t="s">
        <v>60</v>
      </c>
      <c r="B37" s="2">
        <v>2009</v>
      </c>
      <c r="C37" s="2">
        <v>230000</v>
      </c>
      <c r="D37" s="1" t="s">
        <v>61</v>
      </c>
      <c r="E37" s="2">
        <v>305000</v>
      </c>
      <c r="F37" s="4">
        <v>42307</v>
      </c>
      <c r="G37" s="2">
        <f t="shared" si="0"/>
        <v>92000</v>
      </c>
      <c r="H37" s="2">
        <f t="shared" si="1"/>
        <v>13800</v>
      </c>
      <c r="I37" s="2">
        <f t="shared" si="2"/>
        <v>124200</v>
      </c>
      <c r="J37" s="2" t="str">
        <f t="shared" si="3"/>
        <v>Mercedes</v>
      </c>
      <c r="L37"/>
      <c r="M37"/>
    </row>
    <row r="38" spans="1:13" x14ac:dyDescent="0.25">
      <c r="A38" s="1" t="s">
        <v>62</v>
      </c>
      <c r="B38" s="2">
        <v>2009</v>
      </c>
      <c r="C38" s="2">
        <v>291000</v>
      </c>
      <c r="D38" s="1" t="s">
        <v>63</v>
      </c>
      <c r="E38" s="2">
        <v>166000</v>
      </c>
      <c r="F38" s="4">
        <v>42297</v>
      </c>
      <c r="G38" s="2">
        <f t="shared" si="0"/>
        <v>116400</v>
      </c>
      <c r="H38" s="2">
        <f t="shared" si="1"/>
        <v>5820</v>
      </c>
      <c r="I38" s="2">
        <f t="shared" si="2"/>
        <v>168780</v>
      </c>
      <c r="J38" s="2" t="str">
        <f t="shared" si="3"/>
        <v>Mercedes</v>
      </c>
      <c r="L38"/>
      <c r="M38"/>
    </row>
    <row r="39" spans="1:13" x14ac:dyDescent="0.25">
      <c r="A39" s="1" t="s">
        <v>50</v>
      </c>
      <c r="B39" s="2">
        <v>2010</v>
      </c>
      <c r="C39" s="2">
        <v>37000</v>
      </c>
      <c r="D39" s="1" t="s">
        <v>64</v>
      </c>
      <c r="E39" s="2">
        <v>978000</v>
      </c>
      <c r="F39" s="4">
        <v>42309</v>
      </c>
      <c r="G39" s="2">
        <f t="shared" si="0"/>
        <v>12950</v>
      </c>
      <c r="H39" s="2">
        <f t="shared" si="1"/>
        <v>6660</v>
      </c>
      <c r="I39" s="2">
        <f t="shared" si="2"/>
        <v>17390</v>
      </c>
      <c r="J39" s="2" t="str">
        <f t="shared" si="3"/>
        <v>DAF</v>
      </c>
      <c r="L39"/>
      <c r="M39"/>
    </row>
    <row r="40" spans="1:13" x14ac:dyDescent="0.25">
      <c r="A40" s="1" t="s">
        <v>50</v>
      </c>
      <c r="B40" s="2">
        <v>2010</v>
      </c>
      <c r="C40" s="2">
        <v>40830</v>
      </c>
      <c r="D40" s="1" t="s">
        <v>65</v>
      </c>
      <c r="E40" s="2">
        <v>326000</v>
      </c>
      <c r="F40" s="4">
        <v>42062</v>
      </c>
      <c r="G40" s="2">
        <f t="shared" si="0"/>
        <v>14290.5</v>
      </c>
      <c r="H40" s="2">
        <f t="shared" si="1"/>
        <v>2449.8000000000002</v>
      </c>
      <c r="I40" s="2">
        <f t="shared" si="2"/>
        <v>24089.699999999997</v>
      </c>
      <c r="J40" s="2" t="str">
        <f t="shared" si="3"/>
        <v>DAF</v>
      </c>
      <c r="L40"/>
      <c r="M40"/>
    </row>
    <row r="41" spans="1:13" x14ac:dyDescent="0.25">
      <c r="A41" s="1" t="s">
        <v>16</v>
      </c>
      <c r="B41" s="2">
        <v>2010</v>
      </c>
      <c r="C41" s="2">
        <v>66000</v>
      </c>
      <c r="D41" s="1" t="s">
        <v>66</v>
      </c>
      <c r="E41" s="2">
        <v>736000</v>
      </c>
      <c r="F41" s="4">
        <v>42385</v>
      </c>
      <c r="G41" s="2">
        <f t="shared" si="0"/>
        <v>23100</v>
      </c>
      <c r="H41" s="2">
        <f t="shared" si="1"/>
        <v>9240</v>
      </c>
      <c r="I41" s="2">
        <f t="shared" si="2"/>
        <v>33660</v>
      </c>
      <c r="J41" s="2" t="str">
        <f t="shared" si="3"/>
        <v>Volvo</v>
      </c>
      <c r="L41"/>
      <c r="M41"/>
    </row>
    <row r="42" spans="1:13" x14ac:dyDescent="0.25">
      <c r="A42" s="1" t="s">
        <v>67</v>
      </c>
      <c r="B42" s="2">
        <v>2010</v>
      </c>
      <c r="C42" s="2">
        <v>60000</v>
      </c>
      <c r="D42" s="1" t="s">
        <v>68</v>
      </c>
      <c r="E42" s="2">
        <v>99250</v>
      </c>
      <c r="F42" s="4">
        <v>42226</v>
      </c>
      <c r="G42" s="2">
        <f t="shared" si="0"/>
        <v>21000</v>
      </c>
      <c r="H42" s="2">
        <f t="shared" si="1"/>
        <v>0</v>
      </c>
      <c r="I42" s="2">
        <f t="shared" si="2"/>
        <v>39000</v>
      </c>
      <c r="J42" s="2" t="str">
        <f t="shared" si="3"/>
        <v>Renault</v>
      </c>
      <c r="L42"/>
      <c r="M42"/>
    </row>
    <row r="43" spans="1:13" x14ac:dyDescent="0.25">
      <c r="A43" s="1" t="s">
        <v>35</v>
      </c>
      <c r="B43" s="2">
        <v>2010</v>
      </c>
      <c r="C43" s="2">
        <v>84000</v>
      </c>
      <c r="D43" s="1" t="s">
        <v>69</v>
      </c>
      <c r="E43" s="2">
        <v>950000</v>
      </c>
      <c r="F43" s="4">
        <v>42029</v>
      </c>
      <c r="G43" s="2">
        <f t="shared" si="0"/>
        <v>29400</v>
      </c>
      <c r="H43" s="2">
        <f t="shared" si="1"/>
        <v>15120</v>
      </c>
      <c r="I43" s="2">
        <f t="shared" si="2"/>
        <v>39480</v>
      </c>
      <c r="J43" s="2" t="str">
        <f t="shared" si="3"/>
        <v>Mercedes</v>
      </c>
      <c r="L43"/>
      <c r="M43"/>
    </row>
    <row r="44" spans="1:13" x14ac:dyDescent="0.25">
      <c r="A44" s="1" t="s">
        <v>25</v>
      </c>
      <c r="B44" s="2">
        <v>2010</v>
      </c>
      <c r="C44" s="2">
        <v>67000</v>
      </c>
      <c r="D44" s="1" t="s">
        <v>70</v>
      </c>
      <c r="E44" s="2">
        <v>103260</v>
      </c>
      <c r="F44" s="4">
        <v>42157</v>
      </c>
      <c r="G44" s="2">
        <f t="shared" si="0"/>
        <v>23450</v>
      </c>
      <c r="H44" s="2">
        <f t="shared" si="1"/>
        <v>1340</v>
      </c>
      <c r="I44" s="2">
        <f t="shared" si="2"/>
        <v>42210</v>
      </c>
      <c r="J44" s="2" t="str">
        <f t="shared" si="3"/>
        <v>Iveco</v>
      </c>
      <c r="L44"/>
      <c r="M44"/>
    </row>
    <row r="45" spans="1:13" x14ac:dyDescent="0.25">
      <c r="A45" s="1" t="s">
        <v>71</v>
      </c>
      <c r="B45" s="2">
        <v>2010</v>
      </c>
      <c r="C45" s="2">
        <v>75300</v>
      </c>
      <c r="D45" s="1" t="s">
        <v>72</v>
      </c>
      <c r="E45" s="2">
        <v>302000</v>
      </c>
      <c r="F45" s="4">
        <v>42174</v>
      </c>
      <c r="G45" s="2">
        <f t="shared" si="0"/>
        <v>26355</v>
      </c>
      <c r="H45" s="2">
        <f t="shared" si="1"/>
        <v>4518</v>
      </c>
      <c r="I45" s="2">
        <f t="shared" si="2"/>
        <v>44427</v>
      </c>
      <c r="J45" s="2" t="str">
        <f t="shared" si="3"/>
        <v>Renault</v>
      </c>
      <c r="L45"/>
      <c r="M45"/>
    </row>
    <row r="46" spans="1:13" x14ac:dyDescent="0.25">
      <c r="A46" s="1" t="s">
        <v>20</v>
      </c>
      <c r="B46" s="2">
        <v>2010</v>
      </c>
      <c r="C46" s="2">
        <v>84000</v>
      </c>
      <c r="D46" s="1" t="s">
        <v>73</v>
      </c>
      <c r="E46" s="2">
        <v>266000</v>
      </c>
      <c r="F46" s="4">
        <v>42382</v>
      </c>
      <c r="G46" s="2">
        <f t="shared" si="0"/>
        <v>29400</v>
      </c>
      <c r="H46" s="2">
        <f t="shared" si="1"/>
        <v>3360</v>
      </c>
      <c r="I46" s="2">
        <f t="shared" si="2"/>
        <v>51240</v>
      </c>
      <c r="J46" s="2" t="str">
        <f t="shared" si="3"/>
        <v>Volvo</v>
      </c>
      <c r="L46"/>
      <c r="M46"/>
    </row>
    <row r="47" spans="1:13" x14ac:dyDescent="0.25">
      <c r="A47" s="1" t="s">
        <v>35</v>
      </c>
      <c r="B47" s="2">
        <v>2010</v>
      </c>
      <c r="C47" s="2">
        <v>92000</v>
      </c>
      <c r="D47" s="1" t="s">
        <v>74</v>
      </c>
      <c r="E47" s="2">
        <v>356000</v>
      </c>
      <c r="F47" s="4">
        <v>42174</v>
      </c>
      <c r="G47" s="2">
        <f t="shared" si="0"/>
        <v>32200</v>
      </c>
      <c r="H47" s="2">
        <f t="shared" si="1"/>
        <v>5520</v>
      </c>
      <c r="I47" s="2">
        <f t="shared" si="2"/>
        <v>54280</v>
      </c>
      <c r="J47" s="2" t="str">
        <f t="shared" si="3"/>
        <v>Mercedes</v>
      </c>
      <c r="L47"/>
      <c r="M47"/>
    </row>
    <row r="48" spans="1:13" x14ac:dyDescent="0.25">
      <c r="A48" s="1" t="s">
        <v>45</v>
      </c>
      <c r="B48" s="2">
        <v>2010</v>
      </c>
      <c r="C48" s="2">
        <v>89000</v>
      </c>
      <c r="D48" s="1" t="s">
        <v>75</v>
      </c>
      <c r="E48" s="2">
        <v>266000</v>
      </c>
      <c r="F48" s="4">
        <v>42382</v>
      </c>
      <c r="G48" s="2">
        <f t="shared" si="0"/>
        <v>31150</v>
      </c>
      <c r="H48" s="2">
        <f t="shared" si="1"/>
        <v>3560</v>
      </c>
      <c r="I48" s="2">
        <f t="shared" si="2"/>
        <v>54290</v>
      </c>
      <c r="J48" s="2" t="str">
        <f t="shared" si="3"/>
        <v>MAN</v>
      </c>
      <c r="L48"/>
      <c r="M48"/>
    </row>
    <row r="49" spans="1:13" x14ac:dyDescent="0.25">
      <c r="A49" s="1" t="s">
        <v>76</v>
      </c>
      <c r="B49" s="2">
        <v>2010</v>
      </c>
      <c r="C49" s="2">
        <v>94000</v>
      </c>
      <c r="D49" s="1" t="s">
        <v>77</v>
      </c>
      <c r="E49" s="2">
        <v>91000</v>
      </c>
      <c r="F49" s="4">
        <v>42268</v>
      </c>
      <c r="G49" s="2">
        <f t="shared" si="0"/>
        <v>32900</v>
      </c>
      <c r="H49" s="2">
        <f t="shared" si="1"/>
        <v>0</v>
      </c>
      <c r="I49" s="2">
        <f t="shared" si="2"/>
        <v>61100</v>
      </c>
      <c r="J49" s="2" t="str">
        <f t="shared" si="3"/>
        <v>DAF</v>
      </c>
      <c r="L49"/>
      <c r="M49"/>
    </row>
    <row r="50" spans="1:13" x14ac:dyDescent="0.25">
      <c r="A50" s="1" t="s">
        <v>45</v>
      </c>
      <c r="B50" s="2">
        <v>2010</v>
      </c>
      <c r="C50" s="2">
        <v>113400</v>
      </c>
      <c r="D50" s="1" t="s">
        <v>78</v>
      </c>
      <c r="E50" s="2">
        <v>230000</v>
      </c>
      <c r="F50" s="4">
        <v>42073</v>
      </c>
      <c r="G50" s="2">
        <f t="shared" si="0"/>
        <v>39690</v>
      </c>
      <c r="H50" s="2">
        <f t="shared" si="1"/>
        <v>4536</v>
      </c>
      <c r="I50" s="2">
        <f t="shared" si="2"/>
        <v>69174</v>
      </c>
      <c r="J50" s="2" t="str">
        <f t="shared" si="3"/>
        <v>MAN</v>
      </c>
      <c r="L50"/>
      <c r="M50"/>
    </row>
    <row r="51" spans="1:13" x14ac:dyDescent="0.25">
      <c r="A51" s="1" t="s">
        <v>79</v>
      </c>
      <c r="B51" s="2">
        <v>2010</v>
      </c>
      <c r="C51" s="2">
        <v>135000</v>
      </c>
      <c r="D51" s="1" t="s">
        <v>80</v>
      </c>
      <c r="E51" s="2">
        <v>251000</v>
      </c>
      <c r="F51" s="4">
        <v>42067</v>
      </c>
      <c r="G51" s="2">
        <f t="shared" si="0"/>
        <v>47250</v>
      </c>
      <c r="H51" s="2">
        <f t="shared" si="1"/>
        <v>5400</v>
      </c>
      <c r="I51" s="2">
        <f t="shared" si="2"/>
        <v>82350</v>
      </c>
      <c r="J51" s="2" t="str">
        <f t="shared" si="3"/>
        <v>DAF</v>
      </c>
      <c r="L51"/>
      <c r="M51"/>
    </row>
    <row r="52" spans="1:13" x14ac:dyDescent="0.25">
      <c r="A52" s="1" t="s">
        <v>81</v>
      </c>
      <c r="B52" s="2">
        <v>2010</v>
      </c>
      <c r="C52" s="2">
        <v>160000</v>
      </c>
      <c r="D52" s="1" t="s">
        <v>82</v>
      </c>
      <c r="E52" s="2">
        <v>263000</v>
      </c>
      <c r="F52" s="4">
        <v>42028</v>
      </c>
      <c r="G52" s="2">
        <f t="shared" si="0"/>
        <v>56000</v>
      </c>
      <c r="H52" s="2">
        <f t="shared" si="1"/>
        <v>6400</v>
      </c>
      <c r="I52" s="2">
        <f t="shared" si="2"/>
        <v>97600</v>
      </c>
      <c r="J52" s="2" t="str">
        <f t="shared" si="3"/>
        <v>Iveco</v>
      </c>
      <c r="L52"/>
      <c r="M52"/>
    </row>
    <row r="53" spans="1:13" x14ac:dyDescent="0.25">
      <c r="A53" s="1" t="s">
        <v>83</v>
      </c>
      <c r="B53" s="2">
        <v>2010</v>
      </c>
      <c r="C53" s="2">
        <v>265000</v>
      </c>
      <c r="D53" s="1" t="s">
        <v>84</v>
      </c>
      <c r="E53" s="2">
        <v>930000</v>
      </c>
      <c r="F53" s="4">
        <v>42236</v>
      </c>
      <c r="G53" s="2">
        <f t="shared" si="0"/>
        <v>92750</v>
      </c>
      <c r="H53" s="2">
        <f t="shared" si="1"/>
        <v>47700</v>
      </c>
      <c r="I53" s="2">
        <f t="shared" si="2"/>
        <v>124550</v>
      </c>
      <c r="J53" s="2" t="str">
        <f t="shared" si="3"/>
        <v>Renault</v>
      </c>
      <c r="L53"/>
      <c r="M53"/>
    </row>
    <row r="54" spans="1:13" x14ac:dyDescent="0.25">
      <c r="A54" s="1" t="s">
        <v>83</v>
      </c>
      <c r="B54" s="2">
        <v>2010</v>
      </c>
      <c r="C54" s="2">
        <v>265000</v>
      </c>
      <c r="D54" s="1" t="s">
        <v>85</v>
      </c>
      <c r="E54" s="2">
        <v>912000</v>
      </c>
      <c r="F54" s="4">
        <v>42236</v>
      </c>
      <c r="G54" s="2">
        <f t="shared" si="0"/>
        <v>92750</v>
      </c>
      <c r="H54" s="2">
        <f t="shared" si="1"/>
        <v>47700</v>
      </c>
      <c r="I54" s="2">
        <f t="shared" si="2"/>
        <v>124550</v>
      </c>
      <c r="J54" s="2" t="str">
        <f t="shared" si="3"/>
        <v>Renault</v>
      </c>
      <c r="L54"/>
      <c r="M54"/>
    </row>
    <row r="55" spans="1:13" x14ac:dyDescent="0.25">
      <c r="A55" s="1" t="s">
        <v>83</v>
      </c>
      <c r="B55" s="2">
        <v>2010</v>
      </c>
      <c r="C55" s="2">
        <v>265000</v>
      </c>
      <c r="D55" s="1" t="s">
        <v>86</v>
      </c>
      <c r="E55" s="2">
        <v>856000</v>
      </c>
      <c r="F55" s="4">
        <v>42236</v>
      </c>
      <c r="G55" s="2">
        <f t="shared" si="0"/>
        <v>92750</v>
      </c>
      <c r="H55" s="2">
        <f t="shared" si="1"/>
        <v>42400</v>
      </c>
      <c r="I55" s="2">
        <f t="shared" si="2"/>
        <v>129850</v>
      </c>
      <c r="J55" s="2" t="str">
        <f t="shared" si="3"/>
        <v>Renault</v>
      </c>
      <c r="L55"/>
      <c r="M55"/>
    </row>
    <row r="56" spans="1:13" x14ac:dyDescent="0.25">
      <c r="A56" s="1" t="s">
        <v>33</v>
      </c>
      <c r="B56" s="2">
        <v>2010</v>
      </c>
      <c r="C56" s="2">
        <v>230000</v>
      </c>
      <c r="D56" s="1" t="s">
        <v>87</v>
      </c>
      <c r="E56" s="2">
        <v>455000</v>
      </c>
      <c r="F56" s="4">
        <v>42439</v>
      </c>
      <c r="G56" s="2">
        <f t="shared" si="0"/>
        <v>80500</v>
      </c>
      <c r="H56" s="2">
        <f t="shared" si="1"/>
        <v>18400</v>
      </c>
      <c r="I56" s="2">
        <f t="shared" si="2"/>
        <v>131100</v>
      </c>
      <c r="J56" s="2" t="str">
        <f t="shared" si="3"/>
        <v>Renault</v>
      </c>
      <c r="L56"/>
      <c r="M56"/>
    </row>
    <row r="57" spans="1:13" x14ac:dyDescent="0.25">
      <c r="A57" s="1" t="s">
        <v>60</v>
      </c>
      <c r="B57" s="2">
        <v>2010</v>
      </c>
      <c r="C57" s="2">
        <v>231000</v>
      </c>
      <c r="D57" s="1" t="s">
        <v>88</v>
      </c>
      <c r="E57" s="2">
        <v>301000</v>
      </c>
      <c r="F57" s="4">
        <v>42307</v>
      </c>
      <c r="G57" s="2">
        <f t="shared" si="0"/>
        <v>80850</v>
      </c>
      <c r="H57" s="2">
        <f t="shared" si="1"/>
        <v>13860</v>
      </c>
      <c r="I57" s="2">
        <f t="shared" si="2"/>
        <v>136290</v>
      </c>
      <c r="J57" s="2" t="str">
        <f t="shared" si="3"/>
        <v>Mercedes</v>
      </c>
      <c r="L57"/>
      <c r="M57"/>
    </row>
    <row r="58" spans="1:13" x14ac:dyDescent="0.25">
      <c r="A58" s="1" t="s">
        <v>62</v>
      </c>
      <c r="B58" s="2">
        <v>2010</v>
      </c>
      <c r="C58" s="2">
        <v>257000</v>
      </c>
      <c r="D58" s="1" t="s">
        <v>89</v>
      </c>
      <c r="E58" s="2">
        <v>164700</v>
      </c>
      <c r="F58" s="4">
        <v>42286</v>
      </c>
      <c r="G58" s="2">
        <f t="shared" si="0"/>
        <v>89950</v>
      </c>
      <c r="H58" s="2">
        <f t="shared" si="1"/>
        <v>5140</v>
      </c>
      <c r="I58" s="2">
        <f t="shared" si="2"/>
        <v>161910</v>
      </c>
      <c r="J58" s="2" t="str">
        <f t="shared" si="3"/>
        <v>Mercedes</v>
      </c>
      <c r="L58"/>
      <c r="M58"/>
    </row>
    <row r="59" spans="1:13" x14ac:dyDescent="0.25">
      <c r="A59" s="1" t="s">
        <v>50</v>
      </c>
      <c r="B59" s="2">
        <v>2011</v>
      </c>
      <c r="C59" s="2">
        <v>38000</v>
      </c>
      <c r="D59" s="1" t="s">
        <v>90</v>
      </c>
      <c r="E59" s="2">
        <v>574000</v>
      </c>
      <c r="F59" s="4">
        <v>42309</v>
      </c>
      <c r="G59" s="2">
        <f t="shared" si="0"/>
        <v>11400</v>
      </c>
      <c r="H59" s="2">
        <f t="shared" si="1"/>
        <v>3800</v>
      </c>
      <c r="I59" s="2">
        <f t="shared" si="2"/>
        <v>22800</v>
      </c>
      <c r="J59" s="2" t="str">
        <f t="shared" si="3"/>
        <v>DAF</v>
      </c>
      <c r="L59"/>
      <c r="M59"/>
    </row>
    <row r="60" spans="1:13" x14ac:dyDescent="0.25">
      <c r="A60" s="1" t="s">
        <v>91</v>
      </c>
      <c r="B60" s="2">
        <v>2011</v>
      </c>
      <c r="C60" s="2">
        <v>56700</v>
      </c>
      <c r="D60" s="1" t="s">
        <v>92</v>
      </c>
      <c r="E60" s="2">
        <v>290000</v>
      </c>
      <c r="F60" s="4">
        <v>42236</v>
      </c>
      <c r="G60" s="2">
        <f t="shared" si="0"/>
        <v>17010</v>
      </c>
      <c r="H60" s="2">
        <f t="shared" si="1"/>
        <v>2268</v>
      </c>
      <c r="I60" s="2">
        <f t="shared" si="2"/>
        <v>37422</v>
      </c>
      <c r="J60" s="2" t="str">
        <f t="shared" si="3"/>
        <v>Renault</v>
      </c>
      <c r="L60"/>
      <c r="M60"/>
    </row>
    <row r="61" spans="1:13" x14ac:dyDescent="0.25">
      <c r="A61" s="1" t="s">
        <v>91</v>
      </c>
      <c r="B61" s="2">
        <v>2011</v>
      </c>
      <c r="C61" s="2">
        <v>57700</v>
      </c>
      <c r="D61" s="1" t="s">
        <v>93</v>
      </c>
      <c r="E61" s="2">
        <v>286000</v>
      </c>
      <c r="F61" s="4">
        <v>42236</v>
      </c>
      <c r="G61" s="2">
        <f t="shared" si="0"/>
        <v>17310</v>
      </c>
      <c r="H61" s="2">
        <f t="shared" si="1"/>
        <v>2308</v>
      </c>
      <c r="I61" s="2">
        <f t="shared" si="2"/>
        <v>38082</v>
      </c>
      <c r="J61" s="2" t="str">
        <f t="shared" si="3"/>
        <v>Renault</v>
      </c>
      <c r="L61"/>
      <c r="M61"/>
    </row>
    <row r="62" spans="1:13" x14ac:dyDescent="0.25">
      <c r="A62" s="1" t="s">
        <v>67</v>
      </c>
      <c r="B62" s="2">
        <v>2011</v>
      </c>
      <c r="C62" s="2">
        <v>59000</v>
      </c>
      <c r="D62" s="1" t="s">
        <v>94</v>
      </c>
      <c r="E62" s="2">
        <v>103250</v>
      </c>
      <c r="F62" s="4">
        <v>42226</v>
      </c>
      <c r="G62" s="2">
        <f t="shared" si="0"/>
        <v>17700</v>
      </c>
      <c r="H62" s="2">
        <f t="shared" si="1"/>
        <v>1180</v>
      </c>
      <c r="I62" s="2">
        <f t="shared" si="2"/>
        <v>40120</v>
      </c>
      <c r="J62" s="2" t="str">
        <f t="shared" si="3"/>
        <v>Renault</v>
      </c>
      <c r="L62"/>
      <c r="M62"/>
    </row>
    <row r="63" spans="1:13" x14ac:dyDescent="0.25">
      <c r="A63" s="1" t="s">
        <v>71</v>
      </c>
      <c r="B63" s="2">
        <v>2011</v>
      </c>
      <c r="C63" s="2">
        <v>74300</v>
      </c>
      <c r="D63" s="1" t="s">
        <v>95</v>
      </c>
      <c r="E63" s="2">
        <v>306000</v>
      </c>
      <c r="F63" s="4">
        <v>42174</v>
      </c>
      <c r="G63" s="2">
        <f t="shared" si="0"/>
        <v>22290</v>
      </c>
      <c r="H63" s="2">
        <f t="shared" si="1"/>
        <v>4458</v>
      </c>
      <c r="I63" s="2">
        <f t="shared" si="2"/>
        <v>47552</v>
      </c>
      <c r="J63" s="2" t="str">
        <f t="shared" si="3"/>
        <v>Renault</v>
      </c>
      <c r="L63"/>
      <c r="M63"/>
    </row>
    <row r="64" spans="1:13" x14ac:dyDescent="0.25">
      <c r="A64" s="1" t="s">
        <v>62</v>
      </c>
      <c r="B64" s="2">
        <v>2011</v>
      </c>
      <c r="C64" s="2">
        <v>210000</v>
      </c>
      <c r="D64" s="1" t="s">
        <v>96</v>
      </c>
      <c r="E64" s="2">
        <v>780000</v>
      </c>
      <c r="F64" s="4">
        <v>42481</v>
      </c>
      <c r="G64" s="2">
        <f t="shared" si="0"/>
        <v>63000</v>
      </c>
      <c r="H64" s="2">
        <f t="shared" si="1"/>
        <v>29400</v>
      </c>
      <c r="I64" s="2">
        <f t="shared" si="2"/>
        <v>117600</v>
      </c>
      <c r="J64" s="2" t="str">
        <f t="shared" si="3"/>
        <v>Mercedes</v>
      </c>
      <c r="L64"/>
      <c r="M64"/>
    </row>
    <row r="65" spans="1:13" x14ac:dyDescent="0.25">
      <c r="A65" s="1" t="s">
        <v>62</v>
      </c>
      <c r="B65" s="2">
        <v>2011</v>
      </c>
      <c r="C65" s="2">
        <v>210000</v>
      </c>
      <c r="D65" s="1" t="s">
        <v>97</v>
      </c>
      <c r="E65" s="2">
        <v>760300</v>
      </c>
      <c r="F65" s="4">
        <v>42481</v>
      </c>
      <c r="G65" s="2">
        <f t="shared" si="0"/>
        <v>63000</v>
      </c>
      <c r="H65" s="2">
        <f t="shared" si="1"/>
        <v>29400</v>
      </c>
      <c r="I65" s="2">
        <f t="shared" si="2"/>
        <v>117600</v>
      </c>
      <c r="J65" s="2" t="str">
        <f t="shared" si="3"/>
        <v>Mercedes</v>
      </c>
      <c r="L65"/>
      <c r="M65"/>
    </row>
    <row r="66" spans="1:13" x14ac:dyDescent="0.25">
      <c r="A66" s="1" t="s">
        <v>62</v>
      </c>
      <c r="B66" s="2">
        <v>2011</v>
      </c>
      <c r="C66" s="2">
        <v>210000</v>
      </c>
      <c r="D66" s="1" t="s">
        <v>98</v>
      </c>
      <c r="E66" s="2">
        <v>680000</v>
      </c>
      <c r="F66" s="4">
        <v>42481</v>
      </c>
      <c r="G66" s="2">
        <f t="shared" si="0"/>
        <v>63000</v>
      </c>
      <c r="H66" s="2">
        <f t="shared" si="1"/>
        <v>25200</v>
      </c>
      <c r="I66" s="2">
        <f t="shared" si="2"/>
        <v>121800</v>
      </c>
      <c r="J66" s="2" t="str">
        <f t="shared" si="3"/>
        <v>Mercedes</v>
      </c>
      <c r="L66"/>
      <c r="M66"/>
    </row>
    <row r="67" spans="1:13" x14ac:dyDescent="0.25">
      <c r="A67" s="1" t="s">
        <v>62</v>
      </c>
      <c r="B67" s="2">
        <v>2011</v>
      </c>
      <c r="C67" s="2">
        <v>210000</v>
      </c>
      <c r="D67" s="1" t="s">
        <v>99</v>
      </c>
      <c r="E67" s="2">
        <v>655000</v>
      </c>
      <c r="F67" s="4">
        <v>42481</v>
      </c>
      <c r="G67" s="2">
        <f t="shared" ref="G67:G130" si="4">5%*C67*(2017-B67)</f>
        <v>63000</v>
      </c>
      <c r="H67" s="2">
        <f t="shared" ref="H67:H130" si="5">2%*C67*ROUNDDOWN(E67/100000,0)</f>
        <v>25200</v>
      </c>
      <c r="I67" s="2">
        <f t="shared" ref="I67:I130" si="6">C67-H67-G67</f>
        <v>121800</v>
      </c>
      <c r="J67" s="2" t="str">
        <f t="shared" ref="J67:J130" si="7">MID(A67,1,SEARCH(" ",A67,1) - 1)</f>
        <v>Mercedes</v>
      </c>
      <c r="L67"/>
      <c r="M67"/>
    </row>
    <row r="68" spans="1:13" x14ac:dyDescent="0.25">
      <c r="A68" s="1" t="s">
        <v>100</v>
      </c>
      <c r="B68" s="2">
        <v>2011</v>
      </c>
      <c r="C68" s="2">
        <v>220000</v>
      </c>
      <c r="D68" s="1" t="s">
        <v>101</v>
      </c>
      <c r="E68" s="2">
        <v>731000</v>
      </c>
      <c r="F68" s="4">
        <v>42236</v>
      </c>
      <c r="G68" s="2">
        <f t="shared" si="4"/>
        <v>66000</v>
      </c>
      <c r="H68" s="2">
        <f t="shared" si="5"/>
        <v>30800</v>
      </c>
      <c r="I68" s="2">
        <f t="shared" si="6"/>
        <v>123200</v>
      </c>
      <c r="J68" s="2" t="str">
        <f t="shared" si="7"/>
        <v>Renault</v>
      </c>
      <c r="L68"/>
      <c r="M68"/>
    </row>
    <row r="69" spans="1:13" x14ac:dyDescent="0.25">
      <c r="A69" s="1" t="s">
        <v>100</v>
      </c>
      <c r="B69" s="2">
        <v>2011</v>
      </c>
      <c r="C69" s="2">
        <v>220000</v>
      </c>
      <c r="D69" s="1" t="s">
        <v>102</v>
      </c>
      <c r="E69" s="2">
        <v>685413</v>
      </c>
      <c r="F69" s="4">
        <v>42236</v>
      </c>
      <c r="G69" s="2">
        <f t="shared" si="4"/>
        <v>66000</v>
      </c>
      <c r="H69" s="2">
        <f t="shared" si="5"/>
        <v>26400</v>
      </c>
      <c r="I69" s="2">
        <f t="shared" si="6"/>
        <v>127600</v>
      </c>
      <c r="J69" s="2" t="str">
        <f t="shared" si="7"/>
        <v>Renault</v>
      </c>
      <c r="L69"/>
      <c r="M69"/>
    </row>
    <row r="70" spans="1:13" x14ac:dyDescent="0.25">
      <c r="A70" s="1" t="s">
        <v>58</v>
      </c>
      <c r="B70" s="2">
        <v>2011</v>
      </c>
      <c r="C70" s="2">
        <v>196340</v>
      </c>
      <c r="D70" s="1" t="s">
        <v>103</v>
      </c>
      <c r="E70" s="2">
        <v>186000</v>
      </c>
      <c r="F70" s="4">
        <v>42278</v>
      </c>
      <c r="G70" s="2">
        <f t="shared" si="4"/>
        <v>58902</v>
      </c>
      <c r="H70" s="2">
        <f t="shared" si="5"/>
        <v>3926.8</v>
      </c>
      <c r="I70" s="2">
        <f t="shared" si="6"/>
        <v>133511.20000000001</v>
      </c>
      <c r="J70" s="2" t="str">
        <f t="shared" si="7"/>
        <v>DAF</v>
      </c>
      <c r="L70"/>
      <c r="M70"/>
    </row>
    <row r="71" spans="1:13" x14ac:dyDescent="0.25">
      <c r="A71" s="1" t="s">
        <v>104</v>
      </c>
      <c r="B71" s="2">
        <v>2011</v>
      </c>
      <c r="C71" s="2">
        <v>245000</v>
      </c>
      <c r="D71" s="1" t="s">
        <v>105</v>
      </c>
      <c r="E71" s="2">
        <v>720000</v>
      </c>
      <c r="F71" s="4">
        <v>42462</v>
      </c>
      <c r="G71" s="2">
        <f t="shared" si="4"/>
        <v>73500</v>
      </c>
      <c r="H71" s="2">
        <f t="shared" si="5"/>
        <v>34300</v>
      </c>
      <c r="I71" s="2">
        <f t="shared" si="6"/>
        <v>137200</v>
      </c>
      <c r="J71" s="2" t="str">
        <f t="shared" si="7"/>
        <v>Scania</v>
      </c>
      <c r="L71"/>
      <c r="M71"/>
    </row>
    <row r="72" spans="1:13" x14ac:dyDescent="0.25">
      <c r="A72" s="1" t="s">
        <v>104</v>
      </c>
      <c r="B72" s="2">
        <v>2011</v>
      </c>
      <c r="C72" s="2">
        <v>245000</v>
      </c>
      <c r="D72" s="1" t="s">
        <v>106</v>
      </c>
      <c r="E72" s="2">
        <v>680000</v>
      </c>
      <c r="F72" s="4">
        <v>42462</v>
      </c>
      <c r="G72" s="2">
        <f t="shared" si="4"/>
        <v>73500</v>
      </c>
      <c r="H72" s="2">
        <f t="shared" si="5"/>
        <v>29400</v>
      </c>
      <c r="I72" s="2">
        <f t="shared" si="6"/>
        <v>142100</v>
      </c>
      <c r="J72" s="2" t="str">
        <f t="shared" si="7"/>
        <v>Scania</v>
      </c>
      <c r="L72"/>
      <c r="M72"/>
    </row>
    <row r="73" spans="1:13" x14ac:dyDescent="0.25">
      <c r="A73" s="1" t="s">
        <v>104</v>
      </c>
      <c r="B73" s="2">
        <v>2011</v>
      </c>
      <c r="C73" s="2">
        <v>245000</v>
      </c>
      <c r="D73" s="1" t="s">
        <v>107</v>
      </c>
      <c r="E73" s="2">
        <v>660000</v>
      </c>
      <c r="F73" s="4">
        <v>42462</v>
      </c>
      <c r="G73" s="2">
        <f t="shared" si="4"/>
        <v>73500</v>
      </c>
      <c r="H73" s="2">
        <f t="shared" si="5"/>
        <v>29400</v>
      </c>
      <c r="I73" s="2">
        <f t="shared" si="6"/>
        <v>142100</v>
      </c>
      <c r="J73" s="2" t="str">
        <f t="shared" si="7"/>
        <v>Scania</v>
      </c>
      <c r="L73"/>
      <c r="M73"/>
    </row>
    <row r="74" spans="1:13" x14ac:dyDescent="0.25">
      <c r="A74" s="1" t="s">
        <v>104</v>
      </c>
      <c r="B74" s="2">
        <v>2011</v>
      </c>
      <c r="C74" s="2">
        <v>245000</v>
      </c>
      <c r="D74" s="1" t="s">
        <v>108</v>
      </c>
      <c r="E74" s="2">
        <v>630000</v>
      </c>
      <c r="F74" s="4">
        <v>42462</v>
      </c>
      <c r="G74" s="2">
        <f t="shared" si="4"/>
        <v>73500</v>
      </c>
      <c r="H74" s="2">
        <f t="shared" si="5"/>
        <v>29400</v>
      </c>
      <c r="I74" s="2">
        <f t="shared" si="6"/>
        <v>142100</v>
      </c>
      <c r="J74" s="2" t="str">
        <f t="shared" si="7"/>
        <v>Scania</v>
      </c>
      <c r="L74"/>
      <c r="M74"/>
    </row>
    <row r="75" spans="1:13" x14ac:dyDescent="0.25">
      <c r="A75" s="1" t="s">
        <v>104</v>
      </c>
      <c r="B75" s="2">
        <v>2011</v>
      </c>
      <c r="C75" s="2">
        <v>245000</v>
      </c>
      <c r="D75" s="1" t="s">
        <v>109</v>
      </c>
      <c r="E75" s="2">
        <v>655000</v>
      </c>
      <c r="F75" s="4">
        <v>42462</v>
      </c>
      <c r="G75" s="2">
        <f t="shared" si="4"/>
        <v>73500</v>
      </c>
      <c r="H75" s="2">
        <f t="shared" si="5"/>
        <v>29400</v>
      </c>
      <c r="I75" s="2">
        <f t="shared" si="6"/>
        <v>142100</v>
      </c>
      <c r="J75" s="2" t="str">
        <f t="shared" si="7"/>
        <v>Scania</v>
      </c>
      <c r="L75"/>
      <c r="M75"/>
    </row>
    <row r="76" spans="1:13" x14ac:dyDescent="0.25">
      <c r="A76" s="1" t="s">
        <v>104</v>
      </c>
      <c r="B76" s="2">
        <v>2011</v>
      </c>
      <c r="C76" s="2">
        <v>245000</v>
      </c>
      <c r="D76" s="1" t="s">
        <v>110</v>
      </c>
      <c r="E76" s="2">
        <v>590000</v>
      </c>
      <c r="F76" s="4">
        <v>42462</v>
      </c>
      <c r="G76" s="2">
        <f t="shared" si="4"/>
        <v>73500</v>
      </c>
      <c r="H76" s="2">
        <f t="shared" si="5"/>
        <v>24500</v>
      </c>
      <c r="I76" s="2">
        <f t="shared" si="6"/>
        <v>147000</v>
      </c>
      <c r="J76" s="2" t="str">
        <f t="shared" si="7"/>
        <v>Scania</v>
      </c>
      <c r="L76"/>
      <c r="M76"/>
    </row>
    <row r="77" spans="1:13" x14ac:dyDescent="0.25">
      <c r="A77" s="1" t="s">
        <v>50</v>
      </c>
      <c r="B77" s="2">
        <v>2012</v>
      </c>
      <c r="C77" s="2">
        <v>39830</v>
      </c>
      <c r="D77" s="1" t="s">
        <v>111</v>
      </c>
      <c r="E77" s="2">
        <v>330000</v>
      </c>
      <c r="F77" s="4">
        <v>42062</v>
      </c>
      <c r="G77" s="2">
        <f t="shared" si="4"/>
        <v>9957.5</v>
      </c>
      <c r="H77" s="2">
        <f t="shared" si="5"/>
        <v>2389.8000000000002</v>
      </c>
      <c r="I77" s="2">
        <f t="shared" si="6"/>
        <v>27482.699999999997</v>
      </c>
      <c r="J77" s="2" t="str">
        <f t="shared" si="7"/>
        <v>DAF</v>
      </c>
      <c r="L77"/>
      <c r="M77"/>
    </row>
    <row r="78" spans="1:13" x14ac:dyDescent="0.25">
      <c r="A78" s="1" t="s">
        <v>50</v>
      </c>
      <c r="B78" s="2">
        <v>2012</v>
      </c>
      <c r="C78" s="2">
        <v>48800</v>
      </c>
      <c r="D78" s="1" t="s">
        <v>112</v>
      </c>
      <c r="E78" s="2">
        <v>268650</v>
      </c>
      <c r="F78" s="4">
        <v>42117</v>
      </c>
      <c r="G78" s="2">
        <f t="shared" si="4"/>
        <v>12200</v>
      </c>
      <c r="H78" s="2">
        <f t="shared" si="5"/>
        <v>1952</v>
      </c>
      <c r="I78" s="2">
        <f t="shared" si="6"/>
        <v>34648</v>
      </c>
      <c r="J78" s="2" t="str">
        <f t="shared" si="7"/>
        <v>DAF</v>
      </c>
      <c r="L78"/>
      <c r="M78"/>
    </row>
    <row r="79" spans="1:13" x14ac:dyDescent="0.25">
      <c r="A79" s="1" t="s">
        <v>18</v>
      </c>
      <c r="B79" s="2">
        <v>2012</v>
      </c>
      <c r="C79" s="2">
        <v>59000</v>
      </c>
      <c r="D79" s="1" t="s">
        <v>113</v>
      </c>
      <c r="E79" s="2">
        <v>302000</v>
      </c>
      <c r="F79" s="4">
        <v>42271</v>
      </c>
      <c r="G79" s="2">
        <f t="shared" si="4"/>
        <v>14750</v>
      </c>
      <c r="H79" s="2">
        <f t="shared" si="5"/>
        <v>3540</v>
      </c>
      <c r="I79" s="2">
        <f t="shared" si="6"/>
        <v>40710</v>
      </c>
      <c r="J79" s="2" t="str">
        <f t="shared" si="7"/>
        <v>Volvo</v>
      </c>
      <c r="L79"/>
      <c r="M79"/>
    </row>
    <row r="80" spans="1:13" x14ac:dyDescent="0.25">
      <c r="A80" s="1" t="s">
        <v>33</v>
      </c>
      <c r="B80" s="2">
        <v>2012</v>
      </c>
      <c r="C80" s="2">
        <v>76000</v>
      </c>
      <c r="D80" s="1" t="s">
        <v>114</v>
      </c>
      <c r="E80" s="2">
        <v>850000</v>
      </c>
      <c r="F80" s="4">
        <v>42376</v>
      </c>
      <c r="G80" s="2">
        <f t="shared" si="4"/>
        <v>19000</v>
      </c>
      <c r="H80" s="2">
        <f t="shared" si="5"/>
        <v>12160</v>
      </c>
      <c r="I80" s="2">
        <f t="shared" si="6"/>
        <v>44840</v>
      </c>
      <c r="J80" s="2" t="str">
        <f t="shared" si="7"/>
        <v>Renault</v>
      </c>
      <c r="L80"/>
      <c r="M80"/>
    </row>
    <row r="81" spans="1:13" x14ac:dyDescent="0.25">
      <c r="A81" s="1" t="s">
        <v>41</v>
      </c>
      <c r="B81" s="2">
        <v>2012</v>
      </c>
      <c r="C81" s="2">
        <v>87133</v>
      </c>
      <c r="D81" s="1" t="s">
        <v>115</v>
      </c>
      <c r="E81" s="2">
        <v>376000</v>
      </c>
      <c r="F81" s="4">
        <v>42208</v>
      </c>
      <c r="G81" s="2">
        <f t="shared" si="4"/>
        <v>21783.250000000004</v>
      </c>
      <c r="H81" s="2">
        <f t="shared" si="5"/>
        <v>5227.9800000000005</v>
      </c>
      <c r="I81" s="2">
        <f t="shared" si="6"/>
        <v>60121.770000000004</v>
      </c>
      <c r="J81" s="2" t="str">
        <f t="shared" si="7"/>
        <v>Iveco</v>
      </c>
      <c r="L81"/>
      <c r="M81"/>
    </row>
    <row r="82" spans="1:13" x14ac:dyDescent="0.25">
      <c r="A82" s="1" t="s">
        <v>22</v>
      </c>
      <c r="B82" s="2">
        <v>2012</v>
      </c>
      <c r="C82" s="2">
        <v>110000</v>
      </c>
      <c r="D82" s="1" t="s">
        <v>116</v>
      </c>
      <c r="E82" s="2">
        <v>201000</v>
      </c>
      <c r="F82" s="4">
        <v>42075</v>
      </c>
      <c r="G82" s="2">
        <f t="shared" si="4"/>
        <v>27500</v>
      </c>
      <c r="H82" s="2">
        <f t="shared" si="5"/>
        <v>4400</v>
      </c>
      <c r="I82" s="2">
        <f t="shared" si="6"/>
        <v>78100</v>
      </c>
      <c r="J82" s="2" t="str">
        <f t="shared" si="7"/>
        <v>Volvo</v>
      </c>
      <c r="L82"/>
      <c r="M82"/>
    </row>
    <row r="83" spans="1:13" x14ac:dyDescent="0.25">
      <c r="A83" s="1" t="s">
        <v>50</v>
      </c>
      <c r="B83" s="2">
        <v>2012</v>
      </c>
      <c r="C83" s="2">
        <v>130780</v>
      </c>
      <c r="D83" s="1" t="s">
        <v>117</v>
      </c>
      <c r="E83" s="2">
        <v>310000</v>
      </c>
      <c r="F83" s="4">
        <v>42365</v>
      </c>
      <c r="G83" s="2">
        <f t="shared" si="4"/>
        <v>32695</v>
      </c>
      <c r="H83" s="2">
        <f t="shared" si="5"/>
        <v>7846.7999999999993</v>
      </c>
      <c r="I83" s="2">
        <f t="shared" si="6"/>
        <v>90238.2</v>
      </c>
      <c r="J83" s="2" t="str">
        <f t="shared" si="7"/>
        <v>DAF</v>
      </c>
      <c r="L83"/>
      <c r="M83"/>
    </row>
    <row r="84" spans="1:13" x14ac:dyDescent="0.25">
      <c r="A84" s="1" t="s">
        <v>45</v>
      </c>
      <c r="B84" s="2">
        <v>2012</v>
      </c>
      <c r="C84" s="2">
        <v>135502</v>
      </c>
      <c r="D84" s="1" t="s">
        <v>118</v>
      </c>
      <c r="E84" s="2">
        <v>247000</v>
      </c>
      <c r="F84" s="4">
        <v>42476</v>
      </c>
      <c r="G84" s="2">
        <f t="shared" si="4"/>
        <v>33875.5</v>
      </c>
      <c r="H84" s="2">
        <f t="shared" si="5"/>
        <v>5420.08</v>
      </c>
      <c r="I84" s="2">
        <f t="shared" si="6"/>
        <v>96206.42</v>
      </c>
      <c r="J84" s="2" t="str">
        <f t="shared" si="7"/>
        <v>MAN</v>
      </c>
      <c r="L84"/>
      <c r="M84"/>
    </row>
    <row r="85" spans="1:13" x14ac:dyDescent="0.25">
      <c r="A85" s="1" t="s">
        <v>119</v>
      </c>
      <c r="B85" s="2">
        <v>2012</v>
      </c>
      <c r="C85" s="2">
        <v>145000</v>
      </c>
      <c r="D85" s="1" t="s">
        <v>120</v>
      </c>
      <c r="E85" s="2">
        <v>386732</v>
      </c>
      <c r="F85" s="4">
        <v>42059</v>
      </c>
      <c r="G85" s="2">
        <f t="shared" si="4"/>
        <v>36250</v>
      </c>
      <c r="H85" s="2">
        <f t="shared" si="5"/>
        <v>8700</v>
      </c>
      <c r="I85" s="2">
        <f t="shared" si="6"/>
        <v>100050</v>
      </c>
      <c r="J85" s="2" t="str">
        <f t="shared" si="7"/>
        <v>Iveco</v>
      </c>
      <c r="L85"/>
      <c r="M85"/>
    </row>
    <row r="86" spans="1:13" x14ac:dyDescent="0.25">
      <c r="A86" s="1" t="s">
        <v>119</v>
      </c>
      <c r="B86" s="2">
        <v>2012</v>
      </c>
      <c r="C86" s="2">
        <v>145000</v>
      </c>
      <c r="D86" s="1" t="s">
        <v>121</v>
      </c>
      <c r="E86" s="2">
        <v>312680</v>
      </c>
      <c r="F86" s="4">
        <v>42059</v>
      </c>
      <c r="G86" s="2">
        <f t="shared" si="4"/>
        <v>36250</v>
      </c>
      <c r="H86" s="2">
        <f t="shared" si="5"/>
        <v>8700</v>
      </c>
      <c r="I86" s="2">
        <f t="shared" si="6"/>
        <v>100050</v>
      </c>
      <c r="J86" s="2" t="str">
        <f t="shared" si="7"/>
        <v>Iveco</v>
      </c>
      <c r="L86"/>
      <c r="M86"/>
    </row>
    <row r="87" spans="1:13" x14ac:dyDescent="0.25">
      <c r="A87" s="1" t="s">
        <v>33</v>
      </c>
      <c r="B87" s="2">
        <v>2012</v>
      </c>
      <c r="C87" s="2">
        <v>163800</v>
      </c>
      <c r="D87" s="1" t="s">
        <v>122</v>
      </c>
      <c r="E87" s="2">
        <v>366000</v>
      </c>
      <c r="F87" s="4">
        <v>42329</v>
      </c>
      <c r="G87" s="2">
        <f t="shared" si="4"/>
        <v>40950</v>
      </c>
      <c r="H87" s="2">
        <f t="shared" si="5"/>
        <v>9828</v>
      </c>
      <c r="I87" s="2">
        <f t="shared" si="6"/>
        <v>113022</v>
      </c>
      <c r="J87" s="2" t="str">
        <f t="shared" si="7"/>
        <v>Renault</v>
      </c>
      <c r="L87"/>
      <c r="M87"/>
    </row>
    <row r="88" spans="1:13" x14ac:dyDescent="0.25">
      <c r="A88" s="1" t="s">
        <v>123</v>
      </c>
      <c r="B88" s="2">
        <v>2012</v>
      </c>
      <c r="C88" s="2">
        <v>183000</v>
      </c>
      <c r="D88" s="1" t="s">
        <v>124</v>
      </c>
      <c r="E88" s="2">
        <v>520000</v>
      </c>
      <c r="F88" s="4">
        <v>42444</v>
      </c>
      <c r="G88" s="2">
        <f t="shared" si="4"/>
        <v>45750</v>
      </c>
      <c r="H88" s="2">
        <f t="shared" si="5"/>
        <v>18300</v>
      </c>
      <c r="I88" s="2">
        <f t="shared" si="6"/>
        <v>118950</v>
      </c>
      <c r="J88" s="2" t="str">
        <f t="shared" si="7"/>
        <v>Scania</v>
      </c>
      <c r="L88"/>
      <c r="M88"/>
    </row>
    <row r="89" spans="1:13" x14ac:dyDescent="0.25">
      <c r="A89" s="1" t="s">
        <v>123</v>
      </c>
      <c r="B89" s="2">
        <v>2012</v>
      </c>
      <c r="C89" s="2">
        <v>183000</v>
      </c>
      <c r="D89" s="1" t="s">
        <v>125</v>
      </c>
      <c r="E89" s="2">
        <v>530000</v>
      </c>
      <c r="F89" s="4">
        <v>42444</v>
      </c>
      <c r="G89" s="2">
        <f t="shared" si="4"/>
        <v>45750</v>
      </c>
      <c r="H89" s="2">
        <f t="shared" si="5"/>
        <v>18300</v>
      </c>
      <c r="I89" s="2">
        <f t="shared" si="6"/>
        <v>118950</v>
      </c>
      <c r="J89" s="2" t="str">
        <f t="shared" si="7"/>
        <v>Scania</v>
      </c>
      <c r="L89"/>
      <c r="M89"/>
    </row>
    <row r="90" spans="1:13" x14ac:dyDescent="0.25">
      <c r="A90" s="1" t="s">
        <v>123</v>
      </c>
      <c r="B90" s="2">
        <v>2012</v>
      </c>
      <c r="C90" s="2">
        <v>183000</v>
      </c>
      <c r="D90" s="1" t="s">
        <v>126</v>
      </c>
      <c r="E90" s="2">
        <v>490000</v>
      </c>
      <c r="F90" s="4">
        <v>42444</v>
      </c>
      <c r="G90" s="2">
        <f t="shared" si="4"/>
        <v>45750</v>
      </c>
      <c r="H90" s="2">
        <f t="shared" si="5"/>
        <v>14640</v>
      </c>
      <c r="I90" s="2">
        <f t="shared" si="6"/>
        <v>122610</v>
      </c>
      <c r="J90" s="2" t="str">
        <f t="shared" si="7"/>
        <v>Scania</v>
      </c>
      <c r="L90"/>
      <c r="M90"/>
    </row>
    <row r="91" spans="1:13" x14ac:dyDescent="0.25">
      <c r="A91" s="1" t="s">
        <v>123</v>
      </c>
      <c r="B91" s="2">
        <v>2012</v>
      </c>
      <c r="C91" s="2">
        <v>183000</v>
      </c>
      <c r="D91" s="1" t="s">
        <v>127</v>
      </c>
      <c r="E91" s="2">
        <v>481000</v>
      </c>
      <c r="F91" s="4">
        <v>42444</v>
      </c>
      <c r="G91" s="2">
        <f t="shared" si="4"/>
        <v>45750</v>
      </c>
      <c r="H91" s="2">
        <f t="shared" si="5"/>
        <v>14640</v>
      </c>
      <c r="I91" s="2">
        <f t="shared" si="6"/>
        <v>122610</v>
      </c>
      <c r="J91" s="2" t="str">
        <f t="shared" si="7"/>
        <v>Scania</v>
      </c>
      <c r="L91"/>
      <c r="M91"/>
    </row>
    <row r="92" spans="1:13" x14ac:dyDescent="0.25">
      <c r="A92" s="1" t="s">
        <v>123</v>
      </c>
      <c r="B92" s="2">
        <v>2012</v>
      </c>
      <c r="C92" s="2">
        <v>183000</v>
      </c>
      <c r="D92" s="1" t="s">
        <v>128</v>
      </c>
      <c r="E92" s="2">
        <v>454000</v>
      </c>
      <c r="F92" s="4">
        <v>42444</v>
      </c>
      <c r="G92" s="2">
        <f t="shared" si="4"/>
        <v>45750</v>
      </c>
      <c r="H92" s="2">
        <f t="shared" si="5"/>
        <v>14640</v>
      </c>
      <c r="I92" s="2">
        <f t="shared" si="6"/>
        <v>122610</v>
      </c>
      <c r="J92" s="2" t="str">
        <f t="shared" si="7"/>
        <v>Scania</v>
      </c>
      <c r="L92"/>
      <c r="M92"/>
    </row>
    <row r="93" spans="1:13" x14ac:dyDescent="0.25">
      <c r="A93" s="1" t="s">
        <v>129</v>
      </c>
      <c r="B93" s="2">
        <v>2012</v>
      </c>
      <c r="C93" s="2">
        <v>210000</v>
      </c>
      <c r="D93" s="1" t="s">
        <v>130</v>
      </c>
      <c r="E93" s="2">
        <v>517000</v>
      </c>
      <c r="F93" s="4">
        <v>42415</v>
      </c>
      <c r="G93" s="2">
        <f t="shared" si="4"/>
        <v>52500</v>
      </c>
      <c r="H93" s="2">
        <f t="shared" si="5"/>
        <v>21000</v>
      </c>
      <c r="I93" s="2">
        <f t="shared" si="6"/>
        <v>136500</v>
      </c>
      <c r="J93" s="2" t="str">
        <f t="shared" si="7"/>
        <v>Volvo</v>
      </c>
      <c r="L93"/>
      <c r="M93"/>
    </row>
    <row r="94" spans="1:13" x14ac:dyDescent="0.25">
      <c r="A94" s="1" t="s">
        <v>56</v>
      </c>
      <c r="B94" s="2">
        <v>2012</v>
      </c>
      <c r="C94" s="2">
        <v>196370</v>
      </c>
      <c r="D94" s="1" t="s">
        <v>131</v>
      </c>
      <c r="E94" s="2">
        <v>286000</v>
      </c>
      <c r="F94" s="4">
        <v>42467</v>
      </c>
      <c r="G94" s="2">
        <f t="shared" si="4"/>
        <v>49092.5</v>
      </c>
      <c r="H94" s="2">
        <f t="shared" si="5"/>
        <v>7854.8</v>
      </c>
      <c r="I94" s="2">
        <f t="shared" si="6"/>
        <v>139422.70000000001</v>
      </c>
      <c r="J94" s="2" t="str">
        <f t="shared" si="7"/>
        <v>MAN</v>
      </c>
      <c r="L94"/>
      <c r="M94"/>
    </row>
    <row r="95" spans="1:13" x14ac:dyDescent="0.25">
      <c r="A95" s="1" t="s">
        <v>129</v>
      </c>
      <c r="B95" s="2">
        <v>2012</v>
      </c>
      <c r="C95" s="2">
        <v>210000</v>
      </c>
      <c r="D95" s="1" t="s">
        <v>132</v>
      </c>
      <c r="E95" s="2">
        <v>435000</v>
      </c>
      <c r="F95" s="4">
        <v>42415</v>
      </c>
      <c r="G95" s="2">
        <f t="shared" si="4"/>
        <v>52500</v>
      </c>
      <c r="H95" s="2">
        <f t="shared" si="5"/>
        <v>16800</v>
      </c>
      <c r="I95" s="2">
        <f t="shared" si="6"/>
        <v>140700</v>
      </c>
      <c r="J95" s="2" t="str">
        <f t="shared" si="7"/>
        <v>Volvo</v>
      </c>
      <c r="L95"/>
      <c r="M95"/>
    </row>
    <row r="96" spans="1:13" x14ac:dyDescent="0.25">
      <c r="A96" s="1" t="s">
        <v>133</v>
      </c>
      <c r="B96" s="2">
        <v>2012</v>
      </c>
      <c r="C96" s="2">
        <v>210300</v>
      </c>
      <c r="D96" s="1" t="s">
        <v>134</v>
      </c>
      <c r="E96" s="2">
        <v>417671</v>
      </c>
      <c r="F96" s="4">
        <v>42520</v>
      </c>
      <c r="G96" s="2">
        <f t="shared" si="4"/>
        <v>52575</v>
      </c>
      <c r="H96" s="2">
        <f t="shared" si="5"/>
        <v>16824</v>
      </c>
      <c r="I96" s="2">
        <f t="shared" si="6"/>
        <v>140901</v>
      </c>
      <c r="J96" s="2" t="str">
        <f t="shared" si="7"/>
        <v>MAN</v>
      </c>
      <c r="L96"/>
      <c r="M96"/>
    </row>
    <row r="97" spans="1:13" x14ac:dyDescent="0.25">
      <c r="A97" s="1" t="s">
        <v>33</v>
      </c>
      <c r="B97" s="2">
        <v>2012</v>
      </c>
      <c r="C97" s="2">
        <v>231000</v>
      </c>
      <c r="D97" s="1" t="s">
        <v>135</v>
      </c>
      <c r="E97" s="2">
        <v>451000</v>
      </c>
      <c r="F97" s="4">
        <v>42439</v>
      </c>
      <c r="G97" s="2">
        <f t="shared" si="4"/>
        <v>57750</v>
      </c>
      <c r="H97" s="2">
        <f t="shared" si="5"/>
        <v>18480</v>
      </c>
      <c r="I97" s="2">
        <f t="shared" si="6"/>
        <v>154770</v>
      </c>
      <c r="J97" s="2" t="str">
        <f t="shared" si="7"/>
        <v>Renault</v>
      </c>
      <c r="L97"/>
      <c r="M97"/>
    </row>
    <row r="98" spans="1:13" x14ac:dyDescent="0.25">
      <c r="A98" s="1" t="s">
        <v>136</v>
      </c>
      <c r="B98" s="2">
        <v>2012</v>
      </c>
      <c r="C98" s="2">
        <v>240000</v>
      </c>
      <c r="D98" s="1" t="s">
        <v>137</v>
      </c>
      <c r="E98" s="2">
        <v>301344</v>
      </c>
      <c r="F98" s="4">
        <v>42185</v>
      </c>
      <c r="G98" s="2">
        <f t="shared" si="4"/>
        <v>60000</v>
      </c>
      <c r="H98" s="2">
        <f t="shared" si="5"/>
        <v>14400</v>
      </c>
      <c r="I98" s="2">
        <f t="shared" si="6"/>
        <v>165600</v>
      </c>
      <c r="J98" s="2" t="str">
        <f t="shared" si="7"/>
        <v>DAF</v>
      </c>
      <c r="L98"/>
      <c r="M98"/>
    </row>
    <row r="99" spans="1:13" x14ac:dyDescent="0.25">
      <c r="A99" s="1" t="s">
        <v>136</v>
      </c>
      <c r="B99" s="2">
        <v>2012</v>
      </c>
      <c r="C99" s="2">
        <v>240000</v>
      </c>
      <c r="D99" s="1" t="s">
        <v>138</v>
      </c>
      <c r="E99" s="2">
        <v>315988</v>
      </c>
      <c r="F99" s="4">
        <v>42185</v>
      </c>
      <c r="G99" s="2">
        <f t="shared" si="4"/>
        <v>60000</v>
      </c>
      <c r="H99" s="2">
        <f t="shared" si="5"/>
        <v>14400</v>
      </c>
      <c r="I99" s="2">
        <f t="shared" si="6"/>
        <v>165600</v>
      </c>
      <c r="J99" s="2" t="str">
        <f t="shared" si="7"/>
        <v>DAF</v>
      </c>
      <c r="L99"/>
      <c r="M99"/>
    </row>
    <row r="100" spans="1:13" x14ac:dyDescent="0.25">
      <c r="A100" s="1" t="s">
        <v>136</v>
      </c>
      <c r="B100" s="2">
        <v>2012</v>
      </c>
      <c r="C100" s="2">
        <v>240000</v>
      </c>
      <c r="D100" s="1" t="s">
        <v>139</v>
      </c>
      <c r="E100" s="2">
        <v>234760</v>
      </c>
      <c r="F100" s="4">
        <v>42185</v>
      </c>
      <c r="G100" s="2">
        <f t="shared" si="4"/>
        <v>60000</v>
      </c>
      <c r="H100" s="2">
        <f t="shared" si="5"/>
        <v>9600</v>
      </c>
      <c r="I100" s="2">
        <f t="shared" si="6"/>
        <v>170400</v>
      </c>
      <c r="J100" s="2" t="str">
        <f t="shared" si="7"/>
        <v>DAF</v>
      </c>
      <c r="L100"/>
      <c r="M100"/>
    </row>
    <row r="101" spans="1:13" x14ac:dyDescent="0.25">
      <c r="A101" s="1" t="s">
        <v>136</v>
      </c>
      <c r="B101" s="2">
        <v>2012</v>
      </c>
      <c r="C101" s="2">
        <v>240000</v>
      </c>
      <c r="D101" s="1" t="s">
        <v>140</v>
      </c>
      <c r="E101" s="2">
        <v>210780</v>
      </c>
      <c r="F101" s="4">
        <v>42185</v>
      </c>
      <c r="G101" s="2">
        <f t="shared" si="4"/>
        <v>60000</v>
      </c>
      <c r="H101" s="2">
        <f t="shared" si="5"/>
        <v>9600</v>
      </c>
      <c r="I101" s="2">
        <f t="shared" si="6"/>
        <v>170400</v>
      </c>
      <c r="J101" s="2" t="str">
        <f t="shared" si="7"/>
        <v>DAF</v>
      </c>
      <c r="L101"/>
      <c r="M101"/>
    </row>
    <row r="102" spans="1:13" x14ac:dyDescent="0.25">
      <c r="A102" s="1" t="s">
        <v>136</v>
      </c>
      <c r="B102" s="2">
        <v>2012</v>
      </c>
      <c r="C102" s="2">
        <v>240000</v>
      </c>
      <c r="D102" s="1" t="s">
        <v>141</v>
      </c>
      <c r="E102" s="2">
        <v>198240</v>
      </c>
      <c r="F102" s="4">
        <v>42185</v>
      </c>
      <c r="G102" s="2">
        <f t="shared" si="4"/>
        <v>60000</v>
      </c>
      <c r="H102" s="2">
        <f t="shared" si="5"/>
        <v>4800</v>
      </c>
      <c r="I102" s="2">
        <f t="shared" si="6"/>
        <v>175200</v>
      </c>
      <c r="J102" s="2" t="str">
        <f t="shared" si="7"/>
        <v>DAF</v>
      </c>
      <c r="L102"/>
      <c r="M102"/>
    </row>
    <row r="103" spans="1:13" x14ac:dyDescent="0.25">
      <c r="A103" s="1" t="s">
        <v>62</v>
      </c>
      <c r="B103" s="2">
        <v>2012</v>
      </c>
      <c r="C103" s="2">
        <v>290000</v>
      </c>
      <c r="D103" s="1" t="s">
        <v>142</v>
      </c>
      <c r="E103" s="2">
        <v>170000</v>
      </c>
      <c r="F103" s="4">
        <v>42297</v>
      </c>
      <c r="G103" s="2">
        <f t="shared" si="4"/>
        <v>72500</v>
      </c>
      <c r="H103" s="2">
        <f t="shared" si="5"/>
        <v>5800</v>
      </c>
      <c r="I103" s="2">
        <f t="shared" si="6"/>
        <v>211700</v>
      </c>
      <c r="J103" s="2" t="str">
        <f t="shared" si="7"/>
        <v>Mercedes</v>
      </c>
      <c r="L103"/>
      <c r="M103"/>
    </row>
    <row r="104" spans="1:13" x14ac:dyDescent="0.25">
      <c r="A104" s="1" t="s">
        <v>50</v>
      </c>
      <c r="B104" s="2">
        <v>2013</v>
      </c>
      <c r="C104" s="2">
        <v>47800</v>
      </c>
      <c r="D104" s="1" t="s">
        <v>143</v>
      </c>
      <c r="E104" s="2">
        <v>272650</v>
      </c>
      <c r="F104" s="4">
        <v>42117</v>
      </c>
      <c r="G104" s="2">
        <f t="shared" si="4"/>
        <v>9560</v>
      </c>
      <c r="H104" s="2">
        <f t="shared" si="5"/>
        <v>1912</v>
      </c>
      <c r="I104" s="2">
        <f t="shared" si="6"/>
        <v>36328</v>
      </c>
      <c r="J104" s="2" t="str">
        <f t="shared" si="7"/>
        <v>DAF</v>
      </c>
      <c r="L104"/>
      <c r="M104"/>
    </row>
    <row r="105" spans="1:13" x14ac:dyDescent="0.25">
      <c r="A105" s="1" t="s">
        <v>37</v>
      </c>
      <c r="B105" s="2">
        <v>2013</v>
      </c>
      <c r="C105" s="2">
        <v>80000</v>
      </c>
      <c r="D105" s="1" t="s">
        <v>144</v>
      </c>
      <c r="E105" s="2">
        <v>350000</v>
      </c>
      <c r="F105" s="4">
        <v>42379</v>
      </c>
      <c r="G105" s="2">
        <f t="shared" si="4"/>
        <v>16000</v>
      </c>
      <c r="H105" s="2">
        <f t="shared" si="5"/>
        <v>4800</v>
      </c>
      <c r="I105" s="2">
        <f t="shared" si="6"/>
        <v>59200</v>
      </c>
      <c r="J105" s="2" t="str">
        <f t="shared" si="7"/>
        <v>Scania</v>
      </c>
      <c r="L105"/>
      <c r="M105"/>
    </row>
    <row r="106" spans="1:13" x14ac:dyDescent="0.25">
      <c r="A106" s="1" t="s">
        <v>37</v>
      </c>
      <c r="B106" s="2">
        <v>2013</v>
      </c>
      <c r="C106" s="2">
        <v>80000</v>
      </c>
      <c r="D106" s="1" t="s">
        <v>145</v>
      </c>
      <c r="E106" s="2">
        <v>235000</v>
      </c>
      <c r="F106" s="4">
        <v>42379</v>
      </c>
      <c r="G106" s="2">
        <f t="shared" si="4"/>
        <v>16000</v>
      </c>
      <c r="H106" s="2">
        <f t="shared" si="5"/>
        <v>3200</v>
      </c>
      <c r="I106" s="2">
        <f t="shared" si="6"/>
        <v>60800</v>
      </c>
      <c r="J106" s="2" t="str">
        <f t="shared" si="7"/>
        <v>Scania</v>
      </c>
      <c r="L106"/>
      <c r="M106"/>
    </row>
    <row r="107" spans="1:13" x14ac:dyDescent="0.25">
      <c r="A107" s="1" t="s">
        <v>76</v>
      </c>
      <c r="B107" s="2">
        <v>2013</v>
      </c>
      <c r="C107" s="2">
        <v>93000</v>
      </c>
      <c r="D107" s="1" t="s">
        <v>146</v>
      </c>
      <c r="E107" s="2">
        <v>195000</v>
      </c>
      <c r="F107" s="4">
        <v>42268</v>
      </c>
      <c r="G107" s="2">
        <f t="shared" si="4"/>
        <v>18600</v>
      </c>
      <c r="H107" s="2">
        <f t="shared" si="5"/>
        <v>1860</v>
      </c>
      <c r="I107" s="2">
        <f t="shared" si="6"/>
        <v>72540</v>
      </c>
      <c r="J107" s="2" t="str">
        <f t="shared" si="7"/>
        <v>DAF</v>
      </c>
      <c r="L107"/>
      <c r="M107"/>
    </row>
    <row r="108" spans="1:13" x14ac:dyDescent="0.25">
      <c r="A108" s="1" t="s">
        <v>79</v>
      </c>
      <c r="B108" s="2">
        <v>2013</v>
      </c>
      <c r="C108" s="2">
        <v>136000</v>
      </c>
      <c r="D108" s="1" t="s">
        <v>147</v>
      </c>
      <c r="E108" s="2">
        <v>247000</v>
      </c>
      <c r="F108" s="4">
        <v>42067</v>
      </c>
      <c r="G108" s="2">
        <f t="shared" si="4"/>
        <v>27200</v>
      </c>
      <c r="H108" s="2">
        <f t="shared" si="5"/>
        <v>5440</v>
      </c>
      <c r="I108" s="2">
        <f t="shared" si="6"/>
        <v>103360</v>
      </c>
      <c r="J108" s="2" t="str">
        <f t="shared" si="7"/>
        <v>DAF</v>
      </c>
      <c r="L108"/>
      <c r="M108"/>
    </row>
    <row r="109" spans="1:13" x14ac:dyDescent="0.25">
      <c r="A109" s="1" t="s">
        <v>45</v>
      </c>
      <c r="B109" s="2">
        <v>2013</v>
      </c>
      <c r="C109" s="2">
        <v>158000</v>
      </c>
      <c r="D109" s="1" t="s">
        <v>148</v>
      </c>
      <c r="E109" s="2">
        <v>407000</v>
      </c>
      <c r="F109" s="4">
        <v>42681</v>
      </c>
      <c r="G109" s="2">
        <f t="shared" si="4"/>
        <v>31600</v>
      </c>
      <c r="H109" s="2">
        <f t="shared" si="5"/>
        <v>12640</v>
      </c>
      <c r="I109" s="2">
        <f t="shared" si="6"/>
        <v>113760</v>
      </c>
      <c r="J109" s="2" t="str">
        <f t="shared" si="7"/>
        <v>MAN</v>
      </c>
      <c r="L109"/>
      <c r="M109"/>
    </row>
    <row r="110" spans="1:13" x14ac:dyDescent="0.25">
      <c r="A110" s="1" t="s">
        <v>136</v>
      </c>
      <c r="B110" s="2">
        <v>2013</v>
      </c>
      <c r="C110" s="2">
        <v>240000</v>
      </c>
      <c r="D110" s="1" t="s">
        <v>149</v>
      </c>
      <c r="E110" s="2">
        <v>301232</v>
      </c>
      <c r="F110" s="4">
        <v>42719</v>
      </c>
      <c r="G110" s="2">
        <f t="shared" si="4"/>
        <v>48000</v>
      </c>
      <c r="H110" s="2">
        <f t="shared" si="5"/>
        <v>14400</v>
      </c>
      <c r="I110" s="2">
        <f t="shared" si="6"/>
        <v>177600</v>
      </c>
      <c r="J110" s="2" t="str">
        <f t="shared" si="7"/>
        <v>DAF</v>
      </c>
      <c r="L110"/>
      <c r="M110"/>
    </row>
    <row r="111" spans="1:13" x14ac:dyDescent="0.25">
      <c r="A111" s="1" t="s">
        <v>136</v>
      </c>
      <c r="B111" s="2">
        <v>2013</v>
      </c>
      <c r="C111" s="2">
        <v>240000</v>
      </c>
      <c r="D111" s="1" t="s">
        <v>150</v>
      </c>
      <c r="E111" s="2">
        <v>289567</v>
      </c>
      <c r="F111" s="4">
        <v>42719</v>
      </c>
      <c r="G111" s="2">
        <f t="shared" si="4"/>
        <v>48000</v>
      </c>
      <c r="H111" s="2">
        <f t="shared" si="5"/>
        <v>9600</v>
      </c>
      <c r="I111" s="2">
        <f t="shared" si="6"/>
        <v>182400</v>
      </c>
      <c r="J111" s="2" t="str">
        <f t="shared" si="7"/>
        <v>DAF</v>
      </c>
      <c r="L111"/>
      <c r="M111"/>
    </row>
    <row r="112" spans="1:13" x14ac:dyDescent="0.25">
      <c r="A112" s="1" t="s">
        <v>136</v>
      </c>
      <c r="B112" s="2">
        <v>2013</v>
      </c>
      <c r="C112" s="2">
        <v>240000</v>
      </c>
      <c r="D112" s="1" t="s">
        <v>151</v>
      </c>
      <c r="E112" s="2">
        <v>245211</v>
      </c>
      <c r="F112" s="4">
        <v>42719</v>
      </c>
      <c r="G112" s="2">
        <f t="shared" si="4"/>
        <v>48000</v>
      </c>
      <c r="H112" s="2">
        <f t="shared" si="5"/>
        <v>9600</v>
      </c>
      <c r="I112" s="2">
        <f t="shared" si="6"/>
        <v>182400</v>
      </c>
      <c r="J112" s="2" t="str">
        <f t="shared" si="7"/>
        <v>DAF</v>
      </c>
      <c r="L112"/>
      <c r="M112"/>
    </row>
    <row r="113" spans="1:13" x14ac:dyDescent="0.25">
      <c r="A113" s="1" t="s">
        <v>136</v>
      </c>
      <c r="B113" s="2">
        <v>2013</v>
      </c>
      <c r="C113" s="2">
        <v>240000</v>
      </c>
      <c r="D113" s="1" t="s">
        <v>152</v>
      </c>
      <c r="E113" s="2">
        <v>200123</v>
      </c>
      <c r="F113" s="4">
        <v>42719</v>
      </c>
      <c r="G113" s="2">
        <f t="shared" si="4"/>
        <v>48000</v>
      </c>
      <c r="H113" s="2">
        <f t="shared" si="5"/>
        <v>9600</v>
      </c>
      <c r="I113" s="2">
        <f t="shared" si="6"/>
        <v>182400</v>
      </c>
      <c r="J113" s="2" t="str">
        <f t="shared" si="7"/>
        <v>DAF</v>
      </c>
      <c r="L113"/>
      <c r="M113"/>
    </row>
    <row r="114" spans="1:13" x14ac:dyDescent="0.25">
      <c r="A114" s="1" t="s">
        <v>136</v>
      </c>
      <c r="B114" s="2">
        <v>2013</v>
      </c>
      <c r="C114" s="2">
        <v>240000</v>
      </c>
      <c r="D114" s="1" t="s">
        <v>153</v>
      </c>
      <c r="E114" s="2">
        <v>235811</v>
      </c>
      <c r="F114" s="4">
        <v>42719</v>
      </c>
      <c r="G114" s="2">
        <f t="shared" si="4"/>
        <v>48000</v>
      </c>
      <c r="H114" s="2">
        <f t="shared" si="5"/>
        <v>9600</v>
      </c>
      <c r="I114" s="2">
        <f t="shared" si="6"/>
        <v>182400</v>
      </c>
      <c r="J114" s="2" t="str">
        <f t="shared" si="7"/>
        <v>DAF</v>
      </c>
      <c r="L114"/>
      <c r="M114"/>
    </row>
    <row r="115" spans="1:13" x14ac:dyDescent="0.25">
      <c r="A115" s="1" t="s">
        <v>136</v>
      </c>
      <c r="B115" s="2">
        <v>2013</v>
      </c>
      <c r="C115" s="2">
        <v>240000</v>
      </c>
      <c r="D115" s="1" t="s">
        <v>154</v>
      </c>
      <c r="E115" s="2">
        <v>250021</v>
      </c>
      <c r="F115" s="4">
        <v>42719</v>
      </c>
      <c r="G115" s="2">
        <f t="shared" si="4"/>
        <v>48000</v>
      </c>
      <c r="H115" s="2">
        <f t="shared" si="5"/>
        <v>9600</v>
      </c>
      <c r="I115" s="2">
        <f t="shared" si="6"/>
        <v>182400</v>
      </c>
      <c r="J115" s="2" t="str">
        <f t="shared" si="7"/>
        <v>DAF</v>
      </c>
      <c r="L115"/>
      <c r="M115"/>
    </row>
    <row r="116" spans="1:13" x14ac:dyDescent="0.25">
      <c r="A116" s="1" t="s">
        <v>136</v>
      </c>
      <c r="B116" s="2">
        <v>2013</v>
      </c>
      <c r="C116" s="2">
        <v>240000</v>
      </c>
      <c r="D116" s="1" t="s">
        <v>155</v>
      </c>
      <c r="E116" s="2">
        <v>198340</v>
      </c>
      <c r="F116" s="4">
        <v>42719</v>
      </c>
      <c r="G116" s="2">
        <f t="shared" si="4"/>
        <v>48000</v>
      </c>
      <c r="H116" s="2">
        <f t="shared" si="5"/>
        <v>4800</v>
      </c>
      <c r="I116" s="2">
        <f t="shared" si="6"/>
        <v>187200</v>
      </c>
      <c r="J116" s="2" t="str">
        <f t="shared" si="7"/>
        <v>DAF</v>
      </c>
      <c r="L116"/>
      <c r="M116"/>
    </row>
    <row r="117" spans="1:13" x14ac:dyDescent="0.25">
      <c r="A117" s="1" t="s">
        <v>136</v>
      </c>
      <c r="B117" s="2">
        <v>2013</v>
      </c>
      <c r="C117" s="2">
        <v>240000</v>
      </c>
      <c r="D117" s="1" t="s">
        <v>156</v>
      </c>
      <c r="E117" s="2">
        <v>189761</v>
      </c>
      <c r="F117" s="4">
        <v>42719</v>
      </c>
      <c r="G117" s="2">
        <f t="shared" si="4"/>
        <v>48000</v>
      </c>
      <c r="H117" s="2">
        <f t="shared" si="5"/>
        <v>4800</v>
      </c>
      <c r="I117" s="2">
        <f t="shared" si="6"/>
        <v>187200</v>
      </c>
      <c r="J117" s="2" t="str">
        <f t="shared" si="7"/>
        <v>DAF</v>
      </c>
      <c r="L117"/>
      <c r="M117"/>
    </row>
    <row r="118" spans="1:13" x14ac:dyDescent="0.25">
      <c r="A118" s="1" t="s">
        <v>157</v>
      </c>
      <c r="B118" s="2">
        <v>2013</v>
      </c>
      <c r="C118" s="2">
        <v>271000</v>
      </c>
      <c r="D118" s="1" t="s">
        <v>158</v>
      </c>
      <c r="E118" s="2">
        <v>153000</v>
      </c>
      <c r="F118" s="4">
        <v>42334</v>
      </c>
      <c r="G118" s="2">
        <f t="shared" si="4"/>
        <v>54200</v>
      </c>
      <c r="H118" s="2">
        <f t="shared" si="5"/>
        <v>5420</v>
      </c>
      <c r="I118" s="2">
        <f t="shared" si="6"/>
        <v>211380</v>
      </c>
      <c r="J118" s="2" t="str">
        <f t="shared" si="7"/>
        <v>MAN</v>
      </c>
      <c r="L118"/>
      <c r="M118"/>
    </row>
    <row r="119" spans="1:13" x14ac:dyDescent="0.25">
      <c r="A119" s="1" t="s">
        <v>157</v>
      </c>
      <c r="B119" s="2">
        <v>2013</v>
      </c>
      <c r="C119" s="2">
        <v>271000</v>
      </c>
      <c r="D119" s="1" t="s">
        <v>159</v>
      </c>
      <c r="E119" s="2">
        <v>123000</v>
      </c>
      <c r="F119" s="4">
        <v>42520</v>
      </c>
      <c r="G119" s="2">
        <f t="shared" si="4"/>
        <v>54200</v>
      </c>
      <c r="H119" s="2">
        <f t="shared" si="5"/>
        <v>5420</v>
      </c>
      <c r="I119" s="2">
        <f t="shared" si="6"/>
        <v>211380</v>
      </c>
      <c r="J119" s="2" t="str">
        <f t="shared" si="7"/>
        <v>MAN</v>
      </c>
      <c r="L119"/>
      <c r="M119"/>
    </row>
    <row r="120" spans="1:13" x14ac:dyDescent="0.25">
      <c r="A120" s="1" t="s">
        <v>160</v>
      </c>
      <c r="B120" s="2">
        <v>2014</v>
      </c>
      <c r="C120" s="2">
        <v>98000</v>
      </c>
      <c r="D120" s="1" t="s">
        <v>161</v>
      </c>
      <c r="E120" s="2">
        <v>251000</v>
      </c>
      <c r="F120" s="4">
        <v>42344</v>
      </c>
      <c r="G120" s="2">
        <f t="shared" si="4"/>
        <v>14700</v>
      </c>
      <c r="H120" s="2">
        <f t="shared" si="5"/>
        <v>3920</v>
      </c>
      <c r="I120" s="2">
        <f t="shared" si="6"/>
        <v>79380</v>
      </c>
      <c r="J120" s="2" t="str">
        <f t="shared" si="7"/>
        <v>MAN</v>
      </c>
      <c r="L120"/>
      <c r="M120"/>
    </row>
    <row r="121" spans="1:13" x14ac:dyDescent="0.25">
      <c r="A121" s="1" t="s">
        <v>160</v>
      </c>
      <c r="B121" s="2">
        <v>2014</v>
      </c>
      <c r="C121" s="2">
        <v>99000</v>
      </c>
      <c r="D121" s="1" t="s">
        <v>162</v>
      </c>
      <c r="E121" s="2">
        <v>247000</v>
      </c>
      <c r="F121" s="4">
        <v>42344</v>
      </c>
      <c r="G121" s="2">
        <f t="shared" si="4"/>
        <v>14850</v>
      </c>
      <c r="H121" s="2">
        <f t="shared" si="5"/>
        <v>3960</v>
      </c>
      <c r="I121" s="2">
        <f t="shared" si="6"/>
        <v>80190</v>
      </c>
      <c r="J121" s="2" t="str">
        <f t="shared" si="7"/>
        <v>MAN</v>
      </c>
      <c r="L121"/>
      <c r="M121"/>
    </row>
    <row r="122" spans="1:13" x14ac:dyDescent="0.25">
      <c r="A122" s="1" t="s">
        <v>45</v>
      </c>
      <c r="B122" s="2">
        <v>2014</v>
      </c>
      <c r="C122" s="2">
        <v>136502</v>
      </c>
      <c r="D122" s="1" t="s">
        <v>163</v>
      </c>
      <c r="E122" s="2">
        <v>243000</v>
      </c>
      <c r="F122" s="4">
        <v>42476</v>
      </c>
      <c r="G122" s="2">
        <f t="shared" si="4"/>
        <v>20475.300000000003</v>
      </c>
      <c r="H122" s="2">
        <f t="shared" si="5"/>
        <v>5460.08</v>
      </c>
      <c r="I122" s="2">
        <f t="shared" si="6"/>
        <v>110566.62</v>
      </c>
      <c r="J122" s="2" t="str">
        <f t="shared" si="7"/>
        <v>MAN</v>
      </c>
      <c r="L122"/>
      <c r="M122"/>
    </row>
    <row r="123" spans="1:13" x14ac:dyDescent="0.25">
      <c r="A123" s="1" t="s">
        <v>54</v>
      </c>
      <c r="B123" s="2">
        <v>2014</v>
      </c>
      <c r="C123" s="2">
        <v>167800</v>
      </c>
      <c r="D123" s="1" t="s">
        <v>164</v>
      </c>
      <c r="E123" s="2">
        <v>190300</v>
      </c>
      <c r="F123" s="4">
        <v>42272</v>
      </c>
      <c r="G123" s="2">
        <f t="shared" si="4"/>
        <v>25170</v>
      </c>
      <c r="H123" s="2">
        <f t="shared" si="5"/>
        <v>3356</v>
      </c>
      <c r="I123" s="2">
        <f t="shared" si="6"/>
        <v>139274</v>
      </c>
      <c r="J123" s="2" t="str">
        <f t="shared" si="7"/>
        <v>MAN</v>
      </c>
      <c r="L123"/>
      <c r="M123"/>
    </row>
    <row r="124" spans="1:13" x14ac:dyDescent="0.25">
      <c r="A124" s="1" t="s">
        <v>35</v>
      </c>
      <c r="B124" s="2">
        <v>2014</v>
      </c>
      <c r="C124" s="2">
        <v>219000</v>
      </c>
      <c r="D124" s="1" t="s">
        <v>165</v>
      </c>
      <c r="E124" s="2">
        <v>126290</v>
      </c>
      <c r="F124" s="4">
        <v>42083</v>
      </c>
      <c r="G124" s="2">
        <f t="shared" si="4"/>
        <v>32850</v>
      </c>
      <c r="H124" s="2">
        <f t="shared" si="5"/>
        <v>4380</v>
      </c>
      <c r="I124" s="2">
        <f t="shared" si="6"/>
        <v>181770</v>
      </c>
      <c r="J124" s="2" t="str">
        <f t="shared" si="7"/>
        <v>Mercedes</v>
      </c>
      <c r="L124"/>
      <c r="M124"/>
    </row>
    <row r="125" spans="1:13" x14ac:dyDescent="0.25">
      <c r="A125" s="1" t="s">
        <v>136</v>
      </c>
      <c r="B125" s="2">
        <v>2014</v>
      </c>
      <c r="C125" s="2">
        <v>240000</v>
      </c>
      <c r="D125" s="1" t="s">
        <v>166</v>
      </c>
      <c r="E125" s="2">
        <v>183788</v>
      </c>
      <c r="F125" s="4">
        <v>42681</v>
      </c>
      <c r="G125" s="2">
        <f t="shared" si="4"/>
        <v>36000</v>
      </c>
      <c r="H125" s="2">
        <f t="shared" si="5"/>
        <v>4800</v>
      </c>
      <c r="I125" s="2">
        <f t="shared" si="6"/>
        <v>199200</v>
      </c>
      <c r="J125" s="2" t="str">
        <f t="shared" si="7"/>
        <v>DAF</v>
      </c>
      <c r="L125"/>
      <c r="M125"/>
    </row>
    <row r="126" spans="1:13" x14ac:dyDescent="0.25">
      <c r="A126" s="1" t="s">
        <v>136</v>
      </c>
      <c r="B126" s="2">
        <v>2014</v>
      </c>
      <c r="C126" s="2">
        <v>240000</v>
      </c>
      <c r="D126" s="1" t="s">
        <v>167</v>
      </c>
      <c r="E126" s="2">
        <v>160198</v>
      </c>
      <c r="F126" s="4">
        <v>42681</v>
      </c>
      <c r="G126" s="2">
        <f t="shared" si="4"/>
        <v>36000</v>
      </c>
      <c r="H126" s="2">
        <f t="shared" si="5"/>
        <v>4800</v>
      </c>
      <c r="I126" s="2">
        <f t="shared" si="6"/>
        <v>199200</v>
      </c>
      <c r="J126" s="2" t="str">
        <f t="shared" si="7"/>
        <v>DAF</v>
      </c>
      <c r="L126"/>
      <c r="M126"/>
    </row>
    <row r="127" spans="1:13" x14ac:dyDescent="0.25">
      <c r="A127" s="1" t="s">
        <v>136</v>
      </c>
      <c r="B127" s="2">
        <v>2014</v>
      </c>
      <c r="C127" s="2">
        <v>240000</v>
      </c>
      <c r="D127" s="1" t="s">
        <v>168</v>
      </c>
      <c r="E127" s="2">
        <v>156724</v>
      </c>
      <c r="F127" s="4">
        <v>42681</v>
      </c>
      <c r="G127" s="2">
        <f t="shared" si="4"/>
        <v>36000</v>
      </c>
      <c r="H127" s="2">
        <f t="shared" si="5"/>
        <v>4800</v>
      </c>
      <c r="I127" s="2">
        <f t="shared" si="6"/>
        <v>199200</v>
      </c>
      <c r="J127" s="2" t="str">
        <f t="shared" si="7"/>
        <v>DAF</v>
      </c>
      <c r="L127"/>
      <c r="M127"/>
    </row>
    <row r="128" spans="1:13" x14ac:dyDescent="0.25">
      <c r="A128" s="1" t="s">
        <v>157</v>
      </c>
      <c r="B128" s="2">
        <v>2014</v>
      </c>
      <c r="C128" s="2">
        <v>270000</v>
      </c>
      <c r="D128" s="1" t="s">
        <v>169</v>
      </c>
      <c r="E128" s="2">
        <v>157000</v>
      </c>
      <c r="F128" s="4">
        <v>42334</v>
      </c>
      <c r="G128" s="2">
        <f t="shared" si="4"/>
        <v>40500</v>
      </c>
      <c r="H128" s="2">
        <f t="shared" si="5"/>
        <v>5400</v>
      </c>
      <c r="I128" s="2">
        <f t="shared" si="6"/>
        <v>224100</v>
      </c>
      <c r="J128" s="2" t="str">
        <f t="shared" si="7"/>
        <v>MAN</v>
      </c>
      <c r="L128"/>
      <c r="M128"/>
    </row>
    <row r="129" spans="1:13" x14ac:dyDescent="0.25">
      <c r="A129" s="1" t="s">
        <v>35</v>
      </c>
      <c r="B129" s="2">
        <v>2015</v>
      </c>
      <c r="C129" s="2">
        <v>218000</v>
      </c>
      <c r="D129" s="1" t="s">
        <v>170</v>
      </c>
      <c r="E129" s="2">
        <v>130290</v>
      </c>
      <c r="F129" s="4">
        <v>42083</v>
      </c>
      <c r="G129" s="2">
        <f t="shared" si="4"/>
        <v>21800</v>
      </c>
      <c r="H129" s="2">
        <f t="shared" si="5"/>
        <v>4360</v>
      </c>
      <c r="I129" s="2">
        <f t="shared" si="6"/>
        <v>191840</v>
      </c>
      <c r="J129" s="2" t="str">
        <f t="shared" si="7"/>
        <v>Mercedes</v>
      </c>
      <c r="L129"/>
      <c r="M129"/>
    </row>
    <row r="130" spans="1:13" x14ac:dyDescent="0.25">
      <c r="A130" s="1" t="s">
        <v>62</v>
      </c>
      <c r="B130" s="2">
        <v>2015</v>
      </c>
      <c r="C130" s="2">
        <v>258000</v>
      </c>
      <c r="D130" s="1" t="s">
        <v>171</v>
      </c>
      <c r="E130" s="2">
        <v>160700</v>
      </c>
      <c r="F130" s="4">
        <v>42286</v>
      </c>
      <c r="G130" s="2">
        <f t="shared" si="4"/>
        <v>25800</v>
      </c>
      <c r="H130" s="2">
        <f t="shared" si="5"/>
        <v>5160</v>
      </c>
      <c r="I130" s="2">
        <f t="shared" si="6"/>
        <v>227040</v>
      </c>
      <c r="J130" s="2" t="str">
        <f t="shared" si="7"/>
        <v>Mercedes</v>
      </c>
      <c r="L130"/>
      <c r="M130"/>
    </row>
    <row r="131" spans="1:13" x14ac:dyDescent="0.25">
      <c r="A131" s="1" t="s">
        <v>172</v>
      </c>
      <c r="B131" s="2">
        <v>2015</v>
      </c>
      <c r="C131" s="2">
        <v>360000</v>
      </c>
      <c r="D131" s="1" t="s">
        <v>173</v>
      </c>
      <c r="E131" s="2">
        <v>100000</v>
      </c>
      <c r="F131" s="4">
        <v>42734</v>
      </c>
      <c r="G131" s="2">
        <f t="shared" ref="G131:G135" si="8">5%*C131*(2017-B131)</f>
        <v>36000</v>
      </c>
      <c r="H131" s="2">
        <f t="shared" ref="H131:H135" si="9">2%*C131*ROUNDDOWN(E131/100000,0)</f>
        <v>7200</v>
      </c>
      <c r="I131" s="2">
        <f t="shared" ref="I131:I135" si="10">C131-H131-G131</f>
        <v>316800</v>
      </c>
      <c r="J131" s="2" t="str">
        <f t="shared" ref="J131:J135" si="11">MID(A131,1,SEARCH(" ",A131,1) - 1)</f>
        <v>Volvo</v>
      </c>
      <c r="L131"/>
      <c r="M131"/>
    </row>
    <row r="132" spans="1:13" x14ac:dyDescent="0.25">
      <c r="A132" s="1" t="s">
        <v>172</v>
      </c>
      <c r="B132" s="2">
        <v>2015</v>
      </c>
      <c r="C132" s="2">
        <v>360000</v>
      </c>
      <c r="D132" s="1" t="s">
        <v>174</v>
      </c>
      <c r="E132" s="2">
        <v>115000</v>
      </c>
      <c r="F132" s="4">
        <v>42734</v>
      </c>
      <c r="G132" s="2">
        <f t="shared" si="8"/>
        <v>36000</v>
      </c>
      <c r="H132" s="2">
        <f t="shared" si="9"/>
        <v>7200</v>
      </c>
      <c r="I132" s="2">
        <f t="shared" si="10"/>
        <v>316800</v>
      </c>
      <c r="J132" s="2" t="str">
        <f t="shared" si="11"/>
        <v>Volvo</v>
      </c>
      <c r="L132"/>
      <c r="M132"/>
    </row>
    <row r="133" spans="1:13" x14ac:dyDescent="0.25">
      <c r="A133" s="1" t="s">
        <v>172</v>
      </c>
      <c r="B133" s="2">
        <v>2015</v>
      </c>
      <c r="C133" s="2">
        <v>360000</v>
      </c>
      <c r="D133" s="1" t="s">
        <v>175</v>
      </c>
      <c r="E133" s="2">
        <v>132000</v>
      </c>
      <c r="F133" s="4">
        <v>42734</v>
      </c>
      <c r="G133" s="2">
        <f t="shared" si="8"/>
        <v>36000</v>
      </c>
      <c r="H133" s="2">
        <f t="shared" si="9"/>
        <v>7200</v>
      </c>
      <c r="I133" s="2">
        <f t="shared" si="10"/>
        <v>316800</v>
      </c>
      <c r="J133" s="2" t="str">
        <f t="shared" si="11"/>
        <v>Volvo</v>
      </c>
      <c r="L133"/>
      <c r="M133"/>
    </row>
    <row r="134" spans="1:13" x14ac:dyDescent="0.25">
      <c r="A134" s="1" t="s">
        <v>172</v>
      </c>
      <c r="B134" s="2">
        <v>2015</v>
      </c>
      <c r="C134" s="2">
        <v>360000</v>
      </c>
      <c r="D134" s="1" t="s">
        <v>176</v>
      </c>
      <c r="E134" s="2">
        <v>108000</v>
      </c>
      <c r="F134" s="4">
        <v>42734</v>
      </c>
      <c r="G134" s="2">
        <f t="shared" si="8"/>
        <v>36000</v>
      </c>
      <c r="H134" s="2">
        <f t="shared" si="9"/>
        <v>7200</v>
      </c>
      <c r="I134" s="2">
        <f t="shared" si="10"/>
        <v>316800</v>
      </c>
      <c r="J134" s="2" t="str">
        <f t="shared" si="11"/>
        <v>Volvo</v>
      </c>
      <c r="L134"/>
      <c r="M134"/>
    </row>
    <row r="135" spans="1:13" x14ac:dyDescent="0.25">
      <c r="A135" s="1" t="s">
        <v>172</v>
      </c>
      <c r="B135" s="2">
        <v>2015</v>
      </c>
      <c r="C135" s="2">
        <v>360000</v>
      </c>
      <c r="D135" s="1" t="s">
        <v>177</v>
      </c>
      <c r="E135" s="2">
        <v>140000</v>
      </c>
      <c r="F135" s="4">
        <v>42734</v>
      </c>
      <c r="G135" s="2">
        <f t="shared" si="8"/>
        <v>36000</v>
      </c>
      <c r="H135" s="2">
        <f t="shared" si="9"/>
        <v>7200</v>
      </c>
      <c r="I135" s="2">
        <f t="shared" si="10"/>
        <v>316800</v>
      </c>
      <c r="J135" s="2" t="str">
        <f t="shared" si="11"/>
        <v>Volvo</v>
      </c>
      <c r="L135"/>
      <c r="M135"/>
    </row>
    <row r="136" spans="1:13" x14ac:dyDescent="0.25">
      <c r="L136"/>
      <c r="M136"/>
    </row>
    <row r="137" spans="1:13" x14ac:dyDescent="0.25">
      <c r="L137"/>
      <c r="M137"/>
    </row>
    <row r="138" spans="1:13" x14ac:dyDescent="0.25">
      <c r="L138"/>
      <c r="M138"/>
    </row>
    <row r="139" spans="1:13" x14ac:dyDescent="0.25">
      <c r="L139"/>
      <c r="M139"/>
    </row>
    <row r="140" spans="1:13" x14ac:dyDescent="0.25">
      <c r="L140"/>
      <c r="M140"/>
    </row>
    <row r="141" spans="1:13" x14ac:dyDescent="0.25">
      <c r="L141"/>
      <c r="M141"/>
    </row>
    <row r="142" spans="1:13" x14ac:dyDescent="0.25">
      <c r="L142"/>
      <c r="M142"/>
    </row>
    <row r="143" spans="1:13" x14ac:dyDescent="0.25">
      <c r="L143"/>
      <c r="M143"/>
    </row>
    <row r="144" spans="1:13" x14ac:dyDescent="0.25">
      <c r="L144"/>
      <c r="M144"/>
    </row>
    <row r="145" spans="12:13" x14ac:dyDescent="0.25">
      <c r="L145"/>
      <c r="M145"/>
    </row>
    <row r="146" spans="12:13" x14ac:dyDescent="0.25">
      <c r="L146"/>
      <c r="M146"/>
    </row>
    <row r="147" spans="12:13" x14ac:dyDescent="0.25">
      <c r="L147"/>
      <c r="M147"/>
    </row>
  </sheetData>
  <autoFilter ref="A1:A135" xr:uid="{00000000-0001-0000-0000-000000000000}"/>
  <conditionalFormatting sqref="I1:I1048576">
    <cfRule type="top10" dxfId="1" priority="1" bottom="1" rank="1"/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3A643-B160-4E47-B28C-6910EBA93323}">
  <dimension ref="A1:P135"/>
  <sheetViews>
    <sheetView tabSelected="1" workbookViewId="0">
      <selection activeCell="L1" sqref="L1:N5"/>
    </sheetView>
  </sheetViews>
  <sheetFormatPr defaultRowHeight="15" x14ac:dyDescent="0.25"/>
  <cols>
    <col min="1" max="1" width="18" style="2" bestFit="1" customWidth="1"/>
    <col min="2" max="2" width="13.7109375" style="2" bestFit="1" customWidth="1"/>
    <col min="3" max="3" width="12.7109375" style="2" bestFit="1" customWidth="1"/>
    <col min="4" max="4" width="15.7109375" style="2" bestFit="1" customWidth="1"/>
    <col min="5" max="5" width="8.7109375" style="2" bestFit="1" customWidth="1"/>
    <col min="6" max="6" width="24.5703125" style="2" bestFit="1" customWidth="1"/>
    <col min="7" max="7" width="10.140625" style="8" bestFit="1" customWidth="1"/>
    <col min="10" max="10" width="9.7109375" style="2" bestFit="1" customWidth="1"/>
    <col min="11" max="11" width="11.5703125" style="2" bestFit="1" customWidth="1"/>
    <col min="12" max="12" width="18" style="2" bestFit="1" customWidth="1"/>
    <col min="13" max="13" width="15.7109375" style="2" bestFit="1" customWidth="1"/>
    <col min="14" max="15" width="9.140625" style="2"/>
    <col min="16" max="16" width="9.5703125" style="2" bestFit="1" customWidth="1"/>
    <col min="17" max="16384" width="9.140625" style="2"/>
  </cols>
  <sheetData>
    <row r="1" spans="1:16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0" t="s">
        <v>198</v>
      </c>
      <c r="H1" s="2"/>
      <c r="I1" s="2"/>
      <c r="L1" s="1" t="s">
        <v>0</v>
      </c>
      <c r="M1" s="1" t="s">
        <v>3</v>
      </c>
      <c r="N1" s="2" t="s">
        <v>197</v>
      </c>
    </row>
    <row r="2" spans="1:16" ht="24" customHeight="1" x14ac:dyDescent="0.25">
      <c r="A2" s="11" t="s">
        <v>35</v>
      </c>
      <c r="B2" s="12">
        <v>2009</v>
      </c>
      <c r="C2" s="12">
        <v>85000</v>
      </c>
      <c r="D2" s="11" t="s">
        <v>36</v>
      </c>
      <c r="E2" s="12">
        <v>946000</v>
      </c>
      <c r="F2" s="13">
        <v>42014</v>
      </c>
      <c r="G2" s="14">
        <f>_xlfn.DAYS(DATE(2017,1,1),F2)</f>
        <v>722</v>
      </c>
      <c r="H2" s="2"/>
      <c r="I2" s="2"/>
      <c r="L2" s="11" t="s">
        <v>35</v>
      </c>
      <c r="M2" s="11" t="s">
        <v>36</v>
      </c>
      <c r="N2" s="2">
        <v>722</v>
      </c>
    </row>
    <row r="3" spans="1:16" x14ac:dyDescent="0.25">
      <c r="A3" s="11" t="s">
        <v>6</v>
      </c>
      <c r="B3" s="12">
        <v>2006</v>
      </c>
      <c r="C3" s="12">
        <v>85900</v>
      </c>
      <c r="D3" s="11" t="s">
        <v>9</v>
      </c>
      <c r="E3" s="12">
        <v>998704</v>
      </c>
      <c r="F3" s="13">
        <v>42028</v>
      </c>
      <c r="G3" s="14">
        <f t="shared" ref="G3:G66" si="0">_xlfn.DAYS(DATE(2017,1,1),F3)</f>
        <v>708</v>
      </c>
      <c r="H3" s="2"/>
      <c r="I3" s="2"/>
      <c r="L3" s="11" t="s">
        <v>6</v>
      </c>
      <c r="M3" s="11" t="s">
        <v>9</v>
      </c>
      <c r="N3" s="2">
        <v>708</v>
      </c>
    </row>
    <row r="4" spans="1:16" x14ac:dyDescent="0.25">
      <c r="A4" s="11" t="s">
        <v>6</v>
      </c>
      <c r="B4" s="12">
        <v>2006</v>
      </c>
      <c r="C4" s="12">
        <v>85900</v>
      </c>
      <c r="D4" s="11" t="s">
        <v>10</v>
      </c>
      <c r="E4" s="12">
        <v>936780</v>
      </c>
      <c r="F4" s="13">
        <v>42028</v>
      </c>
      <c r="G4" s="14">
        <f t="shared" si="0"/>
        <v>708</v>
      </c>
      <c r="H4" s="2"/>
      <c r="I4" s="2"/>
      <c r="L4" s="11" t="s">
        <v>6</v>
      </c>
      <c r="M4" s="11" t="s">
        <v>10</v>
      </c>
      <c r="N4" s="2">
        <v>708</v>
      </c>
    </row>
    <row r="5" spans="1:16" x14ac:dyDescent="0.25">
      <c r="A5" s="11" t="s">
        <v>81</v>
      </c>
      <c r="B5" s="12">
        <v>2010</v>
      </c>
      <c r="C5" s="12">
        <v>160000</v>
      </c>
      <c r="D5" s="11" t="s">
        <v>82</v>
      </c>
      <c r="E5" s="12">
        <v>263000</v>
      </c>
      <c r="F5" s="13">
        <v>42028</v>
      </c>
      <c r="G5" s="14">
        <f t="shared" si="0"/>
        <v>708</v>
      </c>
      <c r="H5" s="2"/>
      <c r="I5" s="2"/>
      <c r="L5" s="11" t="s">
        <v>81</v>
      </c>
      <c r="M5" s="11" t="s">
        <v>82</v>
      </c>
      <c r="N5" s="2">
        <v>708</v>
      </c>
    </row>
    <row r="6" spans="1:16" x14ac:dyDescent="0.25">
      <c r="A6" s="1" t="s">
        <v>6</v>
      </c>
      <c r="B6" s="2">
        <v>2006</v>
      </c>
      <c r="C6" s="2">
        <v>85900</v>
      </c>
      <c r="D6" s="1" t="s">
        <v>8</v>
      </c>
      <c r="E6" s="2">
        <v>1068570</v>
      </c>
      <c r="F6" s="4">
        <v>42029</v>
      </c>
      <c r="G6" s="14">
        <f t="shared" si="0"/>
        <v>707</v>
      </c>
      <c r="H6" s="2"/>
      <c r="I6" s="2"/>
      <c r="L6" s="1" t="s">
        <v>6</v>
      </c>
      <c r="M6" s="1" t="s">
        <v>11</v>
      </c>
    </row>
    <row r="7" spans="1:16" x14ac:dyDescent="0.25">
      <c r="A7" s="1" t="s">
        <v>35</v>
      </c>
      <c r="B7" s="2">
        <v>2010</v>
      </c>
      <c r="C7" s="2">
        <v>84000</v>
      </c>
      <c r="D7" s="1" t="s">
        <v>69</v>
      </c>
      <c r="E7" s="2">
        <v>950000</v>
      </c>
      <c r="F7" s="4">
        <v>42029</v>
      </c>
      <c r="G7" s="14">
        <f t="shared" si="0"/>
        <v>707</v>
      </c>
      <c r="H7" s="2"/>
      <c r="I7" s="2"/>
      <c r="L7" s="1" t="s">
        <v>12</v>
      </c>
      <c r="M7" s="1" t="s">
        <v>13</v>
      </c>
    </row>
    <row r="8" spans="1:16" x14ac:dyDescent="0.25">
      <c r="A8" s="1" t="s">
        <v>6</v>
      </c>
      <c r="B8" s="2">
        <v>2006</v>
      </c>
      <c r="C8" s="2">
        <v>85900</v>
      </c>
      <c r="D8" s="1" t="s">
        <v>11</v>
      </c>
      <c r="E8" s="2">
        <v>870233</v>
      </c>
      <c r="F8" s="4">
        <v>42034</v>
      </c>
      <c r="G8" s="14">
        <f t="shared" si="0"/>
        <v>702</v>
      </c>
      <c r="H8" s="2"/>
      <c r="I8" s="2"/>
      <c r="L8" s="1" t="s">
        <v>14</v>
      </c>
      <c r="M8" s="1" t="s">
        <v>15</v>
      </c>
    </row>
    <row r="9" spans="1:16" x14ac:dyDescent="0.25">
      <c r="A9" s="1" t="s">
        <v>6</v>
      </c>
      <c r="B9" s="2">
        <v>2006</v>
      </c>
      <c r="C9" s="2">
        <v>85900</v>
      </c>
      <c r="D9" s="1" t="s">
        <v>7</v>
      </c>
      <c r="E9" s="2">
        <v>1200655</v>
      </c>
      <c r="F9" s="4">
        <v>42035</v>
      </c>
      <c r="G9" s="14">
        <f t="shared" si="0"/>
        <v>701</v>
      </c>
      <c r="H9" s="2"/>
      <c r="I9" s="2"/>
      <c r="L9" s="1" t="s">
        <v>16</v>
      </c>
      <c r="M9" s="1" t="s">
        <v>17</v>
      </c>
    </row>
    <row r="10" spans="1:16" x14ac:dyDescent="0.25">
      <c r="A10" s="1" t="s">
        <v>119</v>
      </c>
      <c r="B10" s="2">
        <v>2012</v>
      </c>
      <c r="C10" s="2">
        <v>145000</v>
      </c>
      <c r="D10" s="1" t="s">
        <v>120</v>
      </c>
      <c r="E10" s="2">
        <v>386732</v>
      </c>
      <c r="F10" s="4">
        <v>42059</v>
      </c>
      <c r="G10" s="14">
        <f t="shared" si="0"/>
        <v>677</v>
      </c>
      <c r="H10" s="2"/>
      <c r="I10" s="2"/>
      <c r="L10" s="1" t="s">
        <v>18</v>
      </c>
      <c r="M10" s="1" t="s">
        <v>19</v>
      </c>
    </row>
    <row r="11" spans="1:16" x14ac:dyDescent="0.25">
      <c r="A11" s="1" t="s">
        <v>119</v>
      </c>
      <c r="B11" s="2">
        <v>2012</v>
      </c>
      <c r="C11" s="2">
        <v>145000</v>
      </c>
      <c r="D11" s="1" t="s">
        <v>121</v>
      </c>
      <c r="E11" s="2">
        <v>312680</v>
      </c>
      <c r="F11" s="4">
        <v>42059</v>
      </c>
      <c r="G11" s="14">
        <f t="shared" si="0"/>
        <v>677</v>
      </c>
      <c r="H11" s="2"/>
      <c r="I11" s="2"/>
      <c r="L11" s="1" t="s">
        <v>20</v>
      </c>
      <c r="M11" s="1" t="s">
        <v>21</v>
      </c>
    </row>
    <row r="12" spans="1:16" x14ac:dyDescent="0.25">
      <c r="A12" s="1" t="s">
        <v>50</v>
      </c>
      <c r="B12" s="2">
        <v>2010</v>
      </c>
      <c r="C12" s="2">
        <v>40830</v>
      </c>
      <c r="D12" s="1" t="s">
        <v>65</v>
      </c>
      <c r="E12" s="2">
        <v>326000</v>
      </c>
      <c r="F12" s="4">
        <v>42062</v>
      </c>
      <c r="G12" s="14">
        <f t="shared" si="0"/>
        <v>674</v>
      </c>
      <c r="H12" s="2"/>
      <c r="I12" s="2"/>
      <c r="L12" s="1" t="s">
        <v>22</v>
      </c>
      <c r="M12" s="1" t="s">
        <v>23</v>
      </c>
    </row>
    <row r="13" spans="1:16" x14ac:dyDescent="0.25">
      <c r="A13" s="1" t="s">
        <v>50</v>
      </c>
      <c r="B13" s="2">
        <v>2012</v>
      </c>
      <c r="C13" s="2">
        <v>39830</v>
      </c>
      <c r="D13" s="1" t="s">
        <v>111</v>
      </c>
      <c r="E13" s="2">
        <v>330000</v>
      </c>
      <c r="F13" s="4">
        <v>42062</v>
      </c>
      <c r="G13" s="14">
        <f t="shared" si="0"/>
        <v>674</v>
      </c>
      <c r="H13" s="2"/>
      <c r="I13" s="2"/>
      <c r="L13" s="1" t="s">
        <v>16</v>
      </c>
      <c r="M13" s="1" t="s">
        <v>24</v>
      </c>
    </row>
    <row r="14" spans="1:16" x14ac:dyDescent="0.25">
      <c r="A14" s="1" t="s">
        <v>79</v>
      </c>
      <c r="B14" s="2">
        <v>2010</v>
      </c>
      <c r="C14" s="2">
        <v>135000</v>
      </c>
      <c r="D14" s="1" t="s">
        <v>80</v>
      </c>
      <c r="E14" s="2">
        <v>251000</v>
      </c>
      <c r="F14" s="4">
        <v>42067</v>
      </c>
      <c r="G14" s="14">
        <f t="shared" si="0"/>
        <v>669</v>
      </c>
      <c r="H14" s="2"/>
      <c r="I14" s="2"/>
      <c r="L14" s="1" t="s">
        <v>25</v>
      </c>
      <c r="M14" s="1" t="s">
        <v>26</v>
      </c>
      <c r="O14" s="6"/>
      <c r="P14"/>
    </row>
    <row r="15" spans="1:16" x14ac:dyDescent="0.25">
      <c r="A15" s="1" t="s">
        <v>79</v>
      </c>
      <c r="B15" s="2">
        <v>2013</v>
      </c>
      <c r="C15" s="2">
        <v>136000</v>
      </c>
      <c r="D15" s="1" t="s">
        <v>147</v>
      </c>
      <c r="E15" s="2">
        <v>247000</v>
      </c>
      <c r="F15" s="4">
        <v>42067</v>
      </c>
      <c r="G15" s="14">
        <f t="shared" si="0"/>
        <v>669</v>
      </c>
      <c r="H15" s="2"/>
      <c r="I15" s="2"/>
      <c r="L15" s="1" t="s">
        <v>16</v>
      </c>
      <c r="M15" s="1" t="s">
        <v>27</v>
      </c>
      <c r="O15" s="6"/>
      <c r="P15" s="9"/>
    </row>
    <row r="16" spans="1:16" x14ac:dyDescent="0.25">
      <c r="A16" s="1" t="s">
        <v>45</v>
      </c>
      <c r="B16" s="2">
        <v>2009</v>
      </c>
      <c r="C16" s="2">
        <v>114400</v>
      </c>
      <c r="D16" s="1" t="s">
        <v>46</v>
      </c>
      <c r="E16" s="2">
        <v>226000</v>
      </c>
      <c r="F16" s="4">
        <v>42073</v>
      </c>
      <c r="G16" s="14">
        <f t="shared" si="0"/>
        <v>663</v>
      </c>
      <c r="H16" s="2"/>
      <c r="I16" s="2"/>
      <c r="L16" s="1" t="s">
        <v>28</v>
      </c>
      <c r="M16" s="1" t="s">
        <v>29</v>
      </c>
      <c r="O16" s="6"/>
      <c r="P16" s="9"/>
    </row>
    <row r="17" spans="1:16" x14ac:dyDescent="0.25">
      <c r="A17" s="1" t="s">
        <v>45</v>
      </c>
      <c r="B17" s="2">
        <v>2010</v>
      </c>
      <c r="C17" s="2">
        <v>113400</v>
      </c>
      <c r="D17" s="1" t="s">
        <v>78</v>
      </c>
      <c r="E17" s="2">
        <v>230000</v>
      </c>
      <c r="F17" s="4">
        <v>42073</v>
      </c>
      <c r="G17" s="14">
        <f t="shared" si="0"/>
        <v>663</v>
      </c>
      <c r="H17" s="2"/>
      <c r="I17" s="2"/>
      <c r="L17" s="1" t="s">
        <v>16</v>
      </c>
      <c r="M17" s="1" t="s">
        <v>30</v>
      </c>
      <c r="O17" s="6"/>
      <c r="P17" s="9"/>
    </row>
    <row r="18" spans="1:16" x14ac:dyDescent="0.25">
      <c r="A18" s="1" t="s">
        <v>22</v>
      </c>
      <c r="B18" s="2">
        <v>2008</v>
      </c>
      <c r="C18" s="2">
        <v>89000</v>
      </c>
      <c r="D18" s="1" t="s">
        <v>23</v>
      </c>
      <c r="E18" s="2">
        <v>305000</v>
      </c>
      <c r="F18" s="4">
        <v>42075</v>
      </c>
      <c r="G18" s="14">
        <f t="shared" si="0"/>
        <v>661</v>
      </c>
      <c r="H18" s="2"/>
      <c r="I18" s="2"/>
      <c r="L18" s="1" t="s">
        <v>28</v>
      </c>
      <c r="M18" s="1" t="s">
        <v>31</v>
      </c>
      <c r="O18" s="6"/>
      <c r="P18" s="9"/>
    </row>
    <row r="19" spans="1:16" x14ac:dyDescent="0.25">
      <c r="A19" s="1" t="s">
        <v>22</v>
      </c>
      <c r="B19" s="2">
        <v>2009</v>
      </c>
      <c r="C19" s="2">
        <v>90000</v>
      </c>
      <c r="D19" s="1" t="s">
        <v>43</v>
      </c>
      <c r="E19" s="2">
        <v>301000</v>
      </c>
      <c r="F19" s="4">
        <v>42075</v>
      </c>
      <c r="G19" s="14">
        <f t="shared" si="0"/>
        <v>661</v>
      </c>
      <c r="H19" s="2"/>
      <c r="I19" s="2"/>
      <c r="L19" s="1" t="s">
        <v>18</v>
      </c>
      <c r="M19" s="1" t="s">
        <v>32</v>
      </c>
      <c r="O19" s="6"/>
      <c r="P19" s="9"/>
    </row>
    <row r="20" spans="1:16" x14ac:dyDescent="0.25">
      <c r="A20" s="1" t="s">
        <v>22</v>
      </c>
      <c r="B20" s="2">
        <v>2012</v>
      </c>
      <c r="C20" s="2">
        <v>110000</v>
      </c>
      <c r="D20" s="1" t="s">
        <v>116</v>
      </c>
      <c r="E20" s="2">
        <v>201000</v>
      </c>
      <c r="F20" s="4">
        <v>42075</v>
      </c>
      <c r="G20" s="14">
        <f t="shared" si="0"/>
        <v>661</v>
      </c>
      <c r="H20" s="2"/>
      <c r="I20" s="2"/>
      <c r="L20" s="1" t="s">
        <v>33</v>
      </c>
      <c r="M20" s="1" t="s">
        <v>34</v>
      </c>
      <c r="O20" s="6"/>
      <c r="P20" s="9"/>
    </row>
    <row r="21" spans="1:16" x14ac:dyDescent="0.25">
      <c r="A21" s="1" t="s">
        <v>35</v>
      </c>
      <c r="B21" s="2">
        <v>2014</v>
      </c>
      <c r="C21" s="2">
        <v>219000</v>
      </c>
      <c r="D21" s="1" t="s">
        <v>165</v>
      </c>
      <c r="E21" s="2">
        <v>126290</v>
      </c>
      <c r="F21" s="4">
        <v>42083</v>
      </c>
      <c r="G21" s="14">
        <f t="shared" si="0"/>
        <v>653</v>
      </c>
      <c r="H21" s="2"/>
      <c r="I21" s="2"/>
      <c r="L21" s="1" t="s">
        <v>35</v>
      </c>
      <c r="M21" s="1" t="s">
        <v>36</v>
      </c>
      <c r="O21" s="6"/>
      <c r="P21" s="9"/>
    </row>
    <row r="22" spans="1:16" x14ac:dyDescent="0.25">
      <c r="A22" s="1" t="s">
        <v>35</v>
      </c>
      <c r="B22" s="2">
        <v>2015</v>
      </c>
      <c r="C22" s="2">
        <v>218000</v>
      </c>
      <c r="D22" s="1" t="s">
        <v>170</v>
      </c>
      <c r="E22" s="2">
        <v>130290</v>
      </c>
      <c r="F22" s="4">
        <v>42083</v>
      </c>
      <c r="G22" s="14">
        <f t="shared" si="0"/>
        <v>653</v>
      </c>
      <c r="H22" s="2"/>
      <c r="I22" s="2"/>
      <c r="L22" s="1" t="s">
        <v>37</v>
      </c>
      <c r="M22" s="1" t="s">
        <v>38</v>
      </c>
    </row>
    <row r="23" spans="1:16" x14ac:dyDescent="0.25">
      <c r="A23" s="1" t="s">
        <v>50</v>
      </c>
      <c r="B23" s="2">
        <v>2012</v>
      </c>
      <c r="C23" s="2">
        <v>48800</v>
      </c>
      <c r="D23" s="1" t="s">
        <v>112</v>
      </c>
      <c r="E23" s="2">
        <v>268650</v>
      </c>
      <c r="F23" s="4">
        <v>42117</v>
      </c>
      <c r="G23" s="14">
        <f t="shared" si="0"/>
        <v>619</v>
      </c>
      <c r="H23" s="2"/>
      <c r="I23" s="2"/>
      <c r="L23" s="1" t="s">
        <v>37</v>
      </c>
      <c r="M23" s="1" t="s">
        <v>39</v>
      </c>
    </row>
    <row r="24" spans="1:16" x14ac:dyDescent="0.25">
      <c r="A24" s="1" t="s">
        <v>50</v>
      </c>
      <c r="B24" s="2">
        <v>2013</v>
      </c>
      <c r="C24" s="2">
        <v>47800</v>
      </c>
      <c r="D24" s="1" t="s">
        <v>143</v>
      </c>
      <c r="E24" s="2">
        <v>272650</v>
      </c>
      <c r="F24" s="4">
        <v>42117</v>
      </c>
      <c r="G24" s="14">
        <f t="shared" si="0"/>
        <v>619</v>
      </c>
      <c r="H24" s="2"/>
      <c r="I24" s="2"/>
      <c r="L24" s="1" t="s">
        <v>20</v>
      </c>
      <c r="M24" s="1" t="s">
        <v>40</v>
      </c>
    </row>
    <row r="25" spans="1:16" x14ac:dyDescent="0.25">
      <c r="A25" s="1" t="s">
        <v>25</v>
      </c>
      <c r="B25" s="2">
        <v>2009</v>
      </c>
      <c r="C25" s="2">
        <v>68000</v>
      </c>
      <c r="D25" s="1" t="s">
        <v>26</v>
      </c>
      <c r="E25" s="2">
        <v>992600</v>
      </c>
      <c r="F25" s="4">
        <v>42157</v>
      </c>
      <c r="G25" s="14">
        <f t="shared" si="0"/>
        <v>579</v>
      </c>
      <c r="H25" s="2"/>
      <c r="I25" s="2"/>
      <c r="L25" s="1" t="s">
        <v>41</v>
      </c>
      <c r="M25" s="1" t="s">
        <v>42</v>
      </c>
    </row>
    <row r="26" spans="1:16" x14ac:dyDescent="0.25">
      <c r="A26" s="1" t="s">
        <v>25</v>
      </c>
      <c r="B26" s="2">
        <v>2010</v>
      </c>
      <c r="C26" s="2">
        <v>67000</v>
      </c>
      <c r="D26" s="1" t="s">
        <v>70</v>
      </c>
      <c r="E26" s="2">
        <v>103260</v>
      </c>
      <c r="F26" s="4">
        <v>42157</v>
      </c>
      <c r="G26" s="14">
        <f t="shared" si="0"/>
        <v>579</v>
      </c>
      <c r="H26" s="2"/>
      <c r="I26" s="2"/>
      <c r="L26" s="1" t="s">
        <v>22</v>
      </c>
      <c r="M26" s="1" t="s">
        <v>43</v>
      </c>
    </row>
    <row r="27" spans="1:16" x14ac:dyDescent="0.25">
      <c r="A27" s="1" t="s">
        <v>35</v>
      </c>
      <c r="B27" s="2">
        <v>2009</v>
      </c>
      <c r="C27" s="2">
        <v>91000</v>
      </c>
      <c r="D27" s="1" t="s">
        <v>44</v>
      </c>
      <c r="E27" s="2">
        <v>360000</v>
      </c>
      <c r="F27" s="4">
        <v>42174</v>
      </c>
      <c r="G27" s="14">
        <f t="shared" si="0"/>
        <v>562</v>
      </c>
      <c r="H27" s="2"/>
      <c r="I27" s="2"/>
      <c r="L27" s="1" t="s">
        <v>35</v>
      </c>
      <c r="M27" s="1" t="s">
        <v>44</v>
      </c>
    </row>
    <row r="28" spans="1:16" x14ac:dyDescent="0.25">
      <c r="A28" s="1" t="s">
        <v>71</v>
      </c>
      <c r="B28" s="2">
        <v>2010</v>
      </c>
      <c r="C28" s="2">
        <v>75300</v>
      </c>
      <c r="D28" s="1" t="s">
        <v>72</v>
      </c>
      <c r="E28" s="2">
        <v>302000</v>
      </c>
      <c r="F28" s="4">
        <v>42174</v>
      </c>
      <c r="G28" s="14">
        <f t="shared" si="0"/>
        <v>562</v>
      </c>
      <c r="H28" s="2"/>
      <c r="I28" s="2"/>
      <c r="L28" s="1" t="s">
        <v>45</v>
      </c>
      <c r="M28" s="1" t="s">
        <v>46</v>
      </c>
    </row>
    <row r="29" spans="1:16" x14ac:dyDescent="0.25">
      <c r="A29" s="1" t="s">
        <v>35</v>
      </c>
      <c r="B29" s="2">
        <v>2010</v>
      </c>
      <c r="C29" s="2">
        <v>92000</v>
      </c>
      <c r="D29" s="1" t="s">
        <v>74</v>
      </c>
      <c r="E29" s="2">
        <v>356000</v>
      </c>
      <c r="F29" s="4">
        <v>42174</v>
      </c>
      <c r="G29" s="14">
        <f t="shared" si="0"/>
        <v>562</v>
      </c>
      <c r="H29" s="2"/>
      <c r="I29" s="2"/>
      <c r="L29" s="1" t="s">
        <v>47</v>
      </c>
      <c r="M29" s="1" t="s">
        <v>48</v>
      </c>
    </row>
    <row r="30" spans="1:16" x14ac:dyDescent="0.25">
      <c r="A30" s="1" t="s">
        <v>71</v>
      </c>
      <c r="B30" s="2">
        <v>2011</v>
      </c>
      <c r="C30" s="2">
        <v>74300</v>
      </c>
      <c r="D30" s="1" t="s">
        <v>95</v>
      </c>
      <c r="E30" s="2">
        <v>306000</v>
      </c>
      <c r="F30" s="4">
        <v>42174</v>
      </c>
      <c r="G30" s="14">
        <f t="shared" si="0"/>
        <v>562</v>
      </c>
      <c r="H30" s="2"/>
      <c r="I30" s="2"/>
      <c r="L30" s="1" t="s">
        <v>47</v>
      </c>
      <c r="M30" s="1" t="s">
        <v>49</v>
      </c>
    </row>
    <row r="31" spans="1:16" x14ac:dyDescent="0.25">
      <c r="A31" s="1" t="s">
        <v>136</v>
      </c>
      <c r="B31" s="2">
        <v>2012</v>
      </c>
      <c r="C31" s="2">
        <v>240000</v>
      </c>
      <c r="D31" s="1" t="s">
        <v>137</v>
      </c>
      <c r="E31" s="2">
        <v>301344</v>
      </c>
      <c r="F31" s="4">
        <v>42185</v>
      </c>
      <c r="G31" s="14">
        <f t="shared" si="0"/>
        <v>551</v>
      </c>
      <c r="H31" s="2"/>
      <c r="I31" s="2"/>
      <c r="L31" s="1" t="s">
        <v>50</v>
      </c>
      <c r="M31" s="1" t="s">
        <v>51</v>
      </c>
    </row>
    <row r="32" spans="1:16" x14ac:dyDescent="0.25">
      <c r="A32" s="1" t="s">
        <v>136</v>
      </c>
      <c r="B32" s="2">
        <v>2012</v>
      </c>
      <c r="C32" s="2">
        <v>240000</v>
      </c>
      <c r="D32" s="1" t="s">
        <v>138</v>
      </c>
      <c r="E32" s="2">
        <v>315988</v>
      </c>
      <c r="F32" s="4">
        <v>42185</v>
      </c>
      <c r="G32" s="14">
        <f t="shared" si="0"/>
        <v>551</v>
      </c>
      <c r="H32" s="2"/>
      <c r="I32" s="2"/>
      <c r="L32" s="1" t="s">
        <v>45</v>
      </c>
      <c r="M32" s="1" t="s">
        <v>52</v>
      </c>
    </row>
    <row r="33" spans="1:13" x14ac:dyDescent="0.25">
      <c r="A33" s="1" t="s">
        <v>136</v>
      </c>
      <c r="B33" s="2">
        <v>2012</v>
      </c>
      <c r="C33" s="2">
        <v>240000</v>
      </c>
      <c r="D33" s="1" t="s">
        <v>139</v>
      </c>
      <c r="E33" s="2">
        <v>234760</v>
      </c>
      <c r="F33" s="4">
        <v>42185</v>
      </c>
      <c r="G33" s="14">
        <f t="shared" si="0"/>
        <v>551</v>
      </c>
      <c r="H33" s="2"/>
      <c r="I33" s="2"/>
      <c r="L33" s="1" t="s">
        <v>33</v>
      </c>
      <c r="M33" s="1" t="s">
        <v>53</v>
      </c>
    </row>
    <row r="34" spans="1:13" x14ac:dyDescent="0.25">
      <c r="A34" s="1" t="s">
        <v>136</v>
      </c>
      <c r="B34" s="2">
        <v>2012</v>
      </c>
      <c r="C34" s="2">
        <v>240000</v>
      </c>
      <c r="D34" s="1" t="s">
        <v>140</v>
      </c>
      <c r="E34" s="2">
        <v>210780</v>
      </c>
      <c r="F34" s="4">
        <v>42185</v>
      </c>
      <c r="G34" s="14">
        <f t="shared" si="0"/>
        <v>551</v>
      </c>
      <c r="H34" s="2"/>
      <c r="I34" s="2"/>
      <c r="L34" s="1" t="s">
        <v>54</v>
      </c>
      <c r="M34" s="1" t="s">
        <v>55</v>
      </c>
    </row>
    <row r="35" spans="1:13" x14ac:dyDescent="0.25">
      <c r="A35" s="1" t="s">
        <v>136</v>
      </c>
      <c r="B35" s="2">
        <v>2012</v>
      </c>
      <c r="C35" s="2">
        <v>240000</v>
      </c>
      <c r="D35" s="1" t="s">
        <v>141</v>
      </c>
      <c r="E35" s="2">
        <v>198240</v>
      </c>
      <c r="F35" s="4">
        <v>42185</v>
      </c>
      <c r="G35" s="14">
        <f t="shared" si="0"/>
        <v>551</v>
      </c>
      <c r="H35" s="2"/>
      <c r="I35" s="2"/>
      <c r="L35" s="1" t="s">
        <v>56</v>
      </c>
      <c r="M35" s="1" t="s">
        <v>57</v>
      </c>
    </row>
    <row r="36" spans="1:13" x14ac:dyDescent="0.25">
      <c r="A36" s="1" t="s">
        <v>28</v>
      </c>
      <c r="B36" s="2">
        <v>2009</v>
      </c>
      <c r="C36" s="2">
        <v>67900</v>
      </c>
      <c r="D36" s="1" t="s">
        <v>29</v>
      </c>
      <c r="E36" s="2">
        <v>850000</v>
      </c>
      <c r="F36" s="4">
        <v>42194</v>
      </c>
      <c r="G36" s="14">
        <f t="shared" si="0"/>
        <v>542</v>
      </c>
      <c r="H36" s="2"/>
      <c r="I36" s="2"/>
      <c r="L36" s="1" t="s">
        <v>58</v>
      </c>
      <c r="M36" s="1" t="s">
        <v>59</v>
      </c>
    </row>
    <row r="37" spans="1:13" x14ac:dyDescent="0.25">
      <c r="A37" s="1" t="s">
        <v>28</v>
      </c>
      <c r="B37" s="2">
        <v>2009</v>
      </c>
      <c r="C37" s="2">
        <v>68900</v>
      </c>
      <c r="D37" s="1" t="s">
        <v>31</v>
      </c>
      <c r="E37" s="2">
        <v>846000</v>
      </c>
      <c r="F37" s="4">
        <v>42194</v>
      </c>
      <c r="G37" s="14">
        <f t="shared" si="0"/>
        <v>542</v>
      </c>
      <c r="H37" s="2"/>
      <c r="I37" s="2"/>
      <c r="L37" s="1" t="s">
        <v>60</v>
      </c>
      <c r="M37" s="1" t="s">
        <v>61</v>
      </c>
    </row>
    <row r="38" spans="1:13" x14ac:dyDescent="0.25">
      <c r="A38" s="1" t="s">
        <v>41</v>
      </c>
      <c r="B38" s="2">
        <v>2009</v>
      </c>
      <c r="C38" s="2">
        <v>86133</v>
      </c>
      <c r="D38" s="1" t="s">
        <v>42</v>
      </c>
      <c r="E38" s="2">
        <v>380000</v>
      </c>
      <c r="F38" s="4">
        <v>42208</v>
      </c>
      <c r="G38" s="14">
        <f t="shared" si="0"/>
        <v>528</v>
      </c>
      <c r="H38" s="2"/>
      <c r="I38" s="2"/>
      <c r="L38" s="1" t="s">
        <v>62</v>
      </c>
      <c r="M38" s="1" t="s">
        <v>63</v>
      </c>
    </row>
    <row r="39" spans="1:13" x14ac:dyDescent="0.25">
      <c r="A39" s="1" t="s">
        <v>41</v>
      </c>
      <c r="B39" s="2">
        <v>2012</v>
      </c>
      <c r="C39" s="2">
        <v>87133</v>
      </c>
      <c r="D39" s="1" t="s">
        <v>115</v>
      </c>
      <c r="E39" s="2">
        <v>376000</v>
      </c>
      <c r="F39" s="4">
        <v>42208</v>
      </c>
      <c r="G39" s="14">
        <f t="shared" si="0"/>
        <v>528</v>
      </c>
      <c r="H39" s="2"/>
      <c r="I39" s="2"/>
      <c r="L39" s="1" t="s">
        <v>50</v>
      </c>
      <c r="M39" s="1" t="s">
        <v>64</v>
      </c>
    </row>
    <row r="40" spans="1:13" x14ac:dyDescent="0.25">
      <c r="A40" s="1" t="s">
        <v>16</v>
      </c>
      <c r="B40" s="2">
        <v>2008</v>
      </c>
      <c r="C40" s="2">
        <v>49411</v>
      </c>
      <c r="D40" s="1" t="s">
        <v>17</v>
      </c>
      <c r="E40" s="2">
        <v>186000</v>
      </c>
      <c r="F40" s="4">
        <v>42210</v>
      </c>
      <c r="G40" s="14">
        <f t="shared" si="0"/>
        <v>526</v>
      </c>
      <c r="H40" s="2"/>
      <c r="I40" s="2"/>
      <c r="L40" s="1" t="s">
        <v>50</v>
      </c>
      <c r="M40" s="1" t="s">
        <v>65</v>
      </c>
    </row>
    <row r="41" spans="1:13" x14ac:dyDescent="0.25">
      <c r="A41" s="1" t="s">
        <v>16</v>
      </c>
      <c r="B41" s="2">
        <v>2009</v>
      </c>
      <c r="C41" s="2">
        <v>48411</v>
      </c>
      <c r="D41" s="1" t="s">
        <v>24</v>
      </c>
      <c r="E41" s="2">
        <v>190000</v>
      </c>
      <c r="F41" s="4">
        <v>42210</v>
      </c>
      <c r="G41" s="14">
        <f t="shared" si="0"/>
        <v>526</v>
      </c>
      <c r="H41" s="2"/>
      <c r="I41" s="2"/>
      <c r="L41" s="1" t="s">
        <v>16</v>
      </c>
      <c r="M41" s="1" t="s">
        <v>66</v>
      </c>
    </row>
    <row r="42" spans="1:13" x14ac:dyDescent="0.25">
      <c r="A42" s="1" t="s">
        <v>16</v>
      </c>
      <c r="B42" s="2">
        <v>2009</v>
      </c>
      <c r="C42" s="2">
        <v>49411</v>
      </c>
      <c r="D42" s="1" t="s">
        <v>27</v>
      </c>
      <c r="E42" s="2">
        <v>186000</v>
      </c>
      <c r="F42" s="4">
        <v>42210</v>
      </c>
      <c r="G42" s="14">
        <f t="shared" si="0"/>
        <v>526</v>
      </c>
      <c r="H42" s="2"/>
      <c r="I42" s="2"/>
      <c r="L42" s="1" t="s">
        <v>67</v>
      </c>
      <c r="M42" s="1" t="s">
        <v>68</v>
      </c>
    </row>
    <row r="43" spans="1:13" x14ac:dyDescent="0.25">
      <c r="A43" s="1" t="s">
        <v>67</v>
      </c>
      <c r="B43" s="2">
        <v>2010</v>
      </c>
      <c r="C43" s="2">
        <v>60000</v>
      </c>
      <c r="D43" s="1" t="s">
        <v>68</v>
      </c>
      <c r="E43" s="2">
        <v>99250</v>
      </c>
      <c r="F43" s="4">
        <v>42226</v>
      </c>
      <c r="G43" s="14">
        <f t="shared" si="0"/>
        <v>510</v>
      </c>
      <c r="H43" s="2"/>
      <c r="I43" s="2"/>
      <c r="L43" s="1" t="s">
        <v>35</v>
      </c>
      <c r="M43" s="1" t="s">
        <v>69</v>
      </c>
    </row>
    <row r="44" spans="1:13" x14ac:dyDescent="0.25">
      <c r="A44" s="1" t="s">
        <v>67</v>
      </c>
      <c r="B44" s="2">
        <v>2011</v>
      </c>
      <c r="C44" s="2">
        <v>59000</v>
      </c>
      <c r="D44" s="1" t="s">
        <v>94</v>
      </c>
      <c r="E44" s="2">
        <v>103250</v>
      </c>
      <c r="F44" s="4">
        <v>42226</v>
      </c>
      <c r="G44" s="14">
        <f t="shared" si="0"/>
        <v>510</v>
      </c>
      <c r="H44" s="2"/>
      <c r="I44" s="2"/>
      <c r="L44" s="1" t="s">
        <v>25</v>
      </c>
      <c r="M44" s="1" t="s">
        <v>70</v>
      </c>
    </row>
    <row r="45" spans="1:13" x14ac:dyDescent="0.25">
      <c r="A45" s="1" t="s">
        <v>83</v>
      </c>
      <c r="B45" s="2">
        <v>2010</v>
      </c>
      <c r="C45" s="2">
        <v>265000</v>
      </c>
      <c r="D45" s="1" t="s">
        <v>84</v>
      </c>
      <c r="E45" s="2">
        <v>930000</v>
      </c>
      <c r="F45" s="4">
        <v>42236</v>
      </c>
      <c r="G45" s="14">
        <f t="shared" si="0"/>
        <v>500</v>
      </c>
      <c r="H45" s="2"/>
      <c r="I45" s="2"/>
      <c r="L45" s="1" t="s">
        <v>71</v>
      </c>
      <c r="M45" s="1" t="s">
        <v>72</v>
      </c>
    </row>
    <row r="46" spans="1:13" x14ac:dyDescent="0.25">
      <c r="A46" s="1" t="s">
        <v>83</v>
      </c>
      <c r="B46" s="2">
        <v>2010</v>
      </c>
      <c r="C46" s="2">
        <v>265000</v>
      </c>
      <c r="D46" s="1" t="s">
        <v>85</v>
      </c>
      <c r="E46" s="2">
        <v>912000</v>
      </c>
      <c r="F46" s="4">
        <v>42236</v>
      </c>
      <c r="G46" s="14">
        <f t="shared" si="0"/>
        <v>500</v>
      </c>
      <c r="H46" s="2"/>
      <c r="I46" s="2"/>
      <c r="L46" s="1" t="s">
        <v>20</v>
      </c>
      <c r="M46" s="1" t="s">
        <v>73</v>
      </c>
    </row>
    <row r="47" spans="1:13" x14ac:dyDescent="0.25">
      <c r="A47" s="1" t="s">
        <v>83</v>
      </c>
      <c r="B47" s="2">
        <v>2010</v>
      </c>
      <c r="C47" s="2">
        <v>265000</v>
      </c>
      <c r="D47" s="1" t="s">
        <v>86</v>
      </c>
      <c r="E47" s="2">
        <v>856000</v>
      </c>
      <c r="F47" s="4">
        <v>42236</v>
      </c>
      <c r="G47" s="14">
        <f t="shared" si="0"/>
        <v>500</v>
      </c>
      <c r="H47" s="2"/>
      <c r="I47" s="2"/>
      <c r="L47" s="1" t="s">
        <v>35</v>
      </c>
      <c r="M47" s="1" t="s">
        <v>74</v>
      </c>
    </row>
    <row r="48" spans="1:13" x14ac:dyDescent="0.25">
      <c r="A48" s="1" t="s">
        <v>91</v>
      </c>
      <c r="B48" s="2">
        <v>2011</v>
      </c>
      <c r="C48" s="2">
        <v>56700</v>
      </c>
      <c r="D48" s="1" t="s">
        <v>92</v>
      </c>
      <c r="E48" s="2">
        <v>290000</v>
      </c>
      <c r="F48" s="4">
        <v>42236</v>
      </c>
      <c r="G48" s="14">
        <f t="shared" si="0"/>
        <v>500</v>
      </c>
      <c r="H48" s="2"/>
      <c r="I48" s="2"/>
      <c r="L48" s="1" t="s">
        <v>45</v>
      </c>
      <c r="M48" s="1" t="s">
        <v>75</v>
      </c>
    </row>
    <row r="49" spans="1:13" x14ac:dyDescent="0.25">
      <c r="A49" s="1" t="s">
        <v>91</v>
      </c>
      <c r="B49" s="2">
        <v>2011</v>
      </c>
      <c r="C49" s="2">
        <v>57700</v>
      </c>
      <c r="D49" s="1" t="s">
        <v>93</v>
      </c>
      <c r="E49" s="2">
        <v>286000</v>
      </c>
      <c r="F49" s="4">
        <v>42236</v>
      </c>
      <c r="G49" s="14">
        <f t="shared" si="0"/>
        <v>500</v>
      </c>
      <c r="H49" s="2"/>
      <c r="I49" s="2"/>
      <c r="L49" s="1" t="s">
        <v>76</v>
      </c>
      <c r="M49" s="1" t="s">
        <v>77</v>
      </c>
    </row>
    <row r="50" spans="1:13" x14ac:dyDescent="0.25">
      <c r="A50" s="1" t="s">
        <v>100</v>
      </c>
      <c r="B50" s="2">
        <v>2011</v>
      </c>
      <c r="C50" s="2">
        <v>220000</v>
      </c>
      <c r="D50" s="1" t="s">
        <v>101</v>
      </c>
      <c r="E50" s="2">
        <v>731000</v>
      </c>
      <c r="F50" s="4">
        <v>42236</v>
      </c>
      <c r="G50" s="14">
        <f t="shared" si="0"/>
        <v>500</v>
      </c>
      <c r="H50" s="2"/>
      <c r="I50" s="2"/>
      <c r="L50" s="1" t="s">
        <v>45</v>
      </c>
      <c r="M50" s="1" t="s">
        <v>78</v>
      </c>
    </row>
    <row r="51" spans="1:13" x14ac:dyDescent="0.25">
      <c r="A51" s="1" t="s">
        <v>100</v>
      </c>
      <c r="B51" s="2">
        <v>2011</v>
      </c>
      <c r="C51" s="2">
        <v>220000</v>
      </c>
      <c r="D51" s="1" t="s">
        <v>102</v>
      </c>
      <c r="E51" s="2">
        <v>685413</v>
      </c>
      <c r="F51" s="4">
        <v>42236</v>
      </c>
      <c r="G51" s="14">
        <f t="shared" si="0"/>
        <v>500</v>
      </c>
      <c r="H51" s="2"/>
      <c r="I51" s="2"/>
      <c r="L51" s="1" t="s">
        <v>79</v>
      </c>
      <c r="M51" s="1" t="s">
        <v>80</v>
      </c>
    </row>
    <row r="52" spans="1:13" x14ac:dyDescent="0.25">
      <c r="A52" s="1" t="s">
        <v>76</v>
      </c>
      <c r="B52" s="2">
        <v>2010</v>
      </c>
      <c r="C52" s="2">
        <v>94000</v>
      </c>
      <c r="D52" s="1" t="s">
        <v>77</v>
      </c>
      <c r="E52" s="2">
        <v>91000</v>
      </c>
      <c r="F52" s="4">
        <v>42268</v>
      </c>
      <c r="G52" s="14">
        <f t="shared" si="0"/>
        <v>468</v>
      </c>
      <c r="H52" s="2"/>
      <c r="I52" s="2"/>
      <c r="L52" s="1" t="s">
        <v>81</v>
      </c>
      <c r="M52" s="1" t="s">
        <v>82</v>
      </c>
    </row>
    <row r="53" spans="1:13" x14ac:dyDescent="0.25">
      <c r="A53" s="1" t="s">
        <v>76</v>
      </c>
      <c r="B53" s="2">
        <v>2013</v>
      </c>
      <c r="C53" s="2">
        <v>93000</v>
      </c>
      <c r="D53" s="1" t="s">
        <v>146</v>
      </c>
      <c r="E53" s="2">
        <v>195000</v>
      </c>
      <c r="F53" s="4">
        <v>42268</v>
      </c>
      <c r="G53" s="14">
        <f t="shared" si="0"/>
        <v>468</v>
      </c>
      <c r="H53" s="2"/>
      <c r="I53" s="2"/>
      <c r="L53" s="1" t="s">
        <v>83</v>
      </c>
      <c r="M53" s="1" t="s">
        <v>84</v>
      </c>
    </row>
    <row r="54" spans="1:13" x14ac:dyDescent="0.25">
      <c r="A54" s="1" t="s">
        <v>18</v>
      </c>
      <c r="B54" s="2">
        <v>2008</v>
      </c>
      <c r="C54" s="2">
        <v>58000</v>
      </c>
      <c r="D54" s="1" t="s">
        <v>19</v>
      </c>
      <c r="E54" s="2">
        <v>306000</v>
      </c>
      <c r="F54" s="4">
        <v>42271</v>
      </c>
      <c r="G54" s="14">
        <f t="shared" si="0"/>
        <v>465</v>
      </c>
      <c r="H54" s="2"/>
      <c r="I54" s="2"/>
      <c r="L54" s="1" t="s">
        <v>83</v>
      </c>
      <c r="M54" s="1" t="s">
        <v>85</v>
      </c>
    </row>
    <row r="55" spans="1:13" x14ac:dyDescent="0.25">
      <c r="A55" s="1" t="s">
        <v>18</v>
      </c>
      <c r="B55" s="2">
        <v>2009</v>
      </c>
      <c r="C55" s="2">
        <v>59000</v>
      </c>
      <c r="D55" s="1" t="s">
        <v>32</v>
      </c>
      <c r="E55" s="2">
        <v>302000</v>
      </c>
      <c r="F55" s="4">
        <v>42271</v>
      </c>
      <c r="G55" s="14">
        <f t="shared" si="0"/>
        <v>465</v>
      </c>
      <c r="H55" s="2"/>
      <c r="I55" s="2"/>
      <c r="L55" s="1" t="s">
        <v>83</v>
      </c>
      <c r="M55" s="1" t="s">
        <v>86</v>
      </c>
    </row>
    <row r="56" spans="1:13" x14ac:dyDescent="0.25">
      <c r="A56" s="1" t="s">
        <v>18</v>
      </c>
      <c r="B56" s="2">
        <v>2012</v>
      </c>
      <c r="C56" s="2">
        <v>59000</v>
      </c>
      <c r="D56" s="1" t="s">
        <v>113</v>
      </c>
      <c r="E56" s="2">
        <v>302000</v>
      </c>
      <c r="F56" s="4">
        <v>42271</v>
      </c>
      <c r="G56" s="14">
        <f t="shared" si="0"/>
        <v>465</v>
      </c>
      <c r="H56" s="2"/>
      <c r="I56" s="2"/>
      <c r="L56" s="1" t="s">
        <v>33</v>
      </c>
      <c r="M56" s="1" t="s">
        <v>87</v>
      </c>
    </row>
    <row r="57" spans="1:13" x14ac:dyDescent="0.25">
      <c r="A57" s="1" t="s">
        <v>54</v>
      </c>
      <c r="B57" s="2">
        <v>2009</v>
      </c>
      <c r="C57" s="2">
        <v>168800</v>
      </c>
      <c r="D57" s="1" t="s">
        <v>55</v>
      </c>
      <c r="E57" s="2">
        <v>186300</v>
      </c>
      <c r="F57" s="4">
        <v>42272</v>
      </c>
      <c r="G57" s="14">
        <f t="shared" si="0"/>
        <v>464</v>
      </c>
      <c r="H57" s="2"/>
      <c r="I57" s="2"/>
      <c r="L57" s="1" t="s">
        <v>60</v>
      </c>
      <c r="M57" s="1" t="s">
        <v>88</v>
      </c>
    </row>
    <row r="58" spans="1:13" x14ac:dyDescent="0.25">
      <c r="A58" s="1" t="s">
        <v>54</v>
      </c>
      <c r="B58" s="2">
        <v>2014</v>
      </c>
      <c r="C58" s="2">
        <v>167800</v>
      </c>
      <c r="D58" s="1" t="s">
        <v>164</v>
      </c>
      <c r="E58" s="2">
        <v>190300</v>
      </c>
      <c r="F58" s="4">
        <v>42272</v>
      </c>
      <c r="G58" s="14">
        <f t="shared" si="0"/>
        <v>464</v>
      </c>
      <c r="H58" s="2"/>
      <c r="I58" s="2"/>
      <c r="L58" s="1" t="s">
        <v>62</v>
      </c>
      <c r="M58" s="1" t="s">
        <v>89</v>
      </c>
    </row>
    <row r="59" spans="1:13" x14ac:dyDescent="0.25">
      <c r="A59" s="1" t="s">
        <v>58</v>
      </c>
      <c r="B59" s="2">
        <v>2009</v>
      </c>
      <c r="C59" s="2">
        <v>195340</v>
      </c>
      <c r="D59" s="1" t="s">
        <v>59</v>
      </c>
      <c r="E59" s="2">
        <v>190000</v>
      </c>
      <c r="F59" s="4">
        <v>42278</v>
      </c>
      <c r="G59" s="14">
        <f t="shared" si="0"/>
        <v>458</v>
      </c>
      <c r="H59" s="2"/>
      <c r="I59" s="2"/>
      <c r="L59" s="1" t="s">
        <v>50</v>
      </c>
      <c r="M59" s="1" t="s">
        <v>90</v>
      </c>
    </row>
    <row r="60" spans="1:13" x14ac:dyDescent="0.25">
      <c r="A60" s="1" t="s">
        <v>58</v>
      </c>
      <c r="B60" s="2">
        <v>2011</v>
      </c>
      <c r="C60" s="2">
        <v>196340</v>
      </c>
      <c r="D60" s="1" t="s">
        <v>103</v>
      </c>
      <c r="E60" s="2">
        <v>186000</v>
      </c>
      <c r="F60" s="4">
        <v>42278</v>
      </c>
      <c r="G60" s="14">
        <f t="shared" si="0"/>
        <v>458</v>
      </c>
      <c r="H60" s="2"/>
      <c r="I60" s="2"/>
      <c r="L60" s="1" t="s">
        <v>91</v>
      </c>
      <c r="M60" s="1" t="s">
        <v>92</v>
      </c>
    </row>
    <row r="61" spans="1:13" x14ac:dyDescent="0.25">
      <c r="A61" s="1" t="s">
        <v>62</v>
      </c>
      <c r="B61" s="2">
        <v>2010</v>
      </c>
      <c r="C61" s="2">
        <v>257000</v>
      </c>
      <c r="D61" s="1" t="s">
        <v>89</v>
      </c>
      <c r="E61" s="2">
        <v>164700</v>
      </c>
      <c r="F61" s="4">
        <v>42286</v>
      </c>
      <c r="G61" s="14">
        <f t="shared" si="0"/>
        <v>450</v>
      </c>
      <c r="H61" s="2"/>
      <c r="I61" s="2"/>
      <c r="L61" s="1" t="s">
        <v>91</v>
      </c>
      <c r="M61" s="1" t="s">
        <v>93</v>
      </c>
    </row>
    <row r="62" spans="1:13" x14ac:dyDescent="0.25">
      <c r="A62" s="1" t="s">
        <v>62</v>
      </c>
      <c r="B62" s="2">
        <v>2015</v>
      </c>
      <c r="C62" s="2">
        <v>258000</v>
      </c>
      <c r="D62" s="1" t="s">
        <v>171</v>
      </c>
      <c r="E62" s="2">
        <v>160700</v>
      </c>
      <c r="F62" s="4">
        <v>42286</v>
      </c>
      <c r="G62" s="14">
        <f t="shared" si="0"/>
        <v>450</v>
      </c>
      <c r="H62" s="2"/>
      <c r="I62" s="2"/>
      <c r="L62" s="1" t="s">
        <v>67</v>
      </c>
      <c r="M62" s="1" t="s">
        <v>94</v>
      </c>
    </row>
    <row r="63" spans="1:13" x14ac:dyDescent="0.25">
      <c r="A63" s="1" t="s">
        <v>62</v>
      </c>
      <c r="B63" s="2">
        <v>2009</v>
      </c>
      <c r="C63" s="2">
        <v>291000</v>
      </c>
      <c r="D63" s="1" t="s">
        <v>63</v>
      </c>
      <c r="E63" s="2">
        <v>166000</v>
      </c>
      <c r="F63" s="4">
        <v>42297</v>
      </c>
      <c r="G63" s="14">
        <f t="shared" si="0"/>
        <v>439</v>
      </c>
      <c r="H63" s="2"/>
      <c r="I63" s="2"/>
      <c r="L63" s="1" t="s">
        <v>71</v>
      </c>
      <c r="M63" s="1" t="s">
        <v>95</v>
      </c>
    </row>
    <row r="64" spans="1:13" x14ac:dyDescent="0.25">
      <c r="A64" s="1" t="s">
        <v>62</v>
      </c>
      <c r="B64" s="2">
        <v>2012</v>
      </c>
      <c r="C64" s="2">
        <v>290000</v>
      </c>
      <c r="D64" s="1" t="s">
        <v>142</v>
      </c>
      <c r="E64" s="2">
        <v>170000</v>
      </c>
      <c r="F64" s="4">
        <v>42297</v>
      </c>
      <c r="G64" s="14">
        <f t="shared" si="0"/>
        <v>439</v>
      </c>
      <c r="H64" s="2"/>
      <c r="I64" s="2"/>
      <c r="L64" s="1" t="s">
        <v>62</v>
      </c>
      <c r="M64" s="1" t="s">
        <v>96</v>
      </c>
    </row>
    <row r="65" spans="1:13" x14ac:dyDescent="0.25">
      <c r="A65" s="1" t="s">
        <v>60</v>
      </c>
      <c r="B65" s="2">
        <v>2009</v>
      </c>
      <c r="C65" s="2">
        <v>230000</v>
      </c>
      <c r="D65" s="1" t="s">
        <v>61</v>
      </c>
      <c r="E65" s="2">
        <v>305000</v>
      </c>
      <c r="F65" s="4">
        <v>42307</v>
      </c>
      <c r="G65" s="14">
        <f t="shared" si="0"/>
        <v>429</v>
      </c>
      <c r="H65" s="2"/>
      <c r="I65" s="2"/>
      <c r="L65" s="1" t="s">
        <v>62</v>
      </c>
      <c r="M65" s="1" t="s">
        <v>97</v>
      </c>
    </row>
    <row r="66" spans="1:13" x14ac:dyDescent="0.25">
      <c r="A66" s="1" t="s">
        <v>60</v>
      </c>
      <c r="B66" s="2">
        <v>2010</v>
      </c>
      <c r="C66" s="2">
        <v>231000</v>
      </c>
      <c r="D66" s="1" t="s">
        <v>88</v>
      </c>
      <c r="E66" s="2">
        <v>301000</v>
      </c>
      <c r="F66" s="4">
        <v>42307</v>
      </c>
      <c r="G66" s="14">
        <f t="shared" si="0"/>
        <v>429</v>
      </c>
      <c r="H66" s="2"/>
      <c r="I66" s="2"/>
      <c r="L66" s="1" t="s">
        <v>62</v>
      </c>
      <c r="M66" s="1" t="s">
        <v>98</v>
      </c>
    </row>
    <row r="67" spans="1:13" x14ac:dyDescent="0.25">
      <c r="A67" s="1" t="s">
        <v>50</v>
      </c>
      <c r="B67" s="2">
        <v>2010</v>
      </c>
      <c r="C67" s="2">
        <v>37000</v>
      </c>
      <c r="D67" s="1" t="s">
        <v>64</v>
      </c>
      <c r="E67" s="2">
        <v>978000</v>
      </c>
      <c r="F67" s="4">
        <v>42309</v>
      </c>
      <c r="G67" s="14">
        <f t="shared" ref="G67:G130" si="1">_xlfn.DAYS(DATE(2017,1,1),F67)</f>
        <v>427</v>
      </c>
      <c r="H67" s="2"/>
      <c r="I67" s="2"/>
      <c r="L67" s="1" t="s">
        <v>62</v>
      </c>
      <c r="M67" s="1" t="s">
        <v>99</v>
      </c>
    </row>
    <row r="68" spans="1:13" x14ac:dyDescent="0.25">
      <c r="A68" s="1" t="s">
        <v>50</v>
      </c>
      <c r="B68" s="2">
        <v>2011</v>
      </c>
      <c r="C68" s="2">
        <v>38000</v>
      </c>
      <c r="D68" s="1" t="s">
        <v>90</v>
      </c>
      <c r="E68" s="2">
        <v>574000</v>
      </c>
      <c r="F68" s="4">
        <v>42309</v>
      </c>
      <c r="G68" s="14">
        <f t="shared" si="1"/>
        <v>427</v>
      </c>
      <c r="H68" s="2"/>
      <c r="I68" s="2"/>
      <c r="L68" s="1" t="s">
        <v>100</v>
      </c>
      <c r="M68" s="1" t="s">
        <v>101</v>
      </c>
    </row>
    <row r="69" spans="1:13" x14ac:dyDescent="0.25">
      <c r="A69" s="1" t="s">
        <v>33</v>
      </c>
      <c r="B69" s="2">
        <v>2009</v>
      </c>
      <c r="C69" s="2">
        <v>162800</v>
      </c>
      <c r="D69" s="1" t="s">
        <v>53</v>
      </c>
      <c r="E69" s="2">
        <v>370000</v>
      </c>
      <c r="F69" s="4">
        <v>42329</v>
      </c>
      <c r="G69" s="14">
        <f t="shared" si="1"/>
        <v>407</v>
      </c>
      <c r="H69" s="2"/>
      <c r="I69" s="2"/>
      <c r="L69" s="1" t="s">
        <v>100</v>
      </c>
      <c r="M69" s="1" t="s">
        <v>102</v>
      </c>
    </row>
    <row r="70" spans="1:13" x14ac:dyDescent="0.25">
      <c r="A70" s="1" t="s">
        <v>33</v>
      </c>
      <c r="B70" s="2">
        <v>2012</v>
      </c>
      <c r="C70" s="2">
        <v>163800</v>
      </c>
      <c r="D70" s="1" t="s">
        <v>122</v>
      </c>
      <c r="E70" s="2">
        <v>366000</v>
      </c>
      <c r="F70" s="4">
        <v>42329</v>
      </c>
      <c r="G70" s="14">
        <f t="shared" si="1"/>
        <v>407</v>
      </c>
      <c r="H70" s="2"/>
      <c r="I70" s="2"/>
      <c r="L70" s="1" t="s">
        <v>58</v>
      </c>
      <c r="M70" s="1" t="s">
        <v>103</v>
      </c>
    </row>
    <row r="71" spans="1:13" x14ac:dyDescent="0.25">
      <c r="A71" s="1" t="s">
        <v>157</v>
      </c>
      <c r="B71" s="2">
        <v>2013</v>
      </c>
      <c r="C71" s="2">
        <v>271000</v>
      </c>
      <c r="D71" s="1" t="s">
        <v>158</v>
      </c>
      <c r="E71" s="2">
        <v>153000</v>
      </c>
      <c r="F71" s="4">
        <v>42334</v>
      </c>
      <c r="G71" s="14">
        <f t="shared" si="1"/>
        <v>402</v>
      </c>
      <c r="H71" s="2"/>
      <c r="I71" s="2"/>
      <c r="L71" s="1" t="s">
        <v>104</v>
      </c>
      <c r="M71" s="1" t="s">
        <v>105</v>
      </c>
    </row>
    <row r="72" spans="1:13" x14ac:dyDescent="0.25">
      <c r="A72" s="1" t="s">
        <v>157</v>
      </c>
      <c r="B72" s="2">
        <v>2014</v>
      </c>
      <c r="C72" s="2">
        <v>270000</v>
      </c>
      <c r="D72" s="1" t="s">
        <v>169</v>
      </c>
      <c r="E72" s="2">
        <v>157000</v>
      </c>
      <c r="F72" s="4">
        <v>42334</v>
      </c>
      <c r="G72" s="14">
        <f t="shared" si="1"/>
        <v>402</v>
      </c>
      <c r="H72" s="2"/>
      <c r="I72" s="2"/>
      <c r="L72" s="1" t="s">
        <v>104</v>
      </c>
      <c r="M72" s="1" t="s">
        <v>106</v>
      </c>
    </row>
    <row r="73" spans="1:13" x14ac:dyDescent="0.25">
      <c r="A73" s="1" t="s">
        <v>160</v>
      </c>
      <c r="B73" s="2">
        <v>2014</v>
      </c>
      <c r="C73" s="2">
        <v>98000</v>
      </c>
      <c r="D73" s="1" t="s">
        <v>161</v>
      </c>
      <c r="E73" s="2">
        <v>251000</v>
      </c>
      <c r="F73" s="4">
        <v>42344</v>
      </c>
      <c r="G73" s="14">
        <f t="shared" si="1"/>
        <v>392</v>
      </c>
      <c r="H73" s="2"/>
      <c r="I73" s="2"/>
      <c r="L73" s="1" t="s">
        <v>104</v>
      </c>
      <c r="M73" s="1" t="s">
        <v>107</v>
      </c>
    </row>
    <row r="74" spans="1:13" x14ac:dyDescent="0.25">
      <c r="A74" s="1" t="s">
        <v>160</v>
      </c>
      <c r="B74" s="2">
        <v>2014</v>
      </c>
      <c r="C74" s="2">
        <v>99000</v>
      </c>
      <c r="D74" s="1" t="s">
        <v>162</v>
      </c>
      <c r="E74" s="2">
        <v>247000</v>
      </c>
      <c r="F74" s="4">
        <v>42344</v>
      </c>
      <c r="G74" s="14">
        <f t="shared" si="1"/>
        <v>392</v>
      </c>
      <c r="H74" s="2"/>
      <c r="I74" s="2"/>
      <c r="L74" s="1" t="s">
        <v>104</v>
      </c>
      <c r="M74" s="1" t="s">
        <v>108</v>
      </c>
    </row>
    <row r="75" spans="1:13" x14ac:dyDescent="0.25">
      <c r="A75" s="1" t="s">
        <v>50</v>
      </c>
      <c r="B75" s="2">
        <v>2009</v>
      </c>
      <c r="C75" s="2">
        <v>131780</v>
      </c>
      <c r="D75" s="1" t="s">
        <v>51</v>
      </c>
      <c r="E75" s="2">
        <v>306000</v>
      </c>
      <c r="F75" s="4">
        <v>42365</v>
      </c>
      <c r="G75" s="14">
        <f t="shared" si="1"/>
        <v>371</v>
      </c>
      <c r="H75" s="2"/>
      <c r="I75" s="2"/>
      <c r="L75" s="1" t="s">
        <v>104</v>
      </c>
      <c r="M75" s="1" t="s">
        <v>109</v>
      </c>
    </row>
    <row r="76" spans="1:13" x14ac:dyDescent="0.25">
      <c r="A76" s="1" t="s">
        <v>50</v>
      </c>
      <c r="B76" s="2">
        <v>2012</v>
      </c>
      <c r="C76" s="2">
        <v>130780</v>
      </c>
      <c r="D76" s="1" t="s">
        <v>117</v>
      </c>
      <c r="E76" s="2">
        <v>310000</v>
      </c>
      <c r="F76" s="4">
        <v>42365</v>
      </c>
      <c r="G76" s="14">
        <f t="shared" si="1"/>
        <v>371</v>
      </c>
      <c r="H76" s="2"/>
      <c r="I76" s="2"/>
      <c r="L76" s="1" t="s">
        <v>104</v>
      </c>
      <c r="M76" s="1" t="s">
        <v>110</v>
      </c>
    </row>
    <row r="77" spans="1:13" x14ac:dyDescent="0.25">
      <c r="A77" s="1" t="s">
        <v>33</v>
      </c>
      <c r="B77" s="2">
        <v>2009</v>
      </c>
      <c r="C77" s="2">
        <v>77000</v>
      </c>
      <c r="D77" s="1" t="s">
        <v>34</v>
      </c>
      <c r="E77" s="2">
        <v>846000</v>
      </c>
      <c r="F77" s="4">
        <v>42376</v>
      </c>
      <c r="G77" s="14">
        <f t="shared" si="1"/>
        <v>360</v>
      </c>
      <c r="H77" s="2"/>
      <c r="I77" s="2"/>
      <c r="L77" s="1" t="s">
        <v>50</v>
      </c>
      <c r="M77" s="1" t="s">
        <v>111</v>
      </c>
    </row>
    <row r="78" spans="1:13" x14ac:dyDescent="0.25">
      <c r="A78" s="1" t="s">
        <v>33</v>
      </c>
      <c r="B78" s="2">
        <v>2012</v>
      </c>
      <c r="C78" s="2">
        <v>76000</v>
      </c>
      <c r="D78" s="1" t="s">
        <v>114</v>
      </c>
      <c r="E78" s="2">
        <v>850000</v>
      </c>
      <c r="F78" s="4">
        <v>42376</v>
      </c>
      <c r="G78" s="14">
        <f t="shared" si="1"/>
        <v>360</v>
      </c>
      <c r="H78" s="2"/>
      <c r="I78" s="2"/>
      <c r="L78" s="1" t="s">
        <v>50</v>
      </c>
      <c r="M78" s="1" t="s">
        <v>112</v>
      </c>
    </row>
    <row r="79" spans="1:13" x14ac:dyDescent="0.25">
      <c r="A79" s="1" t="s">
        <v>37</v>
      </c>
      <c r="B79" s="2">
        <v>2009</v>
      </c>
      <c r="C79" s="2">
        <v>79000</v>
      </c>
      <c r="D79" s="1" t="s">
        <v>38</v>
      </c>
      <c r="E79" s="2">
        <v>390000</v>
      </c>
      <c r="F79" s="4">
        <v>42379</v>
      </c>
      <c r="G79" s="14">
        <f t="shared" si="1"/>
        <v>357</v>
      </c>
      <c r="H79" s="2"/>
      <c r="I79" s="2"/>
      <c r="L79" s="1" t="s">
        <v>18</v>
      </c>
      <c r="M79" s="1" t="s">
        <v>113</v>
      </c>
    </row>
    <row r="80" spans="1:13" x14ac:dyDescent="0.25">
      <c r="A80" s="1" t="s">
        <v>37</v>
      </c>
      <c r="B80" s="2">
        <v>2009</v>
      </c>
      <c r="C80" s="2">
        <v>79000</v>
      </c>
      <c r="D80" s="1" t="s">
        <v>39</v>
      </c>
      <c r="E80" s="2">
        <v>390000</v>
      </c>
      <c r="F80" s="4">
        <v>42379</v>
      </c>
      <c r="G80" s="14">
        <f t="shared" si="1"/>
        <v>357</v>
      </c>
      <c r="H80" s="2"/>
      <c r="I80" s="2"/>
      <c r="L80" s="1" t="s">
        <v>33</v>
      </c>
      <c r="M80" s="1" t="s">
        <v>114</v>
      </c>
    </row>
    <row r="81" spans="1:13" x14ac:dyDescent="0.25">
      <c r="A81" s="1" t="s">
        <v>37</v>
      </c>
      <c r="B81" s="2">
        <v>2013</v>
      </c>
      <c r="C81" s="2">
        <v>80000</v>
      </c>
      <c r="D81" s="1" t="s">
        <v>144</v>
      </c>
      <c r="E81" s="2">
        <v>350000</v>
      </c>
      <c r="F81" s="4">
        <v>42379</v>
      </c>
      <c r="G81" s="14">
        <f t="shared" si="1"/>
        <v>357</v>
      </c>
      <c r="H81" s="2"/>
      <c r="I81" s="2"/>
      <c r="L81" s="1" t="s">
        <v>41</v>
      </c>
      <c r="M81" s="1" t="s">
        <v>115</v>
      </c>
    </row>
    <row r="82" spans="1:13" x14ac:dyDescent="0.25">
      <c r="A82" s="1" t="s">
        <v>37</v>
      </c>
      <c r="B82" s="2">
        <v>2013</v>
      </c>
      <c r="C82" s="2">
        <v>80000</v>
      </c>
      <c r="D82" s="1" t="s">
        <v>145</v>
      </c>
      <c r="E82" s="2">
        <v>235000</v>
      </c>
      <c r="F82" s="4">
        <v>42379</v>
      </c>
      <c r="G82" s="14">
        <f t="shared" si="1"/>
        <v>357</v>
      </c>
      <c r="H82" s="2"/>
      <c r="I82" s="2"/>
      <c r="L82" s="1" t="s">
        <v>22</v>
      </c>
      <c r="M82" s="1" t="s">
        <v>116</v>
      </c>
    </row>
    <row r="83" spans="1:13" x14ac:dyDescent="0.25">
      <c r="A83" s="1" t="s">
        <v>20</v>
      </c>
      <c r="B83" s="2">
        <v>2008</v>
      </c>
      <c r="C83" s="2">
        <v>84000</v>
      </c>
      <c r="D83" s="1" t="s">
        <v>21</v>
      </c>
      <c r="E83" s="2">
        <v>266000</v>
      </c>
      <c r="F83" s="4">
        <v>42382</v>
      </c>
      <c r="G83" s="14">
        <f t="shared" si="1"/>
        <v>354</v>
      </c>
      <c r="H83" s="2"/>
      <c r="I83" s="2"/>
      <c r="L83" s="1" t="s">
        <v>50</v>
      </c>
      <c r="M83" s="1" t="s">
        <v>117</v>
      </c>
    </row>
    <row r="84" spans="1:13" x14ac:dyDescent="0.25">
      <c r="A84" s="1" t="s">
        <v>20</v>
      </c>
      <c r="B84" s="2">
        <v>2009</v>
      </c>
      <c r="C84" s="2">
        <v>83000</v>
      </c>
      <c r="D84" s="1" t="s">
        <v>40</v>
      </c>
      <c r="E84" s="2">
        <v>270000</v>
      </c>
      <c r="F84" s="4">
        <v>42382</v>
      </c>
      <c r="G84" s="14">
        <f t="shared" si="1"/>
        <v>354</v>
      </c>
      <c r="H84" s="2"/>
      <c r="I84" s="2"/>
      <c r="L84" s="1" t="s">
        <v>45</v>
      </c>
      <c r="M84" s="1" t="s">
        <v>118</v>
      </c>
    </row>
    <row r="85" spans="1:13" x14ac:dyDescent="0.25">
      <c r="A85" s="1" t="s">
        <v>20</v>
      </c>
      <c r="B85" s="2">
        <v>2010</v>
      </c>
      <c r="C85" s="2">
        <v>84000</v>
      </c>
      <c r="D85" s="1" t="s">
        <v>73</v>
      </c>
      <c r="E85" s="2">
        <v>266000</v>
      </c>
      <c r="F85" s="4">
        <v>42382</v>
      </c>
      <c r="G85" s="14">
        <f t="shared" si="1"/>
        <v>354</v>
      </c>
      <c r="H85" s="2"/>
      <c r="I85" s="2"/>
      <c r="L85" s="1" t="s">
        <v>119</v>
      </c>
      <c r="M85" s="1" t="s">
        <v>120</v>
      </c>
    </row>
    <row r="86" spans="1:13" x14ac:dyDescent="0.25">
      <c r="A86" s="1" t="s">
        <v>45</v>
      </c>
      <c r="B86" s="2">
        <v>2010</v>
      </c>
      <c r="C86" s="2">
        <v>89000</v>
      </c>
      <c r="D86" s="1" t="s">
        <v>75</v>
      </c>
      <c r="E86" s="2">
        <v>266000</v>
      </c>
      <c r="F86" s="4">
        <v>42382</v>
      </c>
      <c r="G86" s="14">
        <f t="shared" si="1"/>
        <v>354</v>
      </c>
      <c r="H86" s="2"/>
      <c r="I86" s="2"/>
      <c r="L86" s="1" t="s">
        <v>119</v>
      </c>
      <c r="M86" s="1" t="s">
        <v>121</v>
      </c>
    </row>
    <row r="87" spans="1:13" x14ac:dyDescent="0.25">
      <c r="A87" s="1" t="s">
        <v>16</v>
      </c>
      <c r="B87" s="2">
        <v>2009</v>
      </c>
      <c r="C87" s="2">
        <v>65000</v>
      </c>
      <c r="D87" s="1" t="s">
        <v>30</v>
      </c>
      <c r="E87" s="2">
        <v>740000</v>
      </c>
      <c r="F87" s="4">
        <v>42385</v>
      </c>
      <c r="G87" s="14">
        <f t="shared" si="1"/>
        <v>351</v>
      </c>
      <c r="H87" s="2"/>
      <c r="I87" s="2"/>
      <c r="L87" s="1" t="s">
        <v>33</v>
      </c>
      <c r="M87" s="1" t="s">
        <v>122</v>
      </c>
    </row>
    <row r="88" spans="1:13" x14ac:dyDescent="0.25">
      <c r="A88" s="1" t="s">
        <v>47</v>
      </c>
      <c r="B88" s="2">
        <v>2009</v>
      </c>
      <c r="C88" s="2">
        <v>134000</v>
      </c>
      <c r="D88" s="1" t="s">
        <v>48</v>
      </c>
      <c r="E88" s="2">
        <v>482000</v>
      </c>
      <c r="F88" s="4">
        <v>42385</v>
      </c>
      <c r="G88" s="14">
        <f t="shared" si="1"/>
        <v>351</v>
      </c>
      <c r="H88" s="2"/>
      <c r="I88" s="2"/>
      <c r="L88" s="1" t="s">
        <v>123</v>
      </c>
      <c r="M88" s="1" t="s">
        <v>124</v>
      </c>
    </row>
    <row r="89" spans="1:13" x14ac:dyDescent="0.25">
      <c r="A89" s="1" t="s">
        <v>47</v>
      </c>
      <c r="B89" s="2">
        <v>2009</v>
      </c>
      <c r="C89" s="2">
        <v>135000</v>
      </c>
      <c r="D89" s="1" t="s">
        <v>49</v>
      </c>
      <c r="E89" s="2">
        <v>478000</v>
      </c>
      <c r="F89" s="4">
        <v>42385</v>
      </c>
      <c r="G89" s="14">
        <f t="shared" si="1"/>
        <v>351</v>
      </c>
      <c r="H89" s="2"/>
      <c r="I89" s="2"/>
      <c r="L89" s="1" t="s">
        <v>123</v>
      </c>
      <c r="M89" s="1" t="s">
        <v>125</v>
      </c>
    </row>
    <row r="90" spans="1:13" x14ac:dyDescent="0.25">
      <c r="A90" s="1" t="s">
        <v>16</v>
      </c>
      <c r="B90" s="2">
        <v>2010</v>
      </c>
      <c r="C90" s="2">
        <v>66000</v>
      </c>
      <c r="D90" s="1" t="s">
        <v>66</v>
      </c>
      <c r="E90" s="2">
        <v>736000</v>
      </c>
      <c r="F90" s="4">
        <v>42385</v>
      </c>
      <c r="G90" s="14">
        <f t="shared" si="1"/>
        <v>351</v>
      </c>
      <c r="H90" s="2"/>
      <c r="I90" s="2"/>
      <c r="L90" s="1" t="s">
        <v>123</v>
      </c>
      <c r="M90" s="1" t="s">
        <v>126</v>
      </c>
    </row>
    <row r="91" spans="1:13" x14ac:dyDescent="0.25">
      <c r="A91" s="1" t="s">
        <v>129</v>
      </c>
      <c r="B91" s="2">
        <v>2012</v>
      </c>
      <c r="C91" s="2">
        <v>210000</v>
      </c>
      <c r="D91" s="1" t="s">
        <v>130</v>
      </c>
      <c r="E91" s="2">
        <v>517000</v>
      </c>
      <c r="F91" s="4">
        <v>42415</v>
      </c>
      <c r="G91" s="14">
        <f t="shared" si="1"/>
        <v>321</v>
      </c>
      <c r="H91" s="2"/>
      <c r="I91" s="2"/>
      <c r="L91" s="1" t="s">
        <v>123</v>
      </c>
      <c r="M91" s="1" t="s">
        <v>127</v>
      </c>
    </row>
    <row r="92" spans="1:13" x14ac:dyDescent="0.25">
      <c r="A92" s="1" t="s">
        <v>129</v>
      </c>
      <c r="B92" s="2">
        <v>2012</v>
      </c>
      <c r="C92" s="2">
        <v>210000</v>
      </c>
      <c r="D92" s="1" t="s">
        <v>132</v>
      </c>
      <c r="E92" s="2">
        <v>435000</v>
      </c>
      <c r="F92" s="4">
        <v>42415</v>
      </c>
      <c r="G92" s="14">
        <f t="shared" si="1"/>
        <v>321</v>
      </c>
      <c r="H92" s="2"/>
      <c r="I92" s="2"/>
      <c r="L92" s="1" t="s">
        <v>123</v>
      </c>
      <c r="M92" s="1" t="s">
        <v>128</v>
      </c>
    </row>
    <row r="93" spans="1:13" x14ac:dyDescent="0.25">
      <c r="A93" s="1" t="s">
        <v>33</v>
      </c>
      <c r="B93" s="2">
        <v>2010</v>
      </c>
      <c r="C93" s="2">
        <v>230000</v>
      </c>
      <c r="D93" s="1" t="s">
        <v>87</v>
      </c>
      <c r="E93" s="2">
        <v>455000</v>
      </c>
      <c r="F93" s="4">
        <v>42439</v>
      </c>
      <c r="G93" s="14">
        <f t="shared" si="1"/>
        <v>297</v>
      </c>
      <c r="H93" s="2"/>
      <c r="I93" s="2"/>
      <c r="L93" s="1" t="s">
        <v>129</v>
      </c>
      <c r="M93" s="1" t="s">
        <v>130</v>
      </c>
    </row>
    <row r="94" spans="1:13" x14ac:dyDescent="0.25">
      <c r="A94" s="1" t="s">
        <v>33</v>
      </c>
      <c r="B94" s="2">
        <v>2012</v>
      </c>
      <c r="C94" s="2">
        <v>231000</v>
      </c>
      <c r="D94" s="1" t="s">
        <v>135</v>
      </c>
      <c r="E94" s="2">
        <v>451000</v>
      </c>
      <c r="F94" s="4">
        <v>42439</v>
      </c>
      <c r="G94" s="14">
        <f t="shared" si="1"/>
        <v>297</v>
      </c>
      <c r="H94" s="2"/>
      <c r="I94" s="2"/>
      <c r="L94" s="1" t="s">
        <v>56</v>
      </c>
      <c r="M94" s="1" t="s">
        <v>131</v>
      </c>
    </row>
    <row r="95" spans="1:13" x14ac:dyDescent="0.25">
      <c r="A95" s="1" t="s">
        <v>123</v>
      </c>
      <c r="B95" s="2">
        <v>2012</v>
      </c>
      <c r="C95" s="2">
        <v>183000</v>
      </c>
      <c r="D95" s="1" t="s">
        <v>124</v>
      </c>
      <c r="E95" s="2">
        <v>520000</v>
      </c>
      <c r="F95" s="4">
        <v>42444</v>
      </c>
      <c r="G95" s="14">
        <f t="shared" si="1"/>
        <v>292</v>
      </c>
      <c r="H95" s="2"/>
      <c r="I95" s="2"/>
      <c r="L95" s="1" t="s">
        <v>129</v>
      </c>
      <c r="M95" s="1" t="s">
        <v>132</v>
      </c>
    </row>
    <row r="96" spans="1:13" x14ac:dyDescent="0.25">
      <c r="A96" s="1" t="s">
        <v>123</v>
      </c>
      <c r="B96" s="2">
        <v>2012</v>
      </c>
      <c r="C96" s="2">
        <v>183000</v>
      </c>
      <c r="D96" s="1" t="s">
        <v>125</v>
      </c>
      <c r="E96" s="2">
        <v>530000</v>
      </c>
      <c r="F96" s="4">
        <v>42444</v>
      </c>
      <c r="G96" s="14">
        <f t="shared" si="1"/>
        <v>292</v>
      </c>
      <c r="H96" s="2"/>
      <c r="I96" s="2"/>
      <c r="L96" s="1" t="s">
        <v>133</v>
      </c>
      <c r="M96" s="1" t="s">
        <v>134</v>
      </c>
    </row>
    <row r="97" spans="1:13" x14ac:dyDescent="0.25">
      <c r="A97" s="1" t="s">
        <v>123</v>
      </c>
      <c r="B97" s="2">
        <v>2012</v>
      </c>
      <c r="C97" s="2">
        <v>183000</v>
      </c>
      <c r="D97" s="1" t="s">
        <v>126</v>
      </c>
      <c r="E97" s="2">
        <v>490000</v>
      </c>
      <c r="F97" s="4">
        <v>42444</v>
      </c>
      <c r="G97" s="14">
        <f t="shared" si="1"/>
        <v>292</v>
      </c>
      <c r="H97" s="2"/>
      <c r="I97" s="2"/>
      <c r="L97" s="1" t="s">
        <v>33</v>
      </c>
      <c r="M97" s="1" t="s">
        <v>135</v>
      </c>
    </row>
    <row r="98" spans="1:13" x14ac:dyDescent="0.25">
      <c r="A98" s="1" t="s">
        <v>123</v>
      </c>
      <c r="B98" s="2">
        <v>2012</v>
      </c>
      <c r="C98" s="2">
        <v>183000</v>
      </c>
      <c r="D98" s="1" t="s">
        <v>127</v>
      </c>
      <c r="E98" s="2">
        <v>481000</v>
      </c>
      <c r="F98" s="4">
        <v>42444</v>
      </c>
      <c r="G98" s="14">
        <f t="shared" si="1"/>
        <v>292</v>
      </c>
      <c r="H98" s="2"/>
      <c r="I98" s="2"/>
      <c r="L98" s="1" t="s">
        <v>136</v>
      </c>
      <c r="M98" s="1" t="s">
        <v>137</v>
      </c>
    </row>
    <row r="99" spans="1:13" x14ac:dyDescent="0.25">
      <c r="A99" s="1" t="s">
        <v>123</v>
      </c>
      <c r="B99" s="2">
        <v>2012</v>
      </c>
      <c r="C99" s="2">
        <v>183000</v>
      </c>
      <c r="D99" s="1" t="s">
        <v>128</v>
      </c>
      <c r="E99" s="2">
        <v>454000</v>
      </c>
      <c r="F99" s="4">
        <v>42444</v>
      </c>
      <c r="G99" s="14">
        <f t="shared" si="1"/>
        <v>292</v>
      </c>
      <c r="H99" s="2"/>
      <c r="I99" s="2"/>
      <c r="L99" s="1" t="s">
        <v>136</v>
      </c>
      <c r="M99" s="1" t="s">
        <v>138</v>
      </c>
    </row>
    <row r="100" spans="1:13" x14ac:dyDescent="0.25">
      <c r="A100" s="1" t="s">
        <v>104</v>
      </c>
      <c r="B100" s="2">
        <v>2011</v>
      </c>
      <c r="C100" s="2">
        <v>245000</v>
      </c>
      <c r="D100" s="1" t="s">
        <v>105</v>
      </c>
      <c r="E100" s="2">
        <v>720000</v>
      </c>
      <c r="F100" s="4">
        <v>42462</v>
      </c>
      <c r="G100" s="14">
        <f t="shared" si="1"/>
        <v>274</v>
      </c>
      <c r="H100" s="2"/>
      <c r="I100" s="2"/>
      <c r="L100" s="1" t="s">
        <v>136</v>
      </c>
      <c r="M100" s="1" t="s">
        <v>139</v>
      </c>
    </row>
    <row r="101" spans="1:13" x14ac:dyDescent="0.25">
      <c r="A101" s="1" t="s">
        <v>104</v>
      </c>
      <c r="B101" s="2">
        <v>2011</v>
      </c>
      <c r="C101" s="2">
        <v>245000</v>
      </c>
      <c r="D101" s="1" t="s">
        <v>106</v>
      </c>
      <c r="E101" s="2">
        <v>680000</v>
      </c>
      <c r="F101" s="4">
        <v>42462</v>
      </c>
      <c r="G101" s="14">
        <f t="shared" si="1"/>
        <v>274</v>
      </c>
      <c r="H101" s="2"/>
      <c r="I101" s="2"/>
      <c r="L101" s="1" t="s">
        <v>136</v>
      </c>
      <c r="M101" s="1" t="s">
        <v>140</v>
      </c>
    </row>
    <row r="102" spans="1:13" x14ac:dyDescent="0.25">
      <c r="A102" s="1" t="s">
        <v>104</v>
      </c>
      <c r="B102" s="2">
        <v>2011</v>
      </c>
      <c r="C102" s="2">
        <v>245000</v>
      </c>
      <c r="D102" s="1" t="s">
        <v>107</v>
      </c>
      <c r="E102" s="2">
        <v>660000</v>
      </c>
      <c r="F102" s="4">
        <v>42462</v>
      </c>
      <c r="G102" s="14">
        <f t="shared" si="1"/>
        <v>274</v>
      </c>
      <c r="H102" s="2"/>
      <c r="I102" s="2"/>
      <c r="L102" s="1" t="s">
        <v>136</v>
      </c>
      <c r="M102" s="1" t="s">
        <v>141</v>
      </c>
    </row>
    <row r="103" spans="1:13" x14ac:dyDescent="0.25">
      <c r="A103" s="1" t="s">
        <v>104</v>
      </c>
      <c r="B103" s="2">
        <v>2011</v>
      </c>
      <c r="C103" s="2">
        <v>245000</v>
      </c>
      <c r="D103" s="1" t="s">
        <v>108</v>
      </c>
      <c r="E103" s="2">
        <v>630000</v>
      </c>
      <c r="F103" s="4">
        <v>42462</v>
      </c>
      <c r="G103" s="14">
        <f t="shared" si="1"/>
        <v>274</v>
      </c>
      <c r="H103" s="2"/>
      <c r="I103" s="2"/>
      <c r="L103" s="1" t="s">
        <v>62</v>
      </c>
      <c r="M103" s="1" t="s">
        <v>142</v>
      </c>
    </row>
    <row r="104" spans="1:13" x14ac:dyDescent="0.25">
      <c r="A104" s="1" t="s">
        <v>104</v>
      </c>
      <c r="B104" s="2">
        <v>2011</v>
      </c>
      <c r="C104" s="2">
        <v>245000</v>
      </c>
      <c r="D104" s="1" t="s">
        <v>109</v>
      </c>
      <c r="E104" s="2">
        <v>655000</v>
      </c>
      <c r="F104" s="4">
        <v>42462</v>
      </c>
      <c r="G104" s="14">
        <f t="shared" si="1"/>
        <v>274</v>
      </c>
      <c r="H104" s="2"/>
      <c r="I104" s="2"/>
      <c r="L104" s="1" t="s">
        <v>50</v>
      </c>
      <c r="M104" s="1" t="s">
        <v>143</v>
      </c>
    </row>
    <row r="105" spans="1:13" x14ac:dyDescent="0.25">
      <c r="A105" s="1" t="s">
        <v>104</v>
      </c>
      <c r="B105" s="2">
        <v>2011</v>
      </c>
      <c r="C105" s="2">
        <v>245000</v>
      </c>
      <c r="D105" s="1" t="s">
        <v>110</v>
      </c>
      <c r="E105" s="2">
        <v>590000</v>
      </c>
      <c r="F105" s="4">
        <v>42462</v>
      </c>
      <c r="G105" s="14">
        <f t="shared" si="1"/>
        <v>274</v>
      </c>
      <c r="H105" s="2"/>
      <c r="I105" s="2"/>
      <c r="L105" s="1" t="s">
        <v>37</v>
      </c>
      <c r="M105" s="1" t="s">
        <v>144</v>
      </c>
    </row>
    <row r="106" spans="1:13" x14ac:dyDescent="0.25">
      <c r="A106" s="1" t="s">
        <v>56</v>
      </c>
      <c r="B106" s="2">
        <v>2009</v>
      </c>
      <c r="C106" s="2">
        <v>195370</v>
      </c>
      <c r="D106" s="1" t="s">
        <v>57</v>
      </c>
      <c r="E106" s="2">
        <v>290000</v>
      </c>
      <c r="F106" s="4">
        <v>42467</v>
      </c>
      <c r="G106" s="14">
        <f t="shared" si="1"/>
        <v>269</v>
      </c>
      <c r="H106" s="2"/>
      <c r="I106" s="2"/>
      <c r="L106" s="1" t="s">
        <v>37</v>
      </c>
      <c r="M106" s="1" t="s">
        <v>145</v>
      </c>
    </row>
    <row r="107" spans="1:13" x14ac:dyDescent="0.25">
      <c r="A107" s="1" t="s">
        <v>56</v>
      </c>
      <c r="B107" s="2">
        <v>2012</v>
      </c>
      <c r="C107" s="2">
        <v>196370</v>
      </c>
      <c r="D107" s="1" t="s">
        <v>131</v>
      </c>
      <c r="E107" s="2">
        <v>286000</v>
      </c>
      <c r="F107" s="4">
        <v>42467</v>
      </c>
      <c r="G107" s="14">
        <f t="shared" si="1"/>
        <v>269</v>
      </c>
      <c r="H107" s="2"/>
      <c r="I107" s="2"/>
      <c r="L107" s="1" t="s">
        <v>76</v>
      </c>
      <c r="M107" s="1" t="s">
        <v>146</v>
      </c>
    </row>
    <row r="108" spans="1:13" x14ac:dyDescent="0.25">
      <c r="A108" s="1" t="s">
        <v>45</v>
      </c>
      <c r="B108" s="2">
        <v>2012</v>
      </c>
      <c r="C108" s="2">
        <v>135502</v>
      </c>
      <c r="D108" s="1" t="s">
        <v>118</v>
      </c>
      <c r="E108" s="2">
        <v>247000</v>
      </c>
      <c r="F108" s="4">
        <v>42476</v>
      </c>
      <c r="G108" s="14">
        <f t="shared" si="1"/>
        <v>260</v>
      </c>
      <c r="H108" s="2"/>
      <c r="I108" s="2"/>
      <c r="L108" s="1" t="s">
        <v>79</v>
      </c>
      <c r="M108" s="1" t="s">
        <v>147</v>
      </c>
    </row>
    <row r="109" spans="1:13" x14ac:dyDescent="0.25">
      <c r="A109" s="1" t="s">
        <v>45</v>
      </c>
      <c r="B109" s="2">
        <v>2014</v>
      </c>
      <c r="C109" s="2">
        <v>136502</v>
      </c>
      <c r="D109" s="1" t="s">
        <v>163</v>
      </c>
      <c r="E109" s="2">
        <v>243000</v>
      </c>
      <c r="F109" s="4">
        <v>42476</v>
      </c>
      <c r="G109" s="14">
        <f t="shared" si="1"/>
        <v>260</v>
      </c>
      <c r="H109" s="2"/>
      <c r="I109" s="2"/>
      <c r="L109" s="1" t="s">
        <v>45</v>
      </c>
      <c r="M109" s="1" t="s">
        <v>148</v>
      </c>
    </row>
    <row r="110" spans="1:13" x14ac:dyDescent="0.25">
      <c r="A110" s="1" t="s">
        <v>62</v>
      </c>
      <c r="B110" s="2">
        <v>2011</v>
      </c>
      <c r="C110" s="2">
        <v>210000</v>
      </c>
      <c r="D110" s="1" t="s">
        <v>96</v>
      </c>
      <c r="E110" s="2">
        <v>780000</v>
      </c>
      <c r="F110" s="4">
        <v>42481</v>
      </c>
      <c r="G110" s="14">
        <f t="shared" si="1"/>
        <v>255</v>
      </c>
      <c r="H110" s="2"/>
      <c r="I110" s="2"/>
      <c r="L110" s="1" t="s">
        <v>136</v>
      </c>
      <c r="M110" s="1" t="s">
        <v>149</v>
      </c>
    </row>
    <row r="111" spans="1:13" x14ac:dyDescent="0.25">
      <c r="A111" s="1" t="s">
        <v>62</v>
      </c>
      <c r="B111" s="2">
        <v>2011</v>
      </c>
      <c r="C111" s="2">
        <v>210000</v>
      </c>
      <c r="D111" s="1" t="s">
        <v>97</v>
      </c>
      <c r="E111" s="2">
        <v>760300</v>
      </c>
      <c r="F111" s="4">
        <v>42481</v>
      </c>
      <c r="G111" s="14">
        <f t="shared" si="1"/>
        <v>255</v>
      </c>
      <c r="H111" s="2"/>
      <c r="I111" s="2"/>
      <c r="L111" s="1" t="s">
        <v>136</v>
      </c>
      <c r="M111" s="1" t="s">
        <v>150</v>
      </c>
    </row>
    <row r="112" spans="1:13" x14ac:dyDescent="0.25">
      <c r="A112" s="1" t="s">
        <v>62</v>
      </c>
      <c r="B112" s="2">
        <v>2011</v>
      </c>
      <c r="C112" s="2">
        <v>210000</v>
      </c>
      <c r="D112" s="1" t="s">
        <v>98</v>
      </c>
      <c r="E112" s="2">
        <v>680000</v>
      </c>
      <c r="F112" s="4">
        <v>42481</v>
      </c>
      <c r="G112" s="14">
        <f t="shared" si="1"/>
        <v>255</v>
      </c>
      <c r="H112" s="2"/>
      <c r="I112" s="2"/>
      <c r="L112" s="1" t="s">
        <v>136</v>
      </c>
      <c r="M112" s="1" t="s">
        <v>151</v>
      </c>
    </row>
    <row r="113" spans="1:13" x14ac:dyDescent="0.25">
      <c r="A113" s="1" t="s">
        <v>62</v>
      </c>
      <c r="B113" s="2">
        <v>2011</v>
      </c>
      <c r="C113" s="2">
        <v>210000</v>
      </c>
      <c r="D113" s="1" t="s">
        <v>99</v>
      </c>
      <c r="E113" s="2">
        <v>655000</v>
      </c>
      <c r="F113" s="4">
        <v>42481</v>
      </c>
      <c r="G113" s="14">
        <f t="shared" si="1"/>
        <v>255</v>
      </c>
      <c r="H113" s="2"/>
      <c r="I113" s="2"/>
      <c r="L113" s="1" t="s">
        <v>136</v>
      </c>
      <c r="M113" s="1" t="s">
        <v>152</v>
      </c>
    </row>
    <row r="114" spans="1:13" x14ac:dyDescent="0.25">
      <c r="A114" s="1" t="s">
        <v>12</v>
      </c>
      <c r="B114" s="2">
        <v>2007</v>
      </c>
      <c r="C114" s="2">
        <v>205000</v>
      </c>
      <c r="D114" s="1" t="s">
        <v>13</v>
      </c>
      <c r="E114" s="2">
        <v>1260000</v>
      </c>
      <c r="F114" s="4">
        <v>42483</v>
      </c>
      <c r="G114" s="14">
        <f t="shared" si="1"/>
        <v>253</v>
      </c>
      <c r="H114" s="2"/>
      <c r="I114" s="2"/>
      <c r="L114" s="1" t="s">
        <v>136</v>
      </c>
      <c r="M114" s="1" t="s">
        <v>153</v>
      </c>
    </row>
    <row r="115" spans="1:13" x14ac:dyDescent="0.25">
      <c r="A115" s="1" t="s">
        <v>14</v>
      </c>
      <c r="B115" s="2">
        <v>2007</v>
      </c>
      <c r="C115" s="2">
        <v>198000</v>
      </c>
      <c r="D115" s="1" t="s">
        <v>15</v>
      </c>
      <c r="E115" s="2">
        <v>890200</v>
      </c>
      <c r="F115" s="4">
        <v>42520</v>
      </c>
      <c r="G115" s="14">
        <f t="shared" si="1"/>
        <v>216</v>
      </c>
      <c r="H115" s="2"/>
      <c r="I115" s="2"/>
      <c r="L115" s="1" t="s">
        <v>136</v>
      </c>
      <c r="M115" s="1" t="s">
        <v>154</v>
      </c>
    </row>
    <row r="116" spans="1:13" x14ac:dyDescent="0.25">
      <c r="A116" s="1" t="s">
        <v>133</v>
      </c>
      <c r="B116" s="2">
        <v>2012</v>
      </c>
      <c r="C116" s="2">
        <v>210300</v>
      </c>
      <c r="D116" s="1" t="s">
        <v>134</v>
      </c>
      <c r="E116" s="2">
        <v>417671</v>
      </c>
      <c r="F116" s="4">
        <v>42520</v>
      </c>
      <c r="G116" s="14">
        <f t="shared" si="1"/>
        <v>216</v>
      </c>
      <c r="H116" s="2"/>
      <c r="I116" s="2"/>
      <c r="L116" s="1" t="s">
        <v>136</v>
      </c>
      <c r="M116" s="1" t="s">
        <v>155</v>
      </c>
    </row>
    <row r="117" spans="1:13" x14ac:dyDescent="0.25">
      <c r="A117" s="1" t="s">
        <v>157</v>
      </c>
      <c r="B117" s="2">
        <v>2013</v>
      </c>
      <c r="C117" s="2">
        <v>271000</v>
      </c>
      <c r="D117" s="1" t="s">
        <v>159</v>
      </c>
      <c r="E117" s="2">
        <v>123000</v>
      </c>
      <c r="F117" s="4">
        <v>42520</v>
      </c>
      <c r="G117" s="14">
        <f t="shared" si="1"/>
        <v>216</v>
      </c>
      <c r="H117" s="2"/>
      <c r="I117" s="2"/>
      <c r="L117" s="1" t="s">
        <v>136</v>
      </c>
      <c r="M117" s="1" t="s">
        <v>156</v>
      </c>
    </row>
    <row r="118" spans="1:13" x14ac:dyDescent="0.25">
      <c r="A118" s="1" t="s">
        <v>45</v>
      </c>
      <c r="B118" s="2">
        <v>2009</v>
      </c>
      <c r="C118" s="2">
        <v>159000</v>
      </c>
      <c r="D118" s="1" t="s">
        <v>52</v>
      </c>
      <c r="E118" s="2">
        <v>403000</v>
      </c>
      <c r="F118" s="4">
        <v>42681</v>
      </c>
      <c r="G118" s="14">
        <f t="shared" si="1"/>
        <v>55</v>
      </c>
      <c r="H118" s="2"/>
      <c r="I118" s="2"/>
      <c r="L118" s="1" t="s">
        <v>157</v>
      </c>
      <c r="M118" s="1" t="s">
        <v>158</v>
      </c>
    </row>
    <row r="119" spans="1:13" x14ac:dyDescent="0.25">
      <c r="A119" s="1" t="s">
        <v>45</v>
      </c>
      <c r="B119" s="2">
        <v>2013</v>
      </c>
      <c r="C119" s="2">
        <v>158000</v>
      </c>
      <c r="D119" s="1" t="s">
        <v>148</v>
      </c>
      <c r="E119" s="2">
        <v>407000</v>
      </c>
      <c r="F119" s="4">
        <v>42681</v>
      </c>
      <c r="G119" s="14">
        <f t="shared" si="1"/>
        <v>55</v>
      </c>
      <c r="H119" s="2"/>
      <c r="I119" s="2"/>
      <c r="L119" s="1" t="s">
        <v>157</v>
      </c>
      <c r="M119" s="1" t="s">
        <v>159</v>
      </c>
    </row>
    <row r="120" spans="1:13" x14ac:dyDescent="0.25">
      <c r="A120" s="1" t="s">
        <v>136</v>
      </c>
      <c r="B120" s="2">
        <v>2014</v>
      </c>
      <c r="C120" s="2">
        <v>240000</v>
      </c>
      <c r="D120" s="1" t="s">
        <v>166</v>
      </c>
      <c r="E120" s="2">
        <v>183788</v>
      </c>
      <c r="F120" s="4">
        <v>42681</v>
      </c>
      <c r="G120" s="14">
        <f t="shared" si="1"/>
        <v>55</v>
      </c>
      <c r="H120" s="2"/>
      <c r="I120" s="2"/>
      <c r="L120" s="1" t="s">
        <v>160</v>
      </c>
      <c r="M120" s="1" t="s">
        <v>161</v>
      </c>
    </row>
    <row r="121" spans="1:13" x14ac:dyDescent="0.25">
      <c r="A121" s="1" t="s">
        <v>136</v>
      </c>
      <c r="B121" s="2">
        <v>2014</v>
      </c>
      <c r="C121" s="2">
        <v>240000</v>
      </c>
      <c r="D121" s="1" t="s">
        <v>167</v>
      </c>
      <c r="E121" s="2">
        <v>160198</v>
      </c>
      <c r="F121" s="4">
        <v>42681</v>
      </c>
      <c r="G121" s="14">
        <f t="shared" si="1"/>
        <v>55</v>
      </c>
      <c r="H121" s="2"/>
      <c r="I121" s="2"/>
      <c r="L121" s="1" t="s">
        <v>160</v>
      </c>
      <c r="M121" s="1" t="s">
        <v>162</v>
      </c>
    </row>
    <row r="122" spans="1:13" x14ac:dyDescent="0.25">
      <c r="A122" s="1" t="s">
        <v>136</v>
      </c>
      <c r="B122" s="2">
        <v>2014</v>
      </c>
      <c r="C122" s="2">
        <v>240000</v>
      </c>
      <c r="D122" s="1" t="s">
        <v>168</v>
      </c>
      <c r="E122" s="2">
        <v>156724</v>
      </c>
      <c r="F122" s="4">
        <v>42681</v>
      </c>
      <c r="G122" s="14">
        <f t="shared" si="1"/>
        <v>55</v>
      </c>
      <c r="H122" s="2"/>
      <c r="I122" s="2"/>
      <c r="L122" s="1" t="s">
        <v>45</v>
      </c>
      <c r="M122" s="1" t="s">
        <v>163</v>
      </c>
    </row>
    <row r="123" spans="1:13" x14ac:dyDescent="0.25">
      <c r="A123" s="1" t="s">
        <v>136</v>
      </c>
      <c r="B123" s="2">
        <v>2013</v>
      </c>
      <c r="C123" s="2">
        <v>240000</v>
      </c>
      <c r="D123" s="1" t="s">
        <v>149</v>
      </c>
      <c r="E123" s="2">
        <v>301232</v>
      </c>
      <c r="F123" s="4">
        <v>42719</v>
      </c>
      <c r="G123" s="14">
        <f t="shared" si="1"/>
        <v>17</v>
      </c>
      <c r="H123" s="2"/>
      <c r="I123" s="2"/>
      <c r="L123" s="1" t="s">
        <v>54</v>
      </c>
      <c r="M123" s="1" t="s">
        <v>164</v>
      </c>
    </row>
    <row r="124" spans="1:13" x14ac:dyDescent="0.25">
      <c r="A124" s="1" t="s">
        <v>136</v>
      </c>
      <c r="B124" s="2">
        <v>2013</v>
      </c>
      <c r="C124" s="2">
        <v>240000</v>
      </c>
      <c r="D124" s="1" t="s">
        <v>150</v>
      </c>
      <c r="E124" s="2">
        <v>289567</v>
      </c>
      <c r="F124" s="4">
        <v>42719</v>
      </c>
      <c r="G124" s="14">
        <f t="shared" si="1"/>
        <v>17</v>
      </c>
      <c r="H124" s="2"/>
      <c r="I124" s="2"/>
      <c r="L124" s="1" t="s">
        <v>35</v>
      </c>
      <c r="M124" s="1" t="s">
        <v>165</v>
      </c>
    </row>
    <row r="125" spans="1:13" x14ac:dyDescent="0.25">
      <c r="A125" s="1" t="s">
        <v>136</v>
      </c>
      <c r="B125" s="2">
        <v>2013</v>
      </c>
      <c r="C125" s="2">
        <v>240000</v>
      </c>
      <c r="D125" s="1" t="s">
        <v>151</v>
      </c>
      <c r="E125" s="2">
        <v>245211</v>
      </c>
      <c r="F125" s="4">
        <v>42719</v>
      </c>
      <c r="G125" s="14">
        <f t="shared" si="1"/>
        <v>17</v>
      </c>
      <c r="H125" s="2"/>
      <c r="I125" s="2"/>
      <c r="L125" s="1" t="s">
        <v>136</v>
      </c>
      <c r="M125" s="1" t="s">
        <v>166</v>
      </c>
    </row>
    <row r="126" spans="1:13" x14ac:dyDescent="0.25">
      <c r="A126" s="1" t="s">
        <v>136</v>
      </c>
      <c r="B126" s="2">
        <v>2013</v>
      </c>
      <c r="C126" s="2">
        <v>240000</v>
      </c>
      <c r="D126" s="1" t="s">
        <v>152</v>
      </c>
      <c r="E126" s="2">
        <v>200123</v>
      </c>
      <c r="F126" s="4">
        <v>42719</v>
      </c>
      <c r="G126" s="14">
        <f t="shared" si="1"/>
        <v>17</v>
      </c>
      <c r="H126" s="2"/>
      <c r="I126" s="2"/>
      <c r="L126" s="1" t="s">
        <v>136</v>
      </c>
      <c r="M126" s="1" t="s">
        <v>167</v>
      </c>
    </row>
    <row r="127" spans="1:13" x14ac:dyDescent="0.25">
      <c r="A127" s="1" t="s">
        <v>136</v>
      </c>
      <c r="B127" s="2">
        <v>2013</v>
      </c>
      <c r="C127" s="2">
        <v>240000</v>
      </c>
      <c r="D127" s="1" t="s">
        <v>153</v>
      </c>
      <c r="E127" s="2">
        <v>235811</v>
      </c>
      <c r="F127" s="4">
        <v>42719</v>
      </c>
      <c r="G127" s="14">
        <f t="shared" si="1"/>
        <v>17</v>
      </c>
      <c r="H127" s="2"/>
      <c r="I127" s="2"/>
      <c r="L127" s="1" t="s">
        <v>136</v>
      </c>
      <c r="M127" s="1" t="s">
        <v>168</v>
      </c>
    </row>
    <row r="128" spans="1:13" x14ac:dyDescent="0.25">
      <c r="A128" s="1" t="s">
        <v>136</v>
      </c>
      <c r="B128" s="2">
        <v>2013</v>
      </c>
      <c r="C128" s="2">
        <v>240000</v>
      </c>
      <c r="D128" s="1" t="s">
        <v>154</v>
      </c>
      <c r="E128" s="2">
        <v>250021</v>
      </c>
      <c r="F128" s="4">
        <v>42719</v>
      </c>
      <c r="G128" s="14">
        <f t="shared" si="1"/>
        <v>17</v>
      </c>
      <c r="H128" s="2"/>
      <c r="I128" s="2"/>
      <c r="L128" s="1" t="s">
        <v>157</v>
      </c>
      <c r="M128" s="1" t="s">
        <v>169</v>
      </c>
    </row>
    <row r="129" spans="1:13" x14ac:dyDescent="0.25">
      <c r="A129" s="1" t="s">
        <v>136</v>
      </c>
      <c r="B129" s="2">
        <v>2013</v>
      </c>
      <c r="C129" s="2">
        <v>240000</v>
      </c>
      <c r="D129" s="1" t="s">
        <v>155</v>
      </c>
      <c r="E129" s="2">
        <v>198340</v>
      </c>
      <c r="F129" s="4">
        <v>42719</v>
      </c>
      <c r="G129" s="14">
        <f t="shared" si="1"/>
        <v>17</v>
      </c>
      <c r="H129" s="2"/>
      <c r="I129" s="2"/>
      <c r="L129" s="1" t="s">
        <v>35</v>
      </c>
      <c r="M129" s="1" t="s">
        <v>170</v>
      </c>
    </row>
    <row r="130" spans="1:13" x14ac:dyDescent="0.25">
      <c r="A130" s="1" t="s">
        <v>136</v>
      </c>
      <c r="B130" s="2">
        <v>2013</v>
      </c>
      <c r="C130" s="2">
        <v>240000</v>
      </c>
      <c r="D130" s="1" t="s">
        <v>156</v>
      </c>
      <c r="E130" s="2">
        <v>189761</v>
      </c>
      <c r="F130" s="4">
        <v>42719</v>
      </c>
      <c r="G130" s="14">
        <f t="shared" si="1"/>
        <v>17</v>
      </c>
      <c r="H130" s="2"/>
      <c r="I130" s="2"/>
      <c r="L130" s="1" t="s">
        <v>62</v>
      </c>
      <c r="M130" s="1" t="s">
        <v>171</v>
      </c>
    </row>
    <row r="131" spans="1:13" x14ac:dyDescent="0.25">
      <c r="A131" s="1" t="s">
        <v>172</v>
      </c>
      <c r="B131" s="2">
        <v>2015</v>
      </c>
      <c r="C131" s="2">
        <v>360000</v>
      </c>
      <c r="D131" s="1" t="s">
        <v>173</v>
      </c>
      <c r="E131" s="2">
        <v>100000</v>
      </c>
      <c r="F131" s="4">
        <v>42734</v>
      </c>
      <c r="G131" s="14">
        <f t="shared" ref="G131:G135" si="2">_xlfn.DAYS(DATE(2017,1,1),F131)</f>
        <v>2</v>
      </c>
      <c r="H131" s="2"/>
      <c r="I131" s="2"/>
      <c r="L131" s="1" t="s">
        <v>172</v>
      </c>
      <c r="M131" s="1" t="s">
        <v>173</v>
      </c>
    </row>
    <row r="132" spans="1:13" x14ac:dyDescent="0.25">
      <c r="A132" s="1" t="s">
        <v>172</v>
      </c>
      <c r="B132" s="2">
        <v>2015</v>
      </c>
      <c r="C132" s="2">
        <v>360000</v>
      </c>
      <c r="D132" s="1" t="s">
        <v>174</v>
      </c>
      <c r="E132" s="2">
        <v>115000</v>
      </c>
      <c r="F132" s="4">
        <v>42734</v>
      </c>
      <c r="G132" s="14">
        <f t="shared" si="2"/>
        <v>2</v>
      </c>
      <c r="H132" s="2"/>
      <c r="I132" s="2"/>
      <c r="L132" s="1" t="s">
        <v>172</v>
      </c>
      <c r="M132" s="1" t="s">
        <v>174</v>
      </c>
    </row>
    <row r="133" spans="1:13" x14ac:dyDescent="0.25">
      <c r="A133" s="1" t="s">
        <v>172</v>
      </c>
      <c r="B133" s="2">
        <v>2015</v>
      </c>
      <c r="C133" s="2">
        <v>360000</v>
      </c>
      <c r="D133" s="1" t="s">
        <v>175</v>
      </c>
      <c r="E133" s="2">
        <v>132000</v>
      </c>
      <c r="F133" s="4">
        <v>42734</v>
      </c>
      <c r="G133" s="14">
        <f t="shared" si="2"/>
        <v>2</v>
      </c>
      <c r="H133" s="2"/>
      <c r="I133" s="2"/>
      <c r="L133" s="1" t="s">
        <v>172</v>
      </c>
      <c r="M133" s="1" t="s">
        <v>175</v>
      </c>
    </row>
    <row r="134" spans="1:13" x14ac:dyDescent="0.25">
      <c r="A134" s="1" t="s">
        <v>172</v>
      </c>
      <c r="B134" s="2">
        <v>2015</v>
      </c>
      <c r="C134" s="2">
        <v>360000</v>
      </c>
      <c r="D134" s="1" t="s">
        <v>176</v>
      </c>
      <c r="E134" s="2">
        <v>108000</v>
      </c>
      <c r="F134" s="4">
        <v>42734</v>
      </c>
      <c r="G134" s="14">
        <f t="shared" si="2"/>
        <v>2</v>
      </c>
      <c r="H134" s="2"/>
      <c r="I134" s="2"/>
      <c r="L134" s="1" t="s">
        <v>172</v>
      </c>
      <c r="M134" s="1" t="s">
        <v>176</v>
      </c>
    </row>
    <row r="135" spans="1:13" x14ac:dyDescent="0.25">
      <c r="A135" s="1" t="s">
        <v>172</v>
      </c>
      <c r="B135" s="2">
        <v>2015</v>
      </c>
      <c r="C135" s="2">
        <v>360000</v>
      </c>
      <c r="D135" s="1" t="s">
        <v>177</v>
      </c>
      <c r="E135" s="2">
        <v>140000</v>
      </c>
      <c r="F135" s="4">
        <v>42734</v>
      </c>
      <c r="G135" s="14">
        <f t="shared" si="2"/>
        <v>2</v>
      </c>
      <c r="H135" s="2"/>
      <c r="I135" s="2"/>
      <c r="L135" s="1" t="s">
        <v>172</v>
      </c>
      <c r="M135" s="1" t="s">
        <v>177</v>
      </c>
    </row>
  </sheetData>
  <autoFilter ref="A1:A135" xr:uid="{00000000-0001-0000-0000-000000000000}"/>
  <sortState xmlns:xlrd2="http://schemas.microsoft.com/office/spreadsheetml/2017/richdata2" ref="A2:G148">
    <sortCondition descending="1" ref="G1:G148"/>
  </sortState>
  <conditionalFormatting sqref="N1:N104857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4</vt:i4>
      </vt:variant>
    </vt:vector>
  </HeadingPairs>
  <TitlesOfParts>
    <vt:vector size="8" baseType="lpstr">
      <vt:lpstr>dane</vt:lpstr>
      <vt:lpstr>1</vt:lpstr>
      <vt:lpstr>2</vt:lpstr>
      <vt:lpstr>4</vt:lpstr>
      <vt:lpstr>'1'!transport</vt:lpstr>
      <vt:lpstr>'2'!transport</vt:lpstr>
      <vt:lpstr>'4'!transport</vt:lpstr>
      <vt:lpstr>dane!transport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2022-12-13T16:28:15Z</dcterms:modified>
</cp:coreProperties>
</file>